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/Volumes/Partage/GAZOPALE/70-DCTE/7- DCS - YOKOGAWA/Alarm Management/2019/06-juin/"/>
    </mc:Choice>
  </mc:AlternateContent>
  <xr:revisionPtr revIDLastSave="0" documentId="8_{835F4919-F8C8-3C4C-B389-FF5A0FDC7722}" xr6:coauthVersionLast="36" xr6:coauthVersionMax="36" xr10:uidLastSave="{00000000-0000-0000-0000-000000000000}"/>
  <bookViews>
    <workbookView xWindow="3820" yWindow="1140" windowWidth="26780" windowHeight="19520" tabRatio="888" xr2:uid="{00000000-000D-0000-FFFF-FFFF00000000}"/>
  </bookViews>
  <sheets>
    <sheet name="ONUSER AL COUNT" sheetId="2" r:id="rId1"/>
    <sheet name="ONUSER AL COUNT (2)" sheetId="3" r:id="rId2"/>
    <sheet name="ONUSER_ALARMS_24H" sheetId="1" r:id="rId3"/>
  </sheets>
  <definedNames>
    <definedName name="_xlnm._FilterDatabase" localSheetId="2" hidden="1">ONUSER_ALARMS_24H!#REF!</definedName>
    <definedName name="_xlnm.Print_Titles" localSheetId="0">'ONUSER AL COUNT'!$2:$2</definedName>
    <definedName name="_xlnm.Print_Titles" localSheetId="1">'ONUSER AL COUNT (2)'!$4:$4</definedName>
    <definedName name="_xlnm.Print_Area" localSheetId="0">'ONUSER AL COUNT'!$A:$B</definedName>
    <definedName name="_xlnm.Print_Area" localSheetId="1">'ONUSER AL COUNT (2)'!$A:$B</definedName>
  </definedNames>
  <calcPr calcId="181029"/>
  <pivotCaches>
    <pivotCache cacheId="0" r:id="rId4"/>
    <pivotCache cacheId="11" r:id="rId5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5" i="3" l="1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4" i="2"/>
  <c r="H47" i="3"/>
  <c r="H4" i="3" s="1"/>
  <c r="I47" i="3"/>
  <c r="J47" i="3"/>
  <c r="K47" i="3"/>
  <c r="H48" i="3"/>
  <c r="I48" i="3"/>
  <c r="J48" i="3"/>
  <c r="K48" i="3"/>
  <c r="H49" i="3"/>
  <c r="I49" i="3"/>
  <c r="J49" i="3"/>
  <c r="K49" i="3"/>
  <c r="H50" i="3"/>
  <c r="I50" i="3"/>
  <c r="J50" i="3"/>
  <c r="K50" i="3"/>
  <c r="H51" i="3"/>
  <c r="I51" i="3"/>
  <c r="J51" i="3"/>
  <c r="K51" i="3"/>
  <c r="H52" i="3"/>
  <c r="I52" i="3"/>
  <c r="J52" i="3"/>
  <c r="K52" i="3"/>
  <c r="H53" i="3"/>
  <c r="I53" i="3"/>
  <c r="J53" i="3"/>
  <c r="K53" i="3"/>
  <c r="H54" i="3"/>
  <c r="I54" i="3"/>
  <c r="J54" i="3"/>
  <c r="K54" i="3"/>
  <c r="H55" i="3"/>
  <c r="I55" i="3"/>
  <c r="J55" i="3"/>
  <c r="K55" i="3"/>
  <c r="H56" i="3"/>
  <c r="I56" i="3"/>
  <c r="J56" i="3"/>
  <c r="K56" i="3"/>
  <c r="H57" i="3"/>
  <c r="I57" i="3"/>
  <c r="J57" i="3"/>
  <c r="K57" i="3"/>
  <c r="H58" i="3"/>
  <c r="I58" i="3"/>
  <c r="J58" i="3"/>
  <c r="K58" i="3"/>
  <c r="H59" i="3"/>
  <c r="I59" i="3"/>
  <c r="J59" i="3"/>
  <c r="K59" i="3"/>
  <c r="H60" i="3"/>
  <c r="I60" i="3"/>
  <c r="J60" i="3"/>
  <c r="K60" i="3"/>
  <c r="H61" i="3"/>
  <c r="I61" i="3"/>
  <c r="J61" i="3"/>
  <c r="K61" i="3"/>
  <c r="H62" i="3"/>
  <c r="I62" i="3"/>
  <c r="J62" i="3"/>
  <c r="K62" i="3"/>
  <c r="H63" i="3"/>
  <c r="I63" i="3"/>
  <c r="J63" i="3"/>
  <c r="K63" i="3"/>
  <c r="E7" i="3"/>
  <c r="F7" i="3"/>
  <c r="G7" i="3"/>
  <c r="E8" i="3"/>
  <c r="F8" i="3"/>
  <c r="G8" i="3"/>
  <c r="E9" i="3"/>
  <c r="F9" i="3"/>
  <c r="G9" i="3"/>
  <c r="G4" i="3" s="1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K388" i="2" s="1"/>
  <c r="D389" i="2"/>
  <c r="D390" i="2"/>
  <c r="D391" i="2"/>
  <c r="D392" i="2"/>
  <c r="K392" i="2" s="1"/>
  <c r="D393" i="2"/>
  <c r="D394" i="2"/>
  <c r="D395" i="2"/>
  <c r="D396" i="2"/>
  <c r="D397" i="2"/>
  <c r="D398" i="2"/>
  <c r="D399" i="2"/>
  <c r="D400" i="2"/>
  <c r="K400" i="2" s="1"/>
  <c r="D401" i="2"/>
  <c r="D402" i="2"/>
  <c r="D403" i="2"/>
  <c r="D404" i="2"/>
  <c r="K404" i="2" s="1"/>
  <c r="D405" i="2"/>
  <c r="D406" i="2"/>
  <c r="D407" i="2"/>
  <c r="D408" i="2"/>
  <c r="K408" i="2" s="1"/>
  <c r="D409" i="2"/>
  <c r="D410" i="2"/>
  <c r="D411" i="2"/>
  <c r="D412" i="2"/>
  <c r="K412" i="2" s="1"/>
  <c r="D413" i="2"/>
  <c r="D414" i="2"/>
  <c r="D415" i="2"/>
  <c r="D416" i="2"/>
  <c r="D417" i="2"/>
  <c r="D418" i="2"/>
  <c r="D419" i="2"/>
  <c r="D420" i="2"/>
  <c r="K420" i="2" s="1"/>
  <c r="D421" i="2"/>
  <c r="D422" i="2"/>
  <c r="D423" i="2"/>
  <c r="D424" i="2"/>
  <c r="K424" i="2" s="1"/>
  <c r="D425" i="2"/>
  <c r="D426" i="2"/>
  <c r="D427" i="2"/>
  <c r="D428" i="2"/>
  <c r="K428" i="2" s="1"/>
  <c r="D429" i="2"/>
  <c r="D430" i="2"/>
  <c r="D431" i="2"/>
  <c r="D432" i="2"/>
  <c r="K432" i="2" s="1"/>
  <c r="D433" i="2"/>
  <c r="D434" i="2"/>
  <c r="D435" i="2"/>
  <c r="D436" i="2"/>
  <c r="K436" i="2" s="1"/>
  <c r="D437" i="2"/>
  <c r="D438" i="2"/>
  <c r="D439" i="2"/>
  <c r="D440" i="2"/>
  <c r="K440" i="2" s="1"/>
  <c r="D441" i="2"/>
  <c r="D442" i="2"/>
  <c r="D443" i="2"/>
  <c r="D444" i="2"/>
  <c r="K444" i="2" s="1"/>
  <c r="D445" i="2"/>
  <c r="D446" i="2"/>
  <c r="D447" i="2"/>
  <c r="D448" i="2"/>
  <c r="K448" i="2" s="1"/>
  <c r="D449" i="2"/>
  <c r="D450" i="2"/>
  <c r="D451" i="2"/>
  <c r="D452" i="2"/>
  <c r="K452" i="2" s="1"/>
  <c r="D453" i="2"/>
  <c r="D454" i="2"/>
  <c r="D455" i="2"/>
  <c r="D456" i="2"/>
  <c r="K456" i="2" s="1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K476" i="2" s="1"/>
  <c r="D477" i="2"/>
  <c r="D478" i="2"/>
  <c r="D479" i="2"/>
  <c r="H46" i="3"/>
  <c r="I46" i="3"/>
  <c r="I4" i="3" s="1"/>
  <c r="J46" i="3"/>
  <c r="K46" i="3"/>
  <c r="L191" i="3"/>
  <c r="M191" i="3"/>
  <c r="N191" i="3"/>
  <c r="O191" i="3"/>
  <c r="P191" i="3"/>
  <c r="Q191" i="3"/>
  <c r="L192" i="3"/>
  <c r="M192" i="3"/>
  <c r="N192" i="3"/>
  <c r="O192" i="3"/>
  <c r="P192" i="3"/>
  <c r="Q192" i="3"/>
  <c r="L193" i="3"/>
  <c r="M193" i="3"/>
  <c r="N193" i="3"/>
  <c r="O193" i="3"/>
  <c r="P193" i="3"/>
  <c r="Q193" i="3"/>
  <c r="L194" i="3"/>
  <c r="M194" i="3"/>
  <c r="N194" i="3"/>
  <c r="O194" i="3"/>
  <c r="P194" i="3"/>
  <c r="Q194" i="3"/>
  <c r="L195" i="3"/>
  <c r="M195" i="3"/>
  <c r="N195" i="3"/>
  <c r="O195" i="3"/>
  <c r="P195" i="3"/>
  <c r="Q195" i="3"/>
  <c r="L196" i="3"/>
  <c r="M196" i="3"/>
  <c r="N196" i="3"/>
  <c r="O196" i="3"/>
  <c r="P196" i="3"/>
  <c r="Q196" i="3"/>
  <c r="L197" i="3"/>
  <c r="M197" i="3"/>
  <c r="N197" i="3"/>
  <c r="O197" i="3"/>
  <c r="P197" i="3"/>
  <c r="Q197" i="3"/>
  <c r="L198" i="3"/>
  <c r="M198" i="3"/>
  <c r="N198" i="3"/>
  <c r="O198" i="3"/>
  <c r="P198" i="3"/>
  <c r="Q198" i="3"/>
  <c r="L199" i="3"/>
  <c r="M199" i="3"/>
  <c r="N199" i="3"/>
  <c r="O199" i="3"/>
  <c r="P199" i="3"/>
  <c r="Q199" i="3"/>
  <c r="L200" i="3"/>
  <c r="M200" i="3"/>
  <c r="N200" i="3"/>
  <c r="O200" i="3"/>
  <c r="P200" i="3"/>
  <c r="Q200" i="3"/>
  <c r="L201" i="3"/>
  <c r="M201" i="3"/>
  <c r="N201" i="3"/>
  <c r="O201" i="3"/>
  <c r="P201" i="3"/>
  <c r="Q201" i="3"/>
  <c r="L202" i="3"/>
  <c r="M202" i="3"/>
  <c r="N202" i="3"/>
  <c r="O202" i="3"/>
  <c r="P202" i="3"/>
  <c r="Q202" i="3"/>
  <c r="L203" i="3"/>
  <c r="M203" i="3"/>
  <c r="N203" i="3"/>
  <c r="O203" i="3"/>
  <c r="P203" i="3"/>
  <c r="Q203" i="3"/>
  <c r="L204" i="3"/>
  <c r="M204" i="3"/>
  <c r="N204" i="3"/>
  <c r="O204" i="3"/>
  <c r="P204" i="3"/>
  <c r="Q204" i="3"/>
  <c r="L205" i="3"/>
  <c r="M205" i="3"/>
  <c r="N205" i="3"/>
  <c r="O205" i="3"/>
  <c r="P205" i="3"/>
  <c r="Q205" i="3"/>
  <c r="L206" i="3"/>
  <c r="M206" i="3"/>
  <c r="N206" i="3"/>
  <c r="O206" i="3"/>
  <c r="P206" i="3"/>
  <c r="Q206" i="3"/>
  <c r="L207" i="3"/>
  <c r="M207" i="3"/>
  <c r="N207" i="3"/>
  <c r="O207" i="3"/>
  <c r="P207" i="3"/>
  <c r="Q207" i="3"/>
  <c r="L208" i="3"/>
  <c r="M208" i="3"/>
  <c r="N208" i="3"/>
  <c r="O208" i="3"/>
  <c r="P208" i="3"/>
  <c r="Q208" i="3"/>
  <c r="L209" i="3"/>
  <c r="M209" i="3"/>
  <c r="N209" i="3"/>
  <c r="O209" i="3"/>
  <c r="P209" i="3"/>
  <c r="Q209" i="3"/>
  <c r="L210" i="3"/>
  <c r="M210" i="3"/>
  <c r="N210" i="3"/>
  <c r="O210" i="3"/>
  <c r="P210" i="3"/>
  <c r="Q210" i="3"/>
  <c r="L211" i="3"/>
  <c r="M211" i="3"/>
  <c r="N211" i="3"/>
  <c r="O211" i="3"/>
  <c r="P211" i="3"/>
  <c r="Q211" i="3"/>
  <c r="L212" i="3"/>
  <c r="M212" i="3"/>
  <c r="N212" i="3"/>
  <c r="O212" i="3"/>
  <c r="P212" i="3"/>
  <c r="Q212" i="3"/>
  <c r="L213" i="3"/>
  <c r="M213" i="3"/>
  <c r="N213" i="3"/>
  <c r="O213" i="3"/>
  <c r="P213" i="3"/>
  <c r="Q213" i="3"/>
  <c r="L214" i="3"/>
  <c r="M214" i="3"/>
  <c r="N214" i="3"/>
  <c r="O214" i="3"/>
  <c r="P214" i="3"/>
  <c r="Q214" i="3"/>
  <c r="L215" i="3"/>
  <c r="M215" i="3"/>
  <c r="N215" i="3"/>
  <c r="O215" i="3"/>
  <c r="P215" i="3"/>
  <c r="Q215" i="3"/>
  <c r="L216" i="3"/>
  <c r="M216" i="3"/>
  <c r="N216" i="3"/>
  <c r="O216" i="3"/>
  <c r="P216" i="3"/>
  <c r="Q216" i="3"/>
  <c r="L217" i="3"/>
  <c r="M217" i="3"/>
  <c r="N217" i="3"/>
  <c r="O217" i="3"/>
  <c r="P217" i="3"/>
  <c r="Q217" i="3"/>
  <c r="L218" i="3"/>
  <c r="M218" i="3"/>
  <c r="N218" i="3"/>
  <c r="O218" i="3"/>
  <c r="P218" i="3"/>
  <c r="Q218" i="3"/>
  <c r="L219" i="3"/>
  <c r="M219" i="3"/>
  <c r="N219" i="3"/>
  <c r="O219" i="3"/>
  <c r="P219" i="3"/>
  <c r="Q219" i="3"/>
  <c r="L220" i="3"/>
  <c r="M220" i="3"/>
  <c r="N220" i="3"/>
  <c r="O220" i="3"/>
  <c r="P220" i="3"/>
  <c r="Q220" i="3"/>
  <c r="L221" i="3"/>
  <c r="M221" i="3"/>
  <c r="N221" i="3"/>
  <c r="O221" i="3"/>
  <c r="P221" i="3"/>
  <c r="Q221" i="3"/>
  <c r="L222" i="3"/>
  <c r="M222" i="3"/>
  <c r="N222" i="3"/>
  <c r="O222" i="3"/>
  <c r="P222" i="3"/>
  <c r="Q222" i="3"/>
  <c r="L223" i="3"/>
  <c r="M223" i="3"/>
  <c r="N223" i="3"/>
  <c r="O223" i="3"/>
  <c r="P223" i="3"/>
  <c r="Q223" i="3"/>
  <c r="L224" i="3"/>
  <c r="M224" i="3"/>
  <c r="N224" i="3"/>
  <c r="O224" i="3"/>
  <c r="P224" i="3"/>
  <c r="Q224" i="3"/>
  <c r="L225" i="3"/>
  <c r="M225" i="3"/>
  <c r="N225" i="3"/>
  <c r="O225" i="3"/>
  <c r="P225" i="3"/>
  <c r="Q225" i="3"/>
  <c r="L226" i="3"/>
  <c r="M226" i="3"/>
  <c r="N226" i="3"/>
  <c r="O226" i="3"/>
  <c r="P226" i="3"/>
  <c r="Q226" i="3"/>
  <c r="L227" i="3"/>
  <c r="M227" i="3"/>
  <c r="N227" i="3"/>
  <c r="O227" i="3"/>
  <c r="P227" i="3"/>
  <c r="Q227" i="3"/>
  <c r="L228" i="3"/>
  <c r="M228" i="3"/>
  <c r="N228" i="3"/>
  <c r="O228" i="3"/>
  <c r="P228" i="3"/>
  <c r="Q228" i="3"/>
  <c r="L229" i="3"/>
  <c r="M229" i="3"/>
  <c r="N229" i="3"/>
  <c r="O229" i="3"/>
  <c r="P229" i="3"/>
  <c r="Q229" i="3"/>
  <c r="L230" i="3"/>
  <c r="M230" i="3"/>
  <c r="N230" i="3"/>
  <c r="O230" i="3"/>
  <c r="P230" i="3"/>
  <c r="Q230" i="3"/>
  <c r="L231" i="3"/>
  <c r="M231" i="3"/>
  <c r="N231" i="3"/>
  <c r="O231" i="3"/>
  <c r="P231" i="3"/>
  <c r="Q231" i="3"/>
  <c r="L232" i="3"/>
  <c r="M232" i="3"/>
  <c r="N232" i="3"/>
  <c r="O232" i="3"/>
  <c r="P232" i="3"/>
  <c r="Q232" i="3"/>
  <c r="L233" i="3"/>
  <c r="M233" i="3"/>
  <c r="N233" i="3"/>
  <c r="O233" i="3"/>
  <c r="P233" i="3"/>
  <c r="Q233" i="3"/>
  <c r="L234" i="3"/>
  <c r="M234" i="3"/>
  <c r="N234" i="3"/>
  <c r="O234" i="3"/>
  <c r="P234" i="3"/>
  <c r="Q234" i="3"/>
  <c r="L235" i="3"/>
  <c r="M235" i="3"/>
  <c r="N235" i="3"/>
  <c r="O235" i="3"/>
  <c r="P235" i="3"/>
  <c r="Q235" i="3"/>
  <c r="L236" i="3"/>
  <c r="M236" i="3"/>
  <c r="N236" i="3"/>
  <c r="O236" i="3"/>
  <c r="P236" i="3"/>
  <c r="Q236" i="3"/>
  <c r="L237" i="3"/>
  <c r="M237" i="3"/>
  <c r="N237" i="3"/>
  <c r="O237" i="3"/>
  <c r="P237" i="3"/>
  <c r="Q237" i="3"/>
  <c r="L238" i="3"/>
  <c r="M238" i="3"/>
  <c r="N238" i="3"/>
  <c r="O238" i="3"/>
  <c r="P238" i="3"/>
  <c r="Q238" i="3"/>
  <c r="L239" i="3"/>
  <c r="M239" i="3"/>
  <c r="N239" i="3"/>
  <c r="O239" i="3"/>
  <c r="P239" i="3"/>
  <c r="Q239" i="3"/>
  <c r="L240" i="3"/>
  <c r="M240" i="3"/>
  <c r="N240" i="3"/>
  <c r="O240" i="3"/>
  <c r="P240" i="3"/>
  <c r="Q240" i="3"/>
  <c r="L241" i="3"/>
  <c r="M241" i="3"/>
  <c r="N241" i="3"/>
  <c r="O241" i="3"/>
  <c r="P241" i="3"/>
  <c r="Q241" i="3"/>
  <c r="L242" i="3"/>
  <c r="M242" i="3"/>
  <c r="N242" i="3"/>
  <c r="O242" i="3"/>
  <c r="P242" i="3"/>
  <c r="Q242" i="3"/>
  <c r="L243" i="3"/>
  <c r="M243" i="3"/>
  <c r="N243" i="3"/>
  <c r="O243" i="3"/>
  <c r="P243" i="3"/>
  <c r="Q243" i="3"/>
  <c r="L244" i="3"/>
  <c r="M244" i="3"/>
  <c r="N244" i="3"/>
  <c r="O244" i="3"/>
  <c r="P244" i="3"/>
  <c r="Q244" i="3"/>
  <c r="L245" i="3"/>
  <c r="M245" i="3"/>
  <c r="N245" i="3"/>
  <c r="O245" i="3"/>
  <c r="P245" i="3"/>
  <c r="Q245" i="3"/>
  <c r="L246" i="3"/>
  <c r="M246" i="3"/>
  <c r="N246" i="3"/>
  <c r="O246" i="3"/>
  <c r="P246" i="3"/>
  <c r="Q246" i="3"/>
  <c r="L247" i="3"/>
  <c r="M247" i="3"/>
  <c r="N247" i="3"/>
  <c r="O247" i="3"/>
  <c r="P247" i="3"/>
  <c r="Q247" i="3"/>
  <c r="L248" i="3"/>
  <c r="M248" i="3"/>
  <c r="N248" i="3"/>
  <c r="O248" i="3"/>
  <c r="P248" i="3"/>
  <c r="Q248" i="3"/>
  <c r="L249" i="3"/>
  <c r="M249" i="3"/>
  <c r="N249" i="3"/>
  <c r="O249" i="3"/>
  <c r="P249" i="3"/>
  <c r="Q249" i="3"/>
  <c r="L250" i="3"/>
  <c r="M250" i="3"/>
  <c r="N250" i="3"/>
  <c r="O250" i="3"/>
  <c r="P250" i="3"/>
  <c r="Q250" i="3"/>
  <c r="L251" i="3"/>
  <c r="M251" i="3"/>
  <c r="N251" i="3"/>
  <c r="O251" i="3"/>
  <c r="P251" i="3"/>
  <c r="Q251" i="3"/>
  <c r="L252" i="3"/>
  <c r="M252" i="3"/>
  <c r="N252" i="3"/>
  <c r="O252" i="3"/>
  <c r="P252" i="3"/>
  <c r="Q252" i="3"/>
  <c r="L253" i="3"/>
  <c r="M253" i="3"/>
  <c r="N253" i="3"/>
  <c r="O253" i="3"/>
  <c r="P253" i="3"/>
  <c r="Q253" i="3"/>
  <c r="L254" i="3"/>
  <c r="M254" i="3"/>
  <c r="N254" i="3"/>
  <c r="O254" i="3"/>
  <c r="P254" i="3"/>
  <c r="Q254" i="3"/>
  <c r="L255" i="3"/>
  <c r="M255" i="3"/>
  <c r="N255" i="3"/>
  <c r="O255" i="3"/>
  <c r="P255" i="3"/>
  <c r="Q255" i="3"/>
  <c r="L256" i="3"/>
  <c r="M256" i="3"/>
  <c r="N256" i="3"/>
  <c r="O256" i="3"/>
  <c r="P256" i="3"/>
  <c r="Q256" i="3"/>
  <c r="L257" i="3"/>
  <c r="M257" i="3"/>
  <c r="N257" i="3"/>
  <c r="O257" i="3"/>
  <c r="P257" i="3"/>
  <c r="Q257" i="3"/>
  <c r="L258" i="3"/>
  <c r="M258" i="3"/>
  <c r="N258" i="3"/>
  <c r="O258" i="3"/>
  <c r="P258" i="3"/>
  <c r="Q258" i="3"/>
  <c r="L259" i="3"/>
  <c r="M259" i="3"/>
  <c r="N259" i="3"/>
  <c r="O259" i="3"/>
  <c r="P259" i="3"/>
  <c r="Q259" i="3"/>
  <c r="L260" i="3"/>
  <c r="M260" i="3"/>
  <c r="N260" i="3"/>
  <c r="O260" i="3"/>
  <c r="P260" i="3"/>
  <c r="Q260" i="3"/>
  <c r="L261" i="3"/>
  <c r="M261" i="3"/>
  <c r="N261" i="3"/>
  <c r="O261" i="3"/>
  <c r="P261" i="3"/>
  <c r="Q261" i="3"/>
  <c r="L262" i="3"/>
  <c r="M262" i="3"/>
  <c r="N262" i="3"/>
  <c r="O262" i="3"/>
  <c r="P262" i="3"/>
  <c r="Q262" i="3"/>
  <c r="L263" i="3"/>
  <c r="M263" i="3"/>
  <c r="N263" i="3"/>
  <c r="O263" i="3"/>
  <c r="P263" i="3"/>
  <c r="Q263" i="3"/>
  <c r="L264" i="3"/>
  <c r="M264" i="3"/>
  <c r="N264" i="3"/>
  <c r="O264" i="3"/>
  <c r="P264" i="3"/>
  <c r="Q264" i="3"/>
  <c r="L265" i="3"/>
  <c r="M265" i="3"/>
  <c r="N265" i="3"/>
  <c r="O265" i="3"/>
  <c r="P265" i="3"/>
  <c r="Q265" i="3"/>
  <c r="L266" i="3"/>
  <c r="M266" i="3"/>
  <c r="N266" i="3"/>
  <c r="O266" i="3"/>
  <c r="P266" i="3"/>
  <c r="Q266" i="3"/>
  <c r="L267" i="3"/>
  <c r="M267" i="3"/>
  <c r="N267" i="3"/>
  <c r="O267" i="3"/>
  <c r="P267" i="3"/>
  <c r="Q267" i="3"/>
  <c r="L268" i="3"/>
  <c r="M268" i="3"/>
  <c r="N268" i="3"/>
  <c r="O268" i="3"/>
  <c r="P268" i="3"/>
  <c r="Q268" i="3"/>
  <c r="L269" i="3"/>
  <c r="M269" i="3"/>
  <c r="N269" i="3"/>
  <c r="O269" i="3"/>
  <c r="P269" i="3"/>
  <c r="Q269" i="3"/>
  <c r="L270" i="3"/>
  <c r="M270" i="3"/>
  <c r="N270" i="3"/>
  <c r="O270" i="3"/>
  <c r="P270" i="3"/>
  <c r="Q270" i="3"/>
  <c r="L271" i="3"/>
  <c r="M271" i="3"/>
  <c r="N271" i="3"/>
  <c r="O271" i="3"/>
  <c r="P271" i="3"/>
  <c r="Q271" i="3"/>
  <c r="L272" i="3"/>
  <c r="M272" i="3"/>
  <c r="N272" i="3"/>
  <c r="O272" i="3"/>
  <c r="P272" i="3"/>
  <c r="Q272" i="3"/>
  <c r="L273" i="3"/>
  <c r="M273" i="3"/>
  <c r="N273" i="3"/>
  <c r="O273" i="3"/>
  <c r="P273" i="3"/>
  <c r="Q273" i="3"/>
  <c r="L274" i="3"/>
  <c r="M274" i="3"/>
  <c r="N274" i="3"/>
  <c r="O274" i="3"/>
  <c r="P274" i="3"/>
  <c r="Q274" i="3"/>
  <c r="L275" i="3"/>
  <c r="M275" i="3"/>
  <c r="N275" i="3"/>
  <c r="O275" i="3"/>
  <c r="P275" i="3"/>
  <c r="Q275" i="3"/>
  <c r="L276" i="3"/>
  <c r="M276" i="3"/>
  <c r="N276" i="3"/>
  <c r="O276" i="3"/>
  <c r="P276" i="3"/>
  <c r="Q276" i="3"/>
  <c r="L277" i="3"/>
  <c r="M277" i="3"/>
  <c r="N277" i="3"/>
  <c r="O277" i="3"/>
  <c r="P277" i="3"/>
  <c r="Q277" i="3"/>
  <c r="L278" i="3"/>
  <c r="M278" i="3"/>
  <c r="N278" i="3"/>
  <c r="O278" i="3"/>
  <c r="P278" i="3"/>
  <c r="Q278" i="3"/>
  <c r="L279" i="3"/>
  <c r="M279" i="3"/>
  <c r="N279" i="3"/>
  <c r="O279" i="3"/>
  <c r="P279" i="3"/>
  <c r="Q279" i="3"/>
  <c r="L280" i="3"/>
  <c r="M280" i="3"/>
  <c r="N280" i="3"/>
  <c r="O280" i="3"/>
  <c r="P280" i="3"/>
  <c r="Q280" i="3"/>
  <c r="L281" i="3"/>
  <c r="M281" i="3"/>
  <c r="N281" i="3"/>
  <c r="O281" i="3"/>
  <c r="P281" i="3"/>
  <c r="Q281" i="3"/>
  <c r="L282" i="3"/>
  <c r="M282" i="3"/>
  <c r="N282" i="3"/>
  <c r="O282" i="3"/>
  <c r="P282" i="3"/>
  <c r="Q282" i="3"/>
  <c r="L283" i="3"/>
  <c r="M283" i="3"/>
  <c r="N283" i="3"/>
  <c r="O283" i="3"/>
  <c r="P283" i="3"/>
  <c r="Q283" i="3"/>
  <c r="L284" i="3"/>
  <c r="M284" i="3"/>
  <c r="N284" i="3"/>
  <c r="O284" i="3"/>
  <c r="P284" i="3"/>
  <c r="Q284" i="3"/>
  <c r="L285" i="3"/>
  <c r="M285" i="3"/>
  <c r="N285" i="3"/>
  <c r="O285" i="3"/>
  <c r="P285" i="3"/>
  <c r="Q285" i="3"/>
  <c r="L286" i="3"/>
  <c r="M286" i="3"/>
  <c r="N286" i="3"/>
  <c r="O286" i="3"/>
  <c r="P286" i="3"/>
  <c r="Q286" i="3"/>
  <c r="L287" i="3"/>
  <c r="M287" i="3"/>
  <c r="N287" i="3"/>
  <c r="O287" i="3"/>
  <c r="P287" i="3"/>
  <c r="Q287" i="3"/>
  <c r="L288" i="3"/>
  <c r="M288" i="3"/>
  <c r="N288" i="3"/>
  <c r="O288" i="3"/>
  <c r="P288" i="3"/>
  <c r="Q288" i="3"/>
  <c r="L289" i="3"/>
  <c r="M289" i="3"/>
  <c r="N289" i="3"/>
  <c r="O289" i="3"/>
  <c r="P289" i="3"/>
  <c r="Q289" i="3"/>
  <c r="L290" i="3"/>
  <c r="M290" i="3"/>
  <c r="N290" i="3"/>
  <c r="O290" i="3"/>
  <c r="P290" i="3"/>
  <c r="Q290" i="3"/>
  <c r="L291" i="3"/>
  <c r="M291" i="3"/>
  <c r="N291" i="3"/>
  <c r="O291" i="3"/>
  <c r="P291" i="3"/>
  <c r="Q291" i="3"/>
  <c r="L292" i="3"/>
  <c r="M292" i="3"/>
  <c r="N292" i="3"/>
  <c r="O292" i="3"/>
  <c r="P292" i="3"/>
  <c r="Q292" i="3"/>
  <c r="L293" i="3"/>
  <c r="M293" i="3"/>
  <c r="N293" i="3"/>
  <c r="O293" i="3"/>
  <c r="P293" i="3"/>
  <c r="Q293" i="3"/>
  <c r="L294" i="3"/>
  <c r="M294" i="3"/>
  <c r="N294" i="3"/>
  <c r="O294" i="3"/>
  <c r="P294" i="3"/>
  <c r="Q294" i="3"/>
  <c r="L295" i="3"/>
  <c r="M295" i="3"/>
  <c r="N295" i="3"/>
  <c r="O295" i="3"/>
  <c r="P295" i="3"/>
  <c r="Q295" i="3"/>
  <c r="L296" i="3"/>
  <c r="M296" i="3"/>
  <c r="N296" i="3"/>
  <c r="O296" i="3"/>
  <c r="P296" i="3"/>
  <c r="Q296" i="3"/>
  <c r="L297" i="3"/>
  <c r="M297" i="3"/>
  <c r="N297" i="3"/>
  <c r="O297" i="3"/>
  <c r="P297" i="3"/>
  <c r="Q297" i="3"/>
  <c r="L298" i="3"/>
  <c r="M298" i="3"/>
  <c r="N298" i="3"/>
  <c r="O298" i="3"/>
  <c r="P298" i="3"/>
  <c r="Q298" i="3"/>
  <c r="L299" i="3"/>
  <c r="M299" i="3"/>
  <c r="N299" i="3"/>
  <c r="O299" i="3"/>
  <c r="P299" i="3"/>
  <c r="Q299" i="3"/>
  <c r="L300" i="3"/>
  <c r="M300" i="3"/>
  <c r="N300" i="3"/>
  <c r="O300" i="3"/>
  <c r="P300" i="3"/>
  <c r="Q300" i="3"/>
  <c r="L301" i="3"/>
  <c r="M301" i="3"/>
  <c r="N301" i="3"/>
  <c r="O301" i="3"/>
  <c r="P301" i="3"/>
  <c r="Q301" i="3"/>
  <c r="L302" i="3"/>
  <c r="M302" i="3"/>
  <c r="N302" i="3"/>
  <c r="O302" i="3"/>
  <c r="P302" i="3"/>
  <c r="Q302" i="3"/>
  <c r="L303" i="3"/>
  <c r="M303" i="3"/>
  <c r="N303" i="3"/>
  <c r="O303" i="3"/>
  <c r="P303" i="3"/>
  <c r="Q303" i="3"/>
  <c r="L304" i="3"/>
  <c r="M304" i="3"/>
  <c r="N304" i="3"/>
  <c r="O304" i="3"/>
  <c r="P304" i="3"/>
  <c r="Q304" i="3"/>
  <c r="L305" i="3"/>
  <c r="M305" i="3"/>
  <c r="N305" i="3"/>
  <c r="O305" i="3"/>
  <c r="P305" i="3"/>
  <c r="Q305" i="3"/>
  <c r="L306" i="3"/>
  <c r="M306" i="3"/>
  <c r="N306" i="3"/>
  <c r="O306" i="3"/>
  <c r="P306" i="3"/>
  <c r="Q306" i="3"/>
  <c r="L307" i="3"/>
  <c r="M307" i="3"/>
  <c r="N307" i="3"/>
  <c r="O307" i="3"/>
  <c r="P307" i="3"/>
  <c r="Q307" i="3"/>
  <c r="L308" i="3"/>
  <c r="M308" i="3"/>
  <c r="N308" i="3"/>
  <c r="O308" i="3"/>
  <c r="P308" i="3"/>
  <c r="Q308" i="3"/>
  <c r="L309" i="3"/>
  <c r="M309" i="3"/>
  <c r="N309" i="3"/>
  <c r="O309" i="3"/>
  <c r="P309" i="3"/>
  <c r="Q309" i="3"/>
  <c r="L310" i="3"/>
  <c r="M310" i="3"/>
  <c r="N310" i="3"/>
  <c r="O310" i="3"/>
  <c r="P310" i="3"/>
  <c r="Q310" i="3"/>
  <c r="L311" i="3"/>
  <c r="M311" i="3"/>
  <c r="N311" i="3"/>
  <c r="O311" i="3"/>
  <c r="P311" i="3"/>
  <c r="Q311" i="3"/>
  <c r="L312" i="3"/>
  <c r="M312" i="3"/>
  <c r="N312" i="3"/>
  <c r="O312" i="3"/>
  <c r="P312" i="3"/>
  <c r="Q312" i="3"/>
  <c r="L313" i="3"/>
  <c r="M313" i="3"/>
  <c r="N313" i="3"/>
  <c r="O313" i="3"/>
  <c r="P313" i="3"/>
  <c r="Q313" i="3"/>
  <c r="L314" i="3"/>
  <c r="M314" i="3"/>
  <c r="N314" i="3"/>
  <c r="O314" i="3"/>
  <c r="P314" i="3"/>
  <c r="Q314" i="3"/>
  <c r="L315" i="3"/>
  <c r="M315" i="3"/>
  <c r="N315" i="3"/>
  <c r="O315" i="3"/>
  <c r="P315" i="3"/>
  <c r="Q315" i="3"/>
  <c r="L316" i="3"/>
  <c r="M316" i="3"/>
  <c r="N316" i="3"/>
  <c r="O316" i="3"/>
  <c r="P316" i="3"/>
  <c r="Q316" i="3"/>
  <c r="L317" i="3"/>
  <c r="M317" i="3"/>
  <c r="N317" i="3"/>
  <c r="O317" i="3"/>
  <c r="P317" i="3"/>
  <c r="Q317" i="3"/>
  <c r="L318" i="3"/>
  <c r="M318" i="3"/>
  <c r="N318" i="3"/>
  <c r="O318" i="3"/>
  <c r="P318" i="3"/>
  <c r="Q318" i="3"/>
  <c r="L319" i="3"/>
  <c r="M319" i="3"/>
  <c r="N319" i="3"/>
  <c r="O319" i="3"/>
  <c r="P319" i="3"/>
  <c r="Q319" i="3"/>
  <c r="L320" i="3"/>
  <c r="M320" i="3"/>
  <c r="N320" i="3"/>
  <c r="O320" i="3"/>
  <c r="P320" i="3"/>
  <c r="Q320" i="3"/>
  <c r="L321" i="3"/>
  <c r="M321" i="3"/>
  <c r="N321" i="3"/>
  <c r="O321" i="3"/>
  <c r="P321" i="3"/>
  <c r="Q321" i="3"/>
  <c r="L322" i="3"/>
  <c r="M322" i="3"/>
  <c r="N322" i="3"/>
  <c r="O322" i="3"/>
  <c r="P322" i="3"/>
  <c r="Q322" i="3"/>
  <c r="L323" i="3"/>
  <c r="M323" i="3"/>
  <c r="N323" i="3"/>
  <c r="O323" i="3"/>
  <c r="P323" i="3"/>
  <c r="Q323" i="3"/>
  <c r="L324" i="3"/>
  <c r="M324" i="3"/>
  <c r="N324" i="3"/>
  <c r="O324" i="3"/>
  <c r="P324" i="3"/>
  <c r="Q324" i="3"/>
  <c r="L325" i="3"/>
  <c r="M325" i="3"/>
  <c r="N325" i="3"/>
  <c r="O325" i="3"/>
  <c r="P325" i="3"/>
  <c r="Q325" i="3"/>
  <c r="L326" i="3"/>
  <c r="M326" i="3"/>
  <c r="N326" i="3"/>
  <c r="O326" i="3"/>
  <c r="P326" i="3"/>
  <c r="Q326" i="3"/>
  <c r="L327" i="3"/>
  <c r="M327" i="3"/>
  <c r="N327" i="3"/>
  <c r="O327" i="3"/>
  <c r="P327" i="3"/>
  <c r="Q327" i="3"/>
  <c r="L328" i="3"/>
  <c r="M328" i="3"/>
  <c r="N328" i="3"/>
  <c r="O328" i="3"/>
  <c r="P328" i="3"/>
  <c r="Q328" i="3"/>
  <c r="L329" i="3"/>
  <c r="M329" i="3"/>
  <c r="N329" i="3"/>
  <c r="O329" i="3"/>
  <c r="P329" i="3"/>
  <c r="Q329" i="3"/>
  <c r="L330" i="3"/>
  <c r="M330" i="3"/>
  <c r="N330" i="3"/>
  <c r="O330" i="3"/>
  <c r="P330" i="3"/>
  <c r="Q330" i="3"/>
  <c r="L331" i="3"/>
  <c r="M331" i="3"/>
  <c r="N331" i="3"/>
  <c r="O331" i="3"/>
  <c r="P331" i="3"/>
  <c r="Q331" i="3"/>
  <c r="L332" i="3"/>
  <c r="M332" i="3"/>
  <c r="N332" i="3"/>
  <c r="O332" i="3"/>
  <c r="P332" i="3"/>
  <c r="Q332" i="3"/>
  <c r="L333" i="3"/>
  <c r="M333" i="3"/>
  <c r="N333" i="3"/>
  <c r="O333" i="3"/>
  <c r="P333" i="3"/>
  <c r="Q333" i="3"/>
  <c r="L334" i="3"/>
  <c r="M334" i="3"/>
  <c r="N334" i="3"/>
  <c r="O334" i="3"/>
  <c r="P334" i="3"/>
  <c r="Q334" i="3"/>
  <c r="L335" i="3"/>
  <c r="M335" i="3"/>
  <c r="N335" i="3"/>
  <c r="O335" i="3"/>
  <c r="P335" i="3"/>
  <c r="Q335" i="3"/>
  <c r="L336" i="3"/>
  <c r="M336" i="3"/>
  <c r="N336" i="3"/>
  <c r="O336" i="3"/>
  <c r="P336" i="3"/>
  <c r="Q336" i="3"/>
  <c r="L337" i="3"/>
  <c r="M337" i="3"/>
  <c r="N337" i="3"/>
  <c r="O337" i="3"/>
  <c r="P337" i="3"/>
  <c r="Q337" i="3"/>
  <c r="L338" i="3"/>
  <c r="M338" i="3"/>
  <c r="N338" i="3"/>
  <c r="O338" i="3"/>
  <c r="P338" i="3"/>
  <c r="Q338" i="3"/>
  <c r="L339" i="3"/>
  <c r="M339" i="3"/>
  <c r="N339" i="3"/>
  <c r="O339" i="3"/>
  <c r="P339" i="3"/>
  <c r="Q339" i="3"/>
  <c r="L340" i="3"/>
  <c r="M340" i="3"/>
  <c r="N340" i="3"/>
  <c r="O340" i="3"/>
  <c r="P340" i="3"/>
  <c r="Q340" i="3"/>
  <c r="L341" i="3"/>
  <c r="M341" i="3"/>
  <c r="N341" i="3"/>
  <c r="O341" i="3"/>
  <c r="P341" i="3"/>
  <c r="Q341" i="3"/>
  <c r="L342" i="3"/>
  <c r="M342" i="3"/>
  <c r="N342" i="3"/>
  <c r="O342" i="3"/>
  <c r="P342" i="3"/>
  <c r="Q342" i="3"/>
  <c r="L343" i="3"/>
  <c r="M343" i="3"/>
  <c r="N343" i="3"/>
  <c r="O343" i="3"/>
  <c r="P343" i="3"/>
  <c r="Q343" i="3"/>
  <c r="L344" i="3"/>
  <c r="M344" i="3"/>
  <c r="N344" i="3"/>
  <c r="O344" i="3"/>
  <c r="P344" i="3"/>
  <c r="Q344" i="3"/>
  <c r="L345" i="3"/>
  <c r="M345" i="3"/>
  <c r="N345" i="3"/>
  <c r="O345" i="3"/>
  <c r="P345" i="3"/>
  <c r="Q345" i="3"/>
  <c r="L346" i="3"/>
  <c r="M346" i="3"/>
  <c r="N346" i="3"/>
  <c r="O346" i="3"/>
  <c r="P346" i="3"/>
  <c r="Q346" i="3"/>
  <c r="L347" i="3"/>
  <c r="M347" i="3"/>
  <c r="N347" i="3"/>
  <c r="O347" i="3"/>
  <c r="P347" i="3"/>
  <c r="Q347" i="3"/>
  <c r="L348" i="3"/>
  <c r="M348" i="3"/>
  <c r="N348" i="3"/>
  <c r="O348" i="3"/>
  <c r="P348" i="3"/>
  <c r="Q348" i="3"/>
  <c r="L349" i="3"/>
  <c r="M349" i="3"/>
  <c r="N349" i="3"/>
  <c r="O349" i="3"/>
  <c r="P349" i="3"/>
  <c r="Q349" i="3"/>
  <c r="L350" i="3"/>
  <c r="M350" i="3"/>
  <c r="N350" i="3"/>
  <c r="O350" i="3"/>
  <c r="P350" i="3"/>
  <c r="Q350" i="3"/>
  <c r="L351" i="3"/>
  <c r="M351" i="3"/>
  <c r="N351" i="3"/>
  <c r="O351" i="3"/>
  <c r="P351" i="3"/>
  <c r="Q351" i="3"/>
  <c r="L352" i="3"/>
  <c r="M352" i="3"/>
  <c r="N352" i="3"/>
  <c r="O352" i="3"/>
  <c r="P352" i="3"/>
  <c r="Q352" i="3"/>
  <c r="L353" i="3"/>
  <c r="M353" i="3"/>
  <c r="N353" i="3"/>
  <c r="O353" i="3"/>
  <c r="P353" i="3"/>
  <c r="Q353" i="3"/>
  <c r="L354" i="3"/>
  <c r="M354" i="3"/>
  <c r="N354" i="3"/>
  <c r="O354" i="3"/>
  <c r="P354" i="3"/>
  <c r="Q354" i="3"/>
  <c r="L355" i="3"/>
  <c r="M355" i="3"/>
  <c r="N355" i="3"/>
  <c r="O355" i="3"/>
  <c r="P355" i="3"/>
  <c r="Q355" i="3"/>
  <c r="L356" i="3"/>
  <c r="M356" i="3"/>
  <c r="N356" i="3"/>
  <c r="O356" i="3"/>
  <c r="P356" i="3"/>
  <c r="Q356" i="3"/>
  <c r="L357" i="3"/>
  <c r="M357" i="3"/>
  <c r="N357" i="3"/>
  <c r="O357" i="3"/>
  <c r="P357" i="3"/>
  <c r="Q357" i="3"/>
  <c r="L358" i="3"/>
  <c r="M358" i="3"/>
  <c r="N358" i="3"/>
  <c r="O358" i="3"/>
  <c r="P358" i="3"/>
  <c r="Q358" i="3"/>
  <c r="L359" i="3"/>
  <c r="M359" i="3"/>
  <c r="N359" i="3"/>
  <c r="O359" i="3"/>
  <c r="P359" i="3"/>
  <c r="Q359" i="3"/>
  <c r="L360" i="3"/>
  <c r="M360" i="3"/>
  <c r="N360" i="3"/>
  <c r="O360" i="3"/>
  <c r="P360" i="3"/>
  <c r="Q360" i="3"/>
  <c r="L361" i="3"/>
  <c r="M361" i="3"/>
  <c r="N361" i="3"/>
  <c r="O361" i="3"/>
  <c r="P361" i="3"/>
  <c r="Q361" i="3"/>
  <c r="L362" i="3"/>
  <c r="M362" i="3"/>
  <c r="N362" i="3"/>
  <c r="O362" i="3"/>
  <c r="P362" i="3"/>
  <c r="Q362" i="3"/>
  <c r="L363" i="3"/>
  <c r="M363" i="3"/>
  <c r="N363" i="3"/>
  <c r="O363" i="3"/>
  <c r="P363" i="3"/>
  <c r="Q363" i="3"/>
  <c r="L364" i="3"/>
  <c r="M364" i="3"/>
  <c r="N364" i="3"/>
  <c r="O364" i="3"/>
  <c r="P364" i="3"/>
  <c r="Q364" i="3"/>
  <c r="L365" i="3"/>
  <c r="M365" i="3"/>
  <c r="N365" i="3"/>
  <c r="O365" i="3"/>
  <c r="P365" i="3"/>
  <c r="Q365" i="3"/>
  <c r="L366" i="3"/>
  <c r="M366" i="3"/>
  <c r="N366" i="3"/>
  <c r="O366" i="3"/>
  <c r="P366" i="3"/>
  <c r="Q366" i="3"/>
  <c r="L367" i="3"/>
  <c r="M367" i="3"/>
  <c r="N367" i="3"/>
  <c r="O367" i="3"/>
  <c r="P367" i="3"/>
  <c r="Q367" i="3"/>
  <c r="L368" i="3"/>
  <c r="M368" i="3"/>
  <c r="N368" i="3"/>
  <c r="O368" i="3"/>
  <c r="P368" i="3"/>
  <c r="Q368" i="3"/>
  <c r="L369" i="3"/>
  <c r="M369" i="3"/>
  <c r="N369" i="3"/>
  <c r="O369" i="3"/>
  <c r="P369" i="3"/>
  <c r="Q369" i="3"/>
  <c r="L370" i="3"/>
  <c r="M370" i="3"/>
  <c r="N370" i="3"/>
  <c r="O370" i="3"/>
  <c r="P370" i="3"/>
  <c r="Q370" i="3"/>
  <c r="L371" i="3"/>
  <c r="M371" i="3"/>
  <c r="N371" i="3"/>
  <c r="O371" i="3"/>
  <c r="P371" i="3"/>
  <c r="Q371" i="3"/>
  <c r="L372" i="3"/>
  <c r="M372" i="3"/>
  <c r="N372" i="3"/>
  <c r="O372" i="3"/>
  <c r="P372" i="3"/>
  <c r="Q372" i="3"/>
  <c r="L373" i="3"/>
  <c r="M373" i="3"/>
  <c r="N373" i="3"/>
  <c r="O373" i="3"/>
  <c r="P373" i="3"/>
  <c r="Q373" i="3"/>
  <c r="L374" i="3"/>
  <c r="M374" i="3"/>
  <c r="N374" i="3"/>
  <c r="O374" i="3"/>
  <c r="P374" i="3"/>
  <c r="Q374" i="3"/>
  <c r="L375" i="3"/>
  <c r="M375" i="3"/>
  <c r="N375" i="3"/>
  <c r="O375" i="3"/>
  <c r="P375" i="3"/>
  <c r="Q375" i="3"/>
  <c r="L376" i="3"/>
  <c r="M376" i="3"/>
  <c r="N376" i="3"/>
  <c r="O376" i="3"/>
  <c r="P376" i="3"/>
  <c r="Q376" i="3"/>
  <c r="L377" i="3"/>
  <c r="M377" i="3"/>
  <c r="N377" i="3"/>
  <c r="O377" i="3"/>
  <c r="P377" i="3"/>
  <c r="Q377" i="3"/>
  <c r="L378" i="3"/>
  <c r="M378" i="3"/>
  <c r="N378" i="3"/>
  <c r="O378" i="3"/>
  <c r="P378" i="3"/>
  <c r="Q378" i="3"/>
  <c r="L379" i="3"/>
  <c r="M379" i="3"/>
  <c r="N379" i="3"/>
  <c r="O379" i="3"/>
  <c r="P379" i="3"/>
  <c r="Q379" i="3"/>
  <c r="L380" i="3"/>
  <c r="M380" i="3"/>
  <c r="N380" i="3"/>
  <c r="O380" i="3"/>
  <c r="P380" i="3"/>
  <c r="Q380" i="3"/>
  <c r="L381" i="3"/>
  <c r="M381" i="3"/>
  <c r="N381" i="3"/>
  <c r="O381" i="3"/>
  <c r="P381" i="3"/>
  <c r="Q381" i="3"/>
  <c r="L382" i="3"/>
  <c r="M382" i="3"/>
  <c r="N382" i="3"/>
  <c r="O382" i="3"/>
  <c r="P382" i="3"/>
  <c r="Q382" i="3"/>
  <c r="L383" i="3"/>
  <c r="M383" i="3"/>
  <c r="N383" i="3"/>
  <c r="O383" i="3"/>
  <c r="P383" i="3"/>
  <c r="Q383" i="3"/>
  <c r="L384" i="3"/>
  <c r="M384" i="3"/>
  <c r="N384" i="3"/>
  <c r="O384" i="3"/>
  <c r="P384" i="3"/>
  <c r="Q384" i="3"/>
  <c r="L385" i="3"/>
  <c r="M385" i="3"/>
  <c r="N385" i="3"/>
  <c r="O385" i="3"/>
  <c r="P385" i="3"/>
  <c r="Q385" i="3"/>
  <c r="L386" i="3"/>
  <c r="M386" i="3"/>
  <c r="N386" i="3"/>
  <c r="O386" i="3"/>
  <c r="P386" i="3"/>
  <c r="Q386" i="3"/>
  <c r="L387" i="3"/>
  <c r="M387" i="3"/>
  <c r="N387" i="3"/>
  <c r="O387" i="3"/>
  <c r="P387" i="3"/>
  <c r="Q387" i="3"/>
  <c r="L388" i="3"/>
  <c r="M388" i="3"/>
  <c r="N388" i="3"/>
  <c r="O388" i="3"/>
  <c r="P388" i="3"/>
  <c r="Q388" i="3"/>
  <c r="L389" i="3"/>
  <c r="M389" i="3"/>
  <c r="N389" i="3"/>
  <c r="O389" i="3"/>
  <c r="P389" i="3"/>
  <c r="Q389" i="3"/>
  <c r="L390" i="3"/>
  <c r="M390" i="3"/>
  <c r="N390" i="3"/>
  <c r="O390" i="3"/>
  <c r="P390" i="3"/>
  <c r="Q390" i="3"/>
  <c r="L391" i="3"/>
  <c r="M391" i="3"/>
  <c r="N391" i="3"/>
  <c r="O391" i="3"/>
  <c r="P391" i="3"/>
  <c r="Q391" i="3"/>
  <c r="L392" i="3"/>
  <c r="M392" i="3"/>
  <c r="N392" i="3"/>
  <c r="O392" i="3"/>
  <c r="P392" i="3"/>
  <c r="Q392" i="3"/>
  <c r="L393" i="3"/>
  <c r="M393" i="3"/>
  <c r="N393" i="3"/>
  <c r="O393" i="3"/>
  <c r="P393" i="3"/>
  <c r="Q393" i="3"/>
  <c r="L394" i="3"/>
  <c r="M394" i="3"/>
  <c r="N394" i="3"/>
  <c r="O394" i="3"/>
  <c r="P394" i="3"/>
  <c r="Q394" i="3"/>
  <c r="L395" i="3"/>
  <c r="M395" i="3"/>
  <c r="N395" i="3"/>
  <c r="O395" i="3"/>
  <c r="P395" i="3"/>
  <c r="Q395" i="3"/>
  <c r="L396" i="3"/>
  <c r="M396" i="3"/>
  <c r="N396" i="3"/>
  <c r="O396" i="3"/>
  <c r="P396" i="3"/>
  <c r="Q396" i="3"/>
  <c r="L397" i="3"/>
  <c r="M397" i="3"/>
  <c r="N397" i="3"/>
  <c r="O397" i="3"/>
  <c r="P397" i="3"/>
  <c r="Q397" i="3"/>
  <c r="L398" i="3"/>
  <c r="M398" i="3"/>
  <c r="N398" i="3"/>
  <c r="O398" i="3"/>
  <c r="P398" i="3"/>
  <c r="Q398" i="3"/>
  <c r="L399" i="3"/>
  <c r="M399" i="3"/>
  <c r="N399" i="3"/>
  <c r="O399" i="3"/>
  <c r="P399" i="3"/>
  <c r="Q399" i="3"/>
  <c r="L400" i="3"/>
  <c r="M400" i="3"/>
  <c r="N400" i="3"/>
  <c r="O400" i="3"/>
  <c r="P400" i="3"/>
  <c r="Q400" i="3"/>
  <c r="L401" i="3"/>
  <c r="M401" i="3"/>
  <c r="N401" i="3"/>
  <c r="O401" i="3"/>
  <c r="P401" i="3"/>
  <c r="Q401" i="3"/>
  <c r="L402" i="3"/>
  <c r="M402" i="3"/>
  <c r="N402" i="3"/>
  <c r="O402" i="3"/>
  <c r="P402" i="3"/>
  <c r="Q402" i="3"/>
  <c r="L403" i="3"/>
  <c r="M403" i="3"/>
  <c r="N403" i="3"/>
  <c r="O403" i="3"/>
  <c r="P403" i="3"/>
  <c r="Q403" i="3"/>
  <c r="L404" i="3"/>
  <c r="M404" i="3"/>
  <c r="N404" i="3"/>
  <c r="O404" i="3"/>
  <c r="P404" i="3"/>
  <c r="Q404" i="3"/>
  <c r="L405" i="3"/>
  <c r="M405" i="3"/>
  <c r="N405" i="3"/>
  <c r="O405" i="3"/>
  <c r="P405" i="3"/>
  <c r="Q405" i="3"/>
  <c r="L406" i="3"/>
  <c r="M406" i="3"/>
  <c r="N406" i="3"/>
  <c r="O406" i="3"/>
  <c r="P406" i="3"/>
  <c r="Q406" i="3"/>
  <c r="L407" i="3"/>
  <c r="M407" i="3"/>
  <c r="N407" i="3"/>
  <c r="O407" i="3"/>
  <c r="P407" i="3"/>
  <c r="Q407" i="3"/>
  <c r="L408" i="3"/>
  <c r="M408" i="3"/>
  <c r="N408" i="3"/>
  <c r="O408" i="3"/>
  <c r="P408" i="3"/>
  <c r="Q408" i="3"/>
  <c r="L409" i="3"/>
  <c r="M409" i="3"/>
  <c r="N409" i="3"/>
  <c r="O409" i="3"/>
  <c r="P409" i="3"/>
  <c r="Q409" i="3"/>
  <c r="L410" i="3"/>
  <c r="M410" i="3"/>
  <c r="N410" i="3"/>
  <c r="O410" i="3"/>
  <c r="P410" i="3"/>
  <c r="Q410" i="3"/>
  <c r="L411" i="3"/>
  <c r="M411" i="3"/>
  <c r="N411" i="3"/>
  <c r="O411" i="3"/>
  <c r="P411" i="3"/>
  <c r="Q411" i="3"/>
  <c r="L412" i="3"/>
  <c r="M412" i="3"/>
  <c r="N412" i="3"/>
  <c r="O412" i="3"/>
  <c r="P412" i="3"/>
  <c r="Q412" i="3"/>
  <c r="L413" i="3"/>
  <c r="M413" i="3"/>
  <c r="N413" i="3"/>
  <c r="O413" i="3"/>
  <c r="P413" i="3"/>
  <c r="Q413" i="3"/>
  <c r="L414" i="3"/>
  <c r="M414" i="3"/>
  <c r="N414" i="3"/>
  <c r="O414" i="3"/>
  <c r="P414" i="3"/>
  <c r="Q414" i="3"/>
  <c r="L415" i="3"/>
  <c r="M415" i="3"/>
  <c r="N415" i="3"/>
  <c r="O415" i="3"/>
  <c r="P415" i="3"/>
  <c r="Q415" i="3"/>
  <c r="L416" i="3"/>
  <c r="M416" i="3"/>
  <c r="N416" i="3"/>
  <c r="O416" i="3"/>
  <c r="P416" i="3"/>
  <c r="Q416" i="3"/>
  <c r="L417" i="3"/>
  <c r="M417" i="3"/>
  <c r="N417" i="3"/>
  <c r="O417" i="3"/>
  <c r="P417" i="3"/>
  <c r="Q417" i="3"/>
  <c r="L418" i="3"/>
  <c r="M418" i="3"/>
  <c r="N418" i="3"/>
  <c r="O418" i="3"/>
  <c r="P418" i="3"/>
  <c r="Q418" i="3"/>
  <c r="L419" i="3"/>
  <c r="M419" i="3"/>
  <c r="N419" i="3"/>
  <c r="O419" i="3"/>
  <c r="P419" i="3"/>
  <c r="Q419" i="3"/>
  <c r="L420" i="3"/>
  <c r="M420" i="3"/>
  <c r="N420" i="3"/>
  <c r="O420" i="3"/>
  <c r="P420" i="3"/>
  <c r="Q420" i="3"/>
  <c r="L421" i="3"/>
  <c r="M421" i="3"/>
  <c r="N421" i="3"/>
  <c r="O421" i="3"/>
  <c r="P421" i="3"/>
  <c r="Q421" i="3"/>
  <c r="L422" i="3"/>
  <c r="M422" i="3"/>
  <c r="N422" i="3"/>
  <c r="O422" i="3"/>
  <c r="P422" i="3"/>
  <c r="Q422" i="3"/>
  <c r="L423" i="3"/>
  <c r="M423" i="3"/>
  <c r="N423" i="3"/>
  <c r="O423" i="3"/>
  <c r="P423" i="3"/>
  <c r="Q423" i="3"/>
  <c r="L424" i="3"/>
  <c r="M424" i="3"/>
  <c r="N424" i="3"/>
  <c r="O424" i="3"/>
  <c r="P424" i="3"/>
  <c r="Q424" i="3"/>
  <c r="L425" i="3"/>
  <c r="M425" i="3"/>
  <c r="N425" i="3"/>
  <c r="O425" i="3"/>
  <c r="P425" i="3"/>
  <c r="Q425" i="3"/>
  <c r="L426" i="3"/>
  <c r="M426" i="3"/>
  <c r="N426" i="3"/>
  <c r="O426" i="3"/>
  <c r="P426" i="3"/>
  <c r="Q426" i="3"/>
  <c r="L427" i="3"/>
  <c r="M427" i="3"/>
  <c r="N427" i="3"/>
  <c r="O427" i="3"/>
  <c r="P427" i="3"/>
  <c r="Q427" i="3"/>
  <c r="L428" i="3"/>
  <c r="M428" i="3"/>
  <c r="N428" i="3"/>
  <c r="O428" i="3"/>
  <c r="P428" i="3"/>
  <c r="Q428" i="3"/>
  <c r="L429" i="3"/>
  <c r="M429" i="3"/>
  <c r="N429" i="3"/>
  <c r="O429" i="3"/>
  <c r="P429" i="3"/>
  <c r="Q429" i="3"/>
  <c r="L430" i="3"/>
  <c r="M430" i="3"/>
  <c r="N430" i="3"/>
  <c r="O430" i="3"/>
  <c r="P430" i="3"/>
  <c r="Q430" i="3"/>
  <c r="L431" i="3"/>
  <c r="M431" i="3"/>
  <c r="N431" i="3"/>
  <c r="O431" i="3"/>
  <c r="P431" i="3"/>
  <c r="Q431" i="3"/>
  <c r="L432" i="3"/>
  <c r="M432" i="3"/>
  <c r="N432" i="3"/>
  <c r="O432" i="3"/>
  <c r="P432" i="3"/>
  <c r="Q432" i="3"/>
  <c r="L433" i="3"/>
  <c r="M433" i="3"/>
  <c r="N433" i="3"/>
  <c r="O433" i="3"/>
  <c r="P433" i="3"/>
  <c r="Q433" i="3"/>
  <c r="L434" i="3"/>
  <c r="M434" i="3"/>
  <c r="N434" i="3"/>
  <c r="O434" i="3"/>
  <c r="P434" i="3"/>
  <c r="Q434" i="3"/>
  <c r="L435" i="3"/>
  <c r="M435" i="3"/>
  <c r="N435" i="3"/>
  <c r="O435" i="3"/>
  <c r="P435" i="3"/>
  <c r="Q435" i="3"/>
  <c r="L436" i="3"/>
  <c r="M436" i="3"/>
  <c r="N436" i="3"/>
  <c r="O436" i="3"/>
  <c r="P436" i="3"/>
  <c r="Q436" i="3"/>
  <c r="L437" i="3"/>
  <c r="M437" i="3"/>
  <c r="N437" i="3"/>
  <c r="O437" i="3"/>
  <c r="P437" i="3"/>
  <c r="Q437" i="3"/>
  <c r="L438" i="3"/>
  <c r="M438" i="3"/>
  <c r="N438" i="3"/>
  <c r="O438" i="3"/>
  <c r="P438" i="3"/>
  <c r="Q438" i="3"/>
  <c r="L439" i="3"/>
  <c r="M439" i="3"/>
  <c r="N439" i="3"/>
  <c r="O439" i="3"/>
  <c r="P439" i="3"/>
  <c r="Q439" i="3"/>
  <c r="L440" i="3"/>
  <c r="M440" i="3"/>
  <c r="N440" i="3"/>
  <c r="O440" i="3"/>
  <c r="P440" i="3"/>
  <c r="Q440" i="3"/>
  <c r="L441" i="3"/>
  <c r="M441" i="3"/>
  <c r="N441" i="3"/>
  <c r="O441" i="3"/>
  <c r="P441" i="3"/>
  <c r="Q441" i="3"/>
  <c r="L442" i="3"/>
  <c r="M442" i="3"/>
  <c r="N442" i="3"/>
  <c r="O442" i="3"/>
  <c r="P442" i="3"/>
  <c r="Q442" i="3"/>
  <c r="L443" i="3"/>
  <c r="M443" i="3"/>
  <c r="N443" i="3"/>
  <c r="O443" i="3"/>
  <c r="P443" i="3"/>
  <c r="Q443" i="3"/>
  <c r="L444" i="3"/>
  <c r="M444" i="3"/>
  <c r="N444" i="3"/>
  <c r="O444" i="3"/>
  <c r="P444" i="3"/>
  <c r="Q444" i="3"/>
  <c r="L445" i="3"/>
  <c r="M445" i="3"/>
  <c r="N445" i="3"/>
  <c r="O445" i="3"/>
  <c r="P445" i="3"/>
  <c r="Q445" i="3"/>
  <c r="L446" i="3"/>
  <c r="M446" i="3"/>
  <c r="N446" i="3"/>
  <c r="O446" i="3"/>
  <c r="P446" i="3"/>
  <c r="Q446" i="3"/>
  <c r="L447" i="3"/>
  <c r="M447" i="3"/>
  <c r="N447" i="3"/>
  <c r="O447" i="3"/>
  <c r="P447" i="3"/>
  <c r="Q447" i="3"/>
  <c r="L448" i="3"/>
  <c r="M448" i="3"/>
  <c r="N448" i="3"/>
  <c r="O448" i="3"/>
  <c r="P448" i="3"/>
  <c r="Q448" i="3"/>
  <c r="L449" i="3"/>
  <c r="M449" i="3"/>
  <c r="N449" i="3"/>
  <c r="O449" i="3"/>
  <c r="P449" i="3"/>
  <c r="Q449" i="3"/>
  <c r="L450" i="3"/>
  <c r="M450" i="3"/>
  <c r="N450" i="3"/>
  <c r="O450" i="3"/>
  <c r="P450" i="3"/>
  <c r="Q450" i="3"/>
  <c r="L451" i="3"/>
  <c r="M451" i="3"/>
  <c r="N451" i="3"/>
  <c r="O451" i="3"/>
  <c r="P451" i="3"/>
  <c r="Q451" i="3"/>
  <c r="L452" i="3"/>
  <c r="M452" i="3"/>
  <c r="N452" i="3"/>
  <c r="O452" i="3"/>
  <c r="P452" i="3"/>
  <c r="Q452" i="3"/>
  <c r="L453" i="3"/>
  <c r="M453" i="3"/>
  <c r="N453" i="3"/>
  <c r="O453" i="3"/>
  <c r="P453" i="3"/>
  <c r="Q453" i="3"/>
  <c r="L454" i="3"/>
  <c r="M454" i="3"/>
  <c r="N454" i="3"/>
  <c r="O454" i="3"/>
  <c r="P454" i="3"/>
  <c r="Q454" i="3"/>
  <c r="L455" i="3"/>
  <c r="M455" i="3"/>
  <c r="N455" i="3"/>
  <c r="O455" i="3"/>
  <c r="P455" i="3"/>
  <c r="Q455" i="3"/>
  <c r="L456" i="3"/>
  <c r="M456" i="3"/>
  <c r="N456" i="3"/>
  <c r="O456" i="3"/>
  <c r="P456" i="3"/>
  <c r="Q456" i="3"/>
  <c r="L457" i="3"/>
  <c r="M457" i="3"/>
  <c r="N457" i="3"/>
  <c r="O457" i="3"/>
  <c r="P457" i="3"/>
  <c r="Q457" i="3"/>
  <c r="L458" i="3"/>
  <c r="M458" i="3"/>
  <c r="N458" i="3"/>
  <c r="O458" i="3"/>
  <c r="P458" i="3"/>
  <c r="Q458" i="3"/>
  <c r="L459" i="3"/>
  <c r="M459" i="3"/>
  <c r="N459" i="3"/>
  <c r="O459" i="3"/>
  <c r="P459" i="3"/>
  <c r="Q459" i="3"/>
  <c r="L460" i="3"/>
  <c r="M460" i="3"/>
  <c r="N460" i="3"/>
  <c r="O460" i="3"/>
  <c r="P460" i="3"/>
  <c r="Q460" i="3"/>
  <c r="L461" i="3"/>
  <c r="M461" i="3"/>
  <c r="N461" i="3"/>
  <c r="O461" i="3"/>
  <c r="P461" i="3"/>
  <c r="Q461" i="3"/>
  <c r="L462" i="3"/>
  <c r="M462" i="3"/>
  <c r="N462" i="3"/>
  <c r="O462" i="3"/>
  <c r="P462" i="3"/>
  <c r="Q462" i="3"/>
  <c r="L463" i="3"/>
  <c r="M463" i="3"/>
  <c r="N463" i="3"/>
  <c r="O463" i="3"/>
  <c r="P463" i="3"/>
  <c r="Q463" i="3"/>
  <c r="L464" i="3"/>
  <c r="M464" i="3"/>
  <c r="N464" i="3"/>
  <c r="O464" i="3"/>
  <c r="P464" i="3"/>
  <c r="Q464" i="3"/>
  <c r="L465" i="3"/>
  <c r="M465" i="3"/>
  <c r="N465" i="3"/>
  <c r="O465" i="3"/>
  <c r="P465" i="3"/>
  <c r="Q465" i="3"/>
  <c r="L466" i="3"/>
  <c r="M466" i="3"/>
  <c r="N466" i="3"/>
  <c r="O466" i="3"/>
  <c r="P466" i="3"/>
  <c r="Q466" i="3"/>
  <c r="L467" i="3"/>
  <c r="M467" i="3"/>
  <c r="N467" i="3"/>
  <c r="O467" i="3"/>
  <c r="P467" i="3"/>
  <c r="Q467" i="3"/>
  <c r="L468" i="3"/>
  <c r="M468" i="3"/>
  <c r="N468" i="3"/>
  <c r="O468" i="3"/>
  <c r="P468" i="3"/>
  <c r="Q468" i="3"/>
  <c r="L469" i="3"/>
  <c r="M469" i="3"/>
  <c r="N469" i="3"/>
  <c r="O469" i="3"/>
  <c r="P469" i="3"/>
  <c r="Q469" i="3"/>
  <c r="L470" i="3"/>
  <c r="M470" i="3"/>
  <c r="N470" i="3"/>
  <c r="O470" i="3"/>
  <c r="P470" i="3"/>
  <c r="Q470" i="3"/>
  <c r="L471" i="3"/>
  <c r="M471" i="3"/>
  <c r="N471" i="3"/>
  <c r="O471" i="3"/>
  <c r="P471" i="3"/>
  <c r="Q471" i="3"/>
  <c r="L472" i="3"/>
  <c r="M472" i="3"/>
  <c r="N472" i="3"/>
  <c r="O472" i="3"/>
  <c r="P472" i="3"/>
  <c r="Q472" i="3"/>
  <c r="L473" i="3"/>
  <c r="M473" i="3"/>
  <c r="N473" i="3"/>
  <c r="O473" i="3"/>
  <c r="P473" i="3"/>
  <c r="Q473" i="3"/>
  <c r="L474" i="3"/>
  <c r="M474" i="3"/>
  <c r="N474" i="3"/>
  <c r="O474" i="3"/>
  <c r="P474" i="3"/>
  <c r="Q474" i="3"/>
  <c r="L475" i="3"/>
  <c r="M475" i="3"/>
  <c r="N475" i="3"/>
  <c r="O475" i="3"/>
  <c r="P475" i="3"/>
  <c r="Q475" i="3"/>
  <c r="L476" i="3"/>
  <c r="M476" i="3"/>
  <c r="N476" i="3"/>
  <c r="O476" i="3"/>
  <c r="P476" i="3"/>
  <c r="Q476" i="3"/>
  <c r="L477" i="3"/>
  <c r="M477" i="3"/>
  <c r="N477" i="3"/>
  <c r="O477" i="3"/>
  <c r="P477" i="3"/>
  <c r="Q477" i="3"/>
  <c r="L478" i="3"/>
  <c r="M478" i="3"/>
  <c r="N478" i="3"/>
  <c r="O478" i="3"/>
  <c r="P478" i="3"/>
  <c r="Q478" i="3"/>
  <c r="L479" i="3"/>
  <c r="M479" i="3"/>
  <c r="N479" i="3"/>
  <c r="O479" i="3"/>
  <c r="P479" i="3"/>
  <c r="Q479" i="3"/>
  <c r="L480" i="3"/>
  <c r="M480" i="3"/>
  <c r="N480" i="3"/>
  <c r="O480" i="3"/>
  <c r="P480" i="3"/>
  <c r="Q480" i="3"/>
  <c r="L481" i="3"/>
  <c r="M481" i="3"/>
  <c r="N481" i="3"/>
  <c r="O481" i="3"/>
  <c r="P481" i="3"/>
  <c r="Q481" i="3"/>
  <c r="L482" i="3"/>
  <c r="M482" i="3"/>
  <c r="N482" i="3"/>
  <c r="O482" i="3"/>
  <c r="P482" i="3"/>
  <c r="Q482" i="3"/>
  <c r="L483" i="3"/>
  <c r="M483" i="3"/>
  <c r="N483" i="3"/>
  <c r="O483" i="3"/>
  <c r="P483" i="3"/>
  <c r="Q483" i="3"/>
  <c r="L484" i="3"/>
  <c r="M484" i="3"/>
  <c r="N484" i="3"/>
  <c r="O484" i="3"/>
  <c r="P484" i="3"/>
  <c r="Q484" i="3"/>
  <c r="L485" i="3"/>
  <c r="M485" i="3"/>
  <c r="N485" i="3"/>
  <c r="O485" i="3"/>
  <c r="P485" i="3"/>
  <c r="Q485" i="3"/>
  <c r="L486" i="3"/>
  <c r="M486" i="3"/>
  <c r="N486" i="3"/>
  <c r="O486" i="3"/>
  <c r="P486" i="3"/>
  <c r="Q486" i="3"/>
  <c r="L487" i="3"/>
  <c r="M487" i="3"/>
  <c r="N487" i="3"/>
  <c r="O487" i="3"/>
  <c r="P487" i="3"/>
  <c r="Q487" i="3"/>
  <c r="L488" i="3"/>
  <c r="M488" i="3"/>
  <c r="N488" i="3"/>
  <c r="O488" i="3"/>
  <c r="P488" i="3"/>
  <c r="Q488" i="3"/>
  <c r="L489" i="3"/>
  <c r="M489" i="3"/>
  <c r="N489" i="3"/>
  <c r="O489" i="3"/>
  <c r="P489" i="3"/>
  <c r="Q489" i="3"/>
  <c r="L490" i="3"/>
  <c r="M490" i="3"/>
  <c r="N490" i="3"/>
  <c r="O490" i="3"/>
  <c r="P490" i="3"/>
  <c r="Q490" i="3"/>
  <c r="L491" i="3"/>
  <c r="M491" i="3"/>
  <c r="N491" i="3"/>
  <c r="O491" i="3"/>
  <c r="P491" i="3"/>
  <c r="Q491" i="3"/>
  <c r="L492" i="3"/>
  <c r="M492" i="3"/>
  <c r="N492" i="3"/>
  <c r="O492" i="3"/>
  <c r="P492" i="3"/>
  <c r="Q492" i="3"/>
  <c r="L493" i="3"/>
  <c r="M493" i="3"/>
  <c r="N493" i="3"/>
  <c r="O493" i="3"/>
  <c r="P493" i="3"/>
  <c r="Q493" i="3"/>
  <c r="L494" i="3"/>
  <c r="M494" i="3"/>
  <c r="N494" i="3"/>
  <c r="O494" i="3"/>
  <c r="P494" i="3"/>
  <c r="Q494" i="3"/>
  <c r="L495" i="3"/>
  <c r="M495" i="3"/>
  <c r="N495" i="3"/>
  <c r="O495" i="3"/>
  <c r="P495" i="3"/>
  <c r="Q495" i="3"/>
  <c r="L496" i="3"/>
  <c r="M496" i="3"/>
  <c r="N496" i="3"/>
  <c r="O496" i="3"/>
  <c r="P496" i="3"/>
  <c r="Q496" i="3"/>
  <c r="L497" i="3"/>
  <c r="M497" i="3"/>
  <c r="N497" i="3"/>
  <c r="O497" i="3"/>
  <c r="P497" i="3"/>
  <c r="Q497" i="3"/>
  <c r="L498" i="3"/>
  <c r="M498" i="3"/>
  <c r="N498" i="3"/>
  <c r="O498" i="3"/>
  <c r="P498" i="3"/>
  <c r="Q498" i="3"/>
  <c r="L499" i="3"/>
  <c r="M499" i="3"/>
  <c r="N499" i="3"/>
  <c r="O499" i="3"/>
  <c r="P499" i="3"/>
  <c r="Q499" i="3"/>
  <c r="L500" i="3"/>
  <c r="M500" i="3"/>
  <c r="N500" i="3"/>
  <c r="O500" i="3"/>
  <c r="P500" i="3"/>
  <c r="Q500" i="3"/>
  <c r="L501" i="3"/>
  <c r="M501" i="3"/>
  <c r="N501" i="3"/>
  <c r="O501" i="3"/>
  <c r="P501" i="3"/>
  <c r="Q501" i="3"/>
  <c r="L502" i="3"/>
  <c r="M502" i="3"/>
  <c r="N502" i="3"/>
  <c r="O502" i="3"/>
  <c r="P502" i="3"/>
  <c r="Q502" i="3"/>
  <c r="L503" i="3"/>
  <c r="M503" i="3"/>
  <c r="N503" i="3"/>
  <c r="O503" i="3"/>
  <c r="P503" i="3"/>
  <c r="Q503" i="3"/>
  <c r="L504" i="3"/>
  <c r="M504" i="3"/>
  <c r="N504" i="3"/>
  <c r="O504" i="3"/>
  <c r="P504" i="3"/>
  <c r="Q504" i="3"/>
  <c r="L505" i="3"/>
  <c r="M505" i="3"/>
  <c r="N505" i="3"/>
  <c r="O505" i="3"/>
  <c r="P505" i="3"/>
  <c r="Q505" i="3"/>
  <c r="L506" i="3"/>
  <c r="M506" i="3"/>
  <c r="N506" i="3"/>
  <c r="O506" i="3"/>
  <c r="P506" i="3"/>
  <c r="Q506" i="3"/>
  <c r="L507" i="3"/>
  <c r="M507" i="3"/>
  <c r="N507" i="3"/>
  <c r="O507" i="3"/>
  <c r="P507" i="3"/>
  <c r="Q507" i="3"/>
  <c r="L508" i="3"/>
  <c r="M508" i="3"/>
  <c r="N508" i="3"/>
  <c r="O508" i="3"/>
  <c r="P508" i="3"/>
  <c r="Q508" i="3"/>
  <c r="L509" i="3"/>
  <c r="M509" i="3"/>
  <c r="N509" i="3"/>
  <c r="O509" i="3"/>
  <c r="P509" i="3"/>
  <c r="Q509" i="3"/>
  <c r="L510" i="3"/>
  <c r="M510" i="3"/>
  <c r="N510" i="3"/>
  <c r="O510" i="3"/>
  <c r="P510" i="3"/>
  <c r="Q510" i="3"/>
  <c r="L511" i="3"/>
  <c r="M511" i="3"/>
  <c r="N511" i="3"/>
  <c r="O511" i="3"/>
  <c r="P511" i="3"/>
  <c r="Q511" i="3"/>
  <c r="L512" i="3"/>
  <c r="M512" i="3"/>
  <c r="N512" i="3"/>
  <c r="O512" i="3"/>
  <c r="P512" i="3"/>
  <c r="Q512" i="3"/>
  <c r="L513" i="3"/>
  <c r="M513" i="3"/>
  <c r="N513" i="3"/>
  <c r="O513" i="3"/>
  <c r="P513" i="3"/>
  <c r="Q513" i="3"/>
  <c r="L514" i="3"/>
  <c r="M514" i="3"/>
  <c r="N514" i="3"/>
  <c r="O514" i="3"/>
  <c r="P514" i="3"/>
  <c r="Q514" i="3"/>
  <c r="L515" i="3"/>
  <c r="M515" i="3"/>
  <c r="N515" i="3"/>
  <c r="O515" i="3"/>
  <c r="P515" i="3"/>
  <c r="Q515" i="3"/>
  <c r="L516" i="3"/>
  <c r="M516" i="3"/>
  <c r="N516" i="3"/>
  <c r="O516" i="3"/>
  <c r="P516" i="3"/>
  <c r="Q516" i="3"/>
  <c r="L517" i="3"/>
  <c r="M517" i="3"/>
  <c r="N517" i="3"/>
  <c r="O517" i="3"/>
  <c r="P517" i="3"/>
  <c r="Q517" i="3"/>
  <c r="L518" i="3"/>
  <c r="M518" i="3"/>
  <c r="N518" i="3"/>
  <c r="O518" i="3"/>
  <c r="P518" i="3"/>
  <c r="Q518" i="3"/>
  <c r="L519" i="3"/>
  <c r="M519" i="3"/>
  <c r="N519" i="3"/>
  <c r="O519" i="3"/>
  <c r="P519" i="3"/>
  <c r="Q519" i="3"/>
  <c r="L520" i="3"/>
  <c r="M520" i="3"/>
  <c r="N520" i="3"/>
  <c r="O520" i="3"/>
  <c r="P520" i="3"/>
  <c r="Q520" i="3"/>
  <c r="L521" i="3"/>
  <c r="M521" i="3"/>
  <c r="N521" i="3"/>
  <c r="O521" i="3"/>
  <c r="P521" i="3"/>
  <c r="Q521" i="3"/>
  <c r="L522" i="3"/>
  <c r="M522" i="3"/>
  <c r="N522" i="3"/>
  <c r="O522" i="3"/>
  <c r="P522" i="3"/>
  <c r="Q522" i="3"/>
  <c r="L523" i="3"/>
  <c r="M523" i="3"/>
  <c r="N523" i="3"/>
  <c r="O523" i="3"/>
  <c r="P523" i="3"/>
  <c r="Q523" i="3"/>
  <c r="L524" i="3"/>
  <c r="M524" i="3"/>
  <c r="N524" i="3"/>
  <c r="O524" i="3"/>
  <c r="P524" i="3"/>
  <c r="Q524" i="3"/>
  <c r="L525" i="3"/>
  <c r="M525" i="3"/>
  <c r="N525" i="3"/>
  <c r="O525" i="3"/>
  <c r="P525" i="3"/>
  <c r="Q525" i="3"/>
  <c r="L526" i="3"/>
  <c r="M526" i="3"/>
  <c r="N526" i="3"/>
  <c r="O526" i="3"/>
  <c r="P526" i="3"/>
  <c r="Q526" i="3"/>
  <c r="L527" i="3"/>
  <c r="M527" i="3"/>
  <c r="N527" i="3"/>
  <c r="O527" i="3"/>
  <c r="P527" i="3"/>
  <c r="Q527" i="3"/>
  <c r="L528" i="3"/>
  <c r="M528" i="3"/>
  <c r="N528" i="3"/>
  <c r="O528" i="3"/>
  <c r="P528" i="3"/>
  <c r="Q528" i="3"/>
  <c r="L529" i="3"/>
  <c r="M529" i="3"/>
  <c r="N529" i="3"/>
  <c r="O529" i="3"/>
  <c r="P529" i="3"/>
  <c r="Q529" i="3"/>
  <c r="L530" i="3"/>
  <c r="M530" i="3"/>
  <c r="N530" i="3"/>
  <c r="O530" i="3"/>
  <c r="P530" i="3"/>
  <c r="Q530" i="3"/>
  <c r="L531" i="3"/>
  <c r="M531" i="3"/>
  <c r="N531" i="3"/>
  <c r="O531" i="3"/>
  <c r="P531" i="3"/>
  <c r="Q531" i="3"/>
  <c r="L532" i="3"/>
  <c r="M532" i="3"/>
  <c r="N532" i="3"/>
  <c r="O532" i="3"/>
  <c r="P532" i="3"/>
  <c r="Q532" i="3"/>
  <c r="L533" i="3"/>
  <c r="M533" i="3"/>
  <c r="N533" i="3"/>
  <c r="O533" i="3"/>
  <c r="P533" i="3"/>
  <c r="Q533" i="3"/>
  <c r="L534" i="3"/>
  <c r="M534" i="3"/>
  <c r="N534" i="3"/>
  <c r="O534" i="3"/>
  <c r="P534" i="3"/>
  <c r="Q534" i="3"/>
  <c r="L535" i="3"/>
  <c r="M535" i="3"/>
  <c r="N535" i="3"/>
  <c r="O535" i="3"/>
  <c r="P535" i="3"/>
  <c r="Q535" i="3"/>
  <c r="L536" i="3"/>
  <c r="M536" i="3"/>
  <c r="N536" i="3"/>
  <c r="O536" i="3"/>
  <c r="P536" i="3"/>
  <c r="Q536" i="3"/>
  <c r="L537" i="3"/>
  <c r="M537" i="3"/>
  <c r="N537" i="3"/>
  <c r="O537" i="3"/>
  <c r="P537" i="3"/>
  <c r="Q537" i="3"/>
  <c r="L538" i="3"/>
  <c r="M538" i="3"/>
  <c r="N538" i="3"/>
  <c r="O538" i="3"/>
  <c r="P538" i="3"/>
  <c r="Q538" i="3"/>
  <c r="L539" i="3"/>
  <c r="M539" i="3"/>
  <c r="N539" i="3"/>
  <c r="O539" i="3"/>
  <c r="P539" i="3"/>
  <c r="Q539" i="3"/>
  <c r="L540" i="3"/>
  <c r="M540" i="3"/>
  <c r="N540" i="3"/>
  <c r="O540" i="3"/>
  <c r="P540" i="3"/>
  <c r="Q540" i="3"/>
  <c r="L541" i="3"/>
  <c r="M541" i="3"/>
  <c r="N541" i="3"/>
  <c r="O541" i="3"/>
  <c r="P541" i="3"/>
  <c r="Q541" i="3"/>
  <c r="L542" i="3"/>
  <c r="M542" i="3"/>
  <c r="N542" i="3"/>
  <c r="O542" i="3"/>
  <c r="P542" i="3"/>
  <c r="Q542" i="3"/>
  <c r="L543" i="3"/>
  <c r="M543" i="3"/>
  <c r="N543" i="3"/>
  <c r="O543" i="3"/>
  <c r="P543" i="3"/>
  <c r="Q543" i="3"/>
  <c r="L544" i="3"/>
  <c r="M544" i="3"/>
  <c r="N544" i="3"/>
  <c r="O544" i="3"/>
  <c r="P544" i="3"/>
  <c r="Q544" i="3"/>
  <c r="L545" i="3"/>
  <c r="M545" i="3"/>
  <c r="N545" i="3"/>
  <c r="O545" i="3"/>
  <c r="P545" i="3"/>
  <c r="Q545" i="3"/>
  <c r="L546" i="3"/>
  <c r="M546" i="3"/>
  <c r="N546" i="3"/>
  <c r="O546" i="3"/>
  <c r="P546" i="3"/>
  <c r="Q546" i="3"/>
  <c r="L547" i="3"/>
  <c r="M547" i="3"/>
  <c r="N547" i="3"/>
  <c r="O547" i="3"/>
  <c r="P547" i="3"/>
  <c r="Q547" i="3"/>
  <c r="L548" i="3"/>
  <c r="M548" i="3"/>
  <c r="N548" i="3"/>
  <c r="O548" i="3"/>
  <c r="P548" i="3"/>
  <c r="Q548" i="3"/>
  <c r="L549" i="3"/>
  <c r="M549" i="3"/>
  <c r="N549" i="3"/>
  <c r="O549" i="3"/>
  <c r="P549" i="3"/>
  <c r="Q549" i="3"/>
  <c r="L550" i="3"/>
  <c r="M550" i="3"/>
  <c r="N550" i="3"/>
  <c r="O550" i="3"/>
  <c r="P550" i="3"/>
  <c r="Q550" i="3"/>
  <c r="L551" i="3"/>
  <c r="M551" i="3"/>
  <c r="N551" i="3"/>
  <c r="O551" i="3"/>
  <c r="P551" i="3"/>
  <c r="Q551" i="3"/>
  <c r="L552" i="3"/>
  <c r="M552" i="3"/>
  <c r="N552" i="3"/>
  <c r="O552" i="3"/>
  <c r="P552" i="3"/>
  <c r="Q552" i="3"/>
  <c r="L553" i="3"/>
  <c r="M553" i="3"/>
  <c r="N553" i="3"/>
  <c r="O553" i="3"/>
  <c r="P553" i="3"/>
  <c r="Q553" i="3"/>
  <c r="L554" i="3"/>
  <c r="M554" i="3"/>
  <c r="N554" i="3"/>
  <c r="O554" i="3"/>
  <c r="P554" i="3"/>
  <c r="Q554" i="3"/>
  <c r="L555" i="3"/>
  <c r="M555" i="3"/>
  <c r="N555" i="3"/>
  <c r="O555" i="3"/>
  <c r="P555" i="3"/>
  <c r="Q555" i="3"/>
  <c r="L556" i="3"/>
  <c r="M556" i="3"/>
  <c r="N556" i="3"/>
  <c r="O556" i="3"/>
  <c r="P556" i="3"/>
  <c r="Q556" i="3"/>
  <c r="L557" i="3"/>
  <c r="M557" i="3"/>
  <c r="N557" i="3"/>
  <c r="O557" i="3"/>
  <c r="P557" i="3"/>
  <c r="Q557" i="3"/>
  <c r="L558" i="3"/>
  <c r="M558" i="3"/>
  <c r="N558" i="3"/>
  <c r="O558" i="3"/>
  <c r="P558" i="3"/>
  <c r="Q558" i="3"/>
  <c r="L559" i="3"/>
  <c r="M559" i="3"/>
  <c r="N559" i="3"/>
  <c r="O559" i="3"/>
  <c r="P559" i="3"/>
  <c r="Q559" i="3"/>
  <c r="L560" i="3"/>
  <c r="M560" i="3"/>
  <c r="N560" i="3"/>
  <c r="O560" i="3"/>
  <c r="P560" i="3"/>
  <c r="Q560" i="3"/>
  <c r="L561" i="3"/>
  <c r="M561" i="3"/>
  <c r="N561" i="3"/>
  <c r="O561" i="3"/>
  <c r="P561" i="3"/>
  <c r="Q561" i="3"/>
  <c r="L562" i="3"/>
  <c r="M562" i="3"/>
  <c r="N562" i="3"/>
  <c r="O562" i="3"/>
  <c r="P562" i="3"/>
  <c r="Q562" i="3"/>
  <c r="L563" i="3"/>
  <c r="M563" i="3"/>
  <c r="N563" i="3"/>
  <c r="O563" i="3"/>
  <c r="P563" i="3"/>
  <c r="Q563" i="3"/>
  <c r="L564" i="3"/>
  <c r="M564" i="3"/>
  <c r="N564" i="3"/>
  <c r="O564" i="3"/>
  <c r="P564" i="3"/>
  <c r="Q564" i="3"/>
  <c r="L565" i="3"/>
  <c r="M565" i="3"/>
  <c r="N565" i="3"/>
  <c r="O565" i="3"/>
  <c r="P565" i="3"/>
  <c r="Q565" i="3"/>
  <c r="L566" i="3"/>
  <c r="M566" i="3"/>
  <c r="N566" i="3"/>
  <c r="O566" i="3"/>
  <c r="P566" i="3"/>
  <c r="Q566" i="3"/>
  <c r="L567" i="3"/>
  <c r="M567" i="3"/>
  <c r="N567" i="3"/>
  <c r="O567" i="3"/>
  <c r="P567" i="3"/>
  <c r="Q567" i="3"/>
  <c r="L568" i="3"/>
  <c r="M568" i="3"/>
  <c r="N568" i="3"/>
  <c r="O568" i="3"/>
  <c r="P568" i="3"/>
  <c r="Q568" i="3"/>
  <c r="L569" i="3"/>
  <c r="M569" i="3"/>
  <c r="N569" i="3"/>
  <c r="O569" i="3"/>
  <c r="P569" i="3"/>
  <c r="Q569" i="3"/>
  <c r="L570" i="3"/>
  <c r="M570" i="3"/>
  <c r="N570" i="3"/>
  <c r="O570" i="3"/>
  <c r="P570" i="3"/>
  <c r="Q570" i="3"/>
  <c r="L571" i="3"/>
  <c r="M571" i="3"/>
  <c r="N571" i="3"/>
  <c r="O571" i="3"/>
  <c r="P571" i="3"/>
  <c r="Q571" i="3"/>
  <c r="L572" i="3"/>
  <c r="M572" i="3"/>
  <c r="N572" i="3"/>
  <c r="O572" i="3"/>
  <c r="P572" i="3"/>
  <c r="Q572" i="3"/>
  <c r="L573" i="3"/>
  <c r="M573" i="3"/>
  <c r="N573" i="3"/>
  <c r="O573" i="3"/>
  <c r="P573" i="3"/>
  <c r="Q573" i="3"/>
  <c r="L574" i="3"/>
  <c r="M574" i="3"/>
  <c r="N574" i="3"/>
  <c r="O574" i="3"/>
  <c r="P574" i="3"/>
  <c r="Q574" i="3"/>
  <c r="L575" i="3"/>
  <c r="M575" i="3"/>
  <c r="N575" i="3"/>
  <c r="O575" i="3"/>
  <c r="P575" i="3"/>
  <c r="Q575" i="3"/>
  <c r="L576" i="3"/>
  <c r="M576" i="3"/>
  <c r="N576" i="3"/>
  <c r="O576" i="3"/>
  <c r="P576" i="3"/>
  <c r="Q576" i="3"/>
  <c r="L577" i="3"/>
  <c r="M577" i="3"/>
  <c r="N577" i="3"/>
  <c r="O577" i="3"/>
  <c r="P577" i="3"/>
  <c r="Q577" i="3"/>
  <c r="L578" i="3"/>
  <c r="M578" i="3"/>
  <c r="N578" i="3"/>
  <c r="O578" i="3"/>
  <c r="P578" i="3"/>
  <c r="Q578" i="3"/>
  <c r="L579" i="3"/>
  <c r="M579" i="3"/>
  <c r="N579" i="3"/>
  <c r="O579" i="3"/>
  <c r="P579" i="3"/>
  <c r="Q579" i="3"/>
  <c r="L580" i="3"/>
  <c r="M580" i="3"/>
  <c r="N580" i="3"/>
  <c r="O580" i="3"/>
  <c r="P580" i="3"/>
  <c r="Q580" i="3"/>
  <c r="L581" i="3"/>
  <c r="M581" i="3"/>
  <c r="N581" i="3"/>
  <c r="O581" i="3"/>
  <c r="P581" i="3"/>
  <c r="Q581" i="3"/>
  <c r="L582" i="3"/>
  <c r="M582" i="3"/>
  <c r="N582" i="3"/>
  <c r="O582" i="3"/>
  <c r="P582" i="3"/>
  <c r="Q582" i="3"/>
  <c r="L583" i="3"/>
  <c r="M583" i="3"/>
  <c r="N583" i="3"/>
  <c r="O583" i="3"/>
  <c r="P583" i="3"/>
  <c r="Q583" i="3"/>
  <c r="L584" i="3"/>
  <c r="M584" i="3"/>
  <c r="N584" i="3"/>
  <c r="O584" i="3"/>
  <c r="P584" i="3"/>
  <c r="Q584" i="3"/>
  <c r="L585" i="3"/>
  <c r="M585" i="3"/>
  <c r="N585" i="3"/>
  <c r="O585" i="3"/>
  <c r="P585" i="3"/>
  <c r="Q585" i="3"/>
  <c r="L586" i="3"/>
  <c r="M586" i="3"/>
  <c r="N586" i="3"/>
  <c r="O586" i="3"/>
  <c r="P586" i="3"/>
  <c r="Q586" i="3"/>
  <c r="L587" i="3"/>
  <c r="M587" i="3"/>
  <c r="N587" i="3"/>
  <c r="O587" i="3"/>
  <c r="P587" i="3"/>
  <c r="Q587" i="3"/>
  <c r="L588" i="3"/>
  <c r="M588" i="3"/>
  <c r="N588" i="3"/>
  <c r="O588" i="3"/>
  <c r="P588" i="3"/>
  <c r="Q588" i="3"/>
  <c r="L589" i="3"/>
  <c r="M589" i="3"/>
  <c r="N589" i="3"/>
  <c r="O589" i="3"/>
  <c r="P589" i="3"/>
  <c r="Q589" i="3"/>
  <c r="L590" i="3"/>
  <c r="M590" i="3"/>
  <c r="N590" i="3"/>
  <c r="O590" i="3"/>
  <c r="P590" i="3"/>
  <c r="Q590" i="3"/>
  <c r="L591" i="3"/>
  <c r="M591" i="3"/>
  <c r="N591" i="3"/>
  <c r="O591" i="3"/>
  <c r="P591" i="3"/>
  <c r="Q591" i="3"/>
  <c r="L592" i="3"/>
  <c r="M592" i="3"/>
  <c r="N592" i="3"/>
  <c r="O592" i="3"/>
  <c r="P592" i="3"/>
  <c r="Q592" i="3"/>
  <c r="L593" i="3"/>
  <c r="M593" i="3"/>
  <c r="N593" i="3"/>
  <c r="O593" i="3"/>
  <c r="P593" i="3"/>
  <c r="Q593" i="3"/>
  <c r="L594" i="3"/>
  <c r="M594" i="3"/>
  <c r="N594" i="3"/>
  <c r="O594" i="3"/>
  <c r="P594" i="3"/>
  <c r="Q594" i="3"/>
  <c r="L595" i="3"/>
  <c r="M595" i="3"/>
  <c r="N595" i="3"/>
  <c r="O595" i="3"/>
  <c r="P595" i="3"/>
  <c r="Q595" i="3"/>
  <c r="L596" i="3"/>
  <c r="M596" i="3"/>
  <c r="N596" i="3"/>
  <c r="O596" i="3"/>
  <c r="P596" i="3"/>
  <c r="Q596" i="3"/>
  <c r="L597" i="3"/>
  <c r="M597" i="3"/>
  <c r="N597" i="3"/>
  <c r="O597" i="3"/>
  <c r="P597" i="3"/>
  <c r="Q597" i="3"/>
  <c r="L598" i="3"/>
  <c r="M598" i="3"/>
  <c r="N598" i="3"/>
  <c r="O598" i="3"/>
  <c r="P598" i="3"/>
  <c r="Q598" i="3"/>
  <c r="L599" i="3"/>
  <c r="M599" i="3"/>
  <c r="N599" i="3"/>
  <c r="O599" i="3"/>
  <c r="P599" i="3"/>
  <c r="Q599" i="3"/>
  <c r="L600" i="3"/>
  <c r="M600" i="3"/>
  <c r="N600" i="3"/>
  <c r="O600" i="3"/>
  <c r="P600" i="3"/>
  <c r="Q600" i="3"/>
  <c r="L601" i="3"/>
  <c r="M601" i="3"/>
  <c r="N601" i="3"/>
  <c r="O601" i="3"/>
  <c r="P601" i="3"/>
  <c r="Q601" i="3"/>
  <c r="L602" i="3"/>
  <c r="M602" i="3"/>
  <c r="N602" i="3"/>
  <c r="O602" i="3"/>
  <c r="P602" i="3"/>
  <c r="Q602" i="3"/>
  <c r="L603" i="3"/>
  <c r="M603" i="3"/>
  <c r="N603" i="3"/>
  <c r="O603" i="3"/>
  <c r="P603" i="3"/>
  <c r="Q603" i="3"/>
  <c r="L604" i="3"/>
  <c r="M604" i="3"/>
  <c r="N604" i="3"/>
  <c r="O604" i="3"/>
  <c r="P604" i="3"/>
  <c r="Q604" i="3"/>
  <c r="L605" i="3"/>
  <c r="M605" i="3"/>
  <c r="N605" i="3"/>
  <c r="O605" i="3"/>
  <c r="P605" i="3"/>
  <c r="Q605" i="3"/>
  <c r="L606" i="3"/>
  <c r="M606" i="3"/>
  <c r="N606" i="3"/>
  <c r="O606" i="3"/>
  <c r="P606" i="3"/>
  <c r="Q606" i="3"/>
  <c r="L607" i="3"/>
  <c r="M607" i="3"/>
  <c r="N607" i="3"/>
  <c r="O607" i="3"/>
  <c r="P607" i="3"/>
  <c r="Q607" i="3"/>
  <c r="L608" i="3"/>
  <c r="M608" i="3"/>
  <c r="N608" i="3"/>
  <c r="O608" i="3"/>
  <c r="P608" i="3"/>
  <c r="Q608" i="3"/>
  <c r="L609" i="3"/>
  <c r="M609" i="3"/>
  <c r="N609" i="3"/>
  <c r="O609" i="3"/>
  <c r="P609" i="3"/>
  <c r="Q609" i="3"/>
  <c r="L610" i="3"/>
  <c r="M610" i="3"/>
  <c r="N610" i="3"/>
  <c r="O610" i="3"/>
  <c r="P610" i="3"/>
  <c r="Q610" i="3"/>
  <c r="L611" i="3"/>
  <c r="M611" i="3"/>
  <c r="N611" i="3"/>
  <c r="O611" i="3"/>
  <c r="P611" i="3"/>
  <c r="Q611" i="3"/>
  <c r="L612" i="3"/>
  <c r="M612" i="3"/>
  <c r="N612" i="3"/>
  <c r="O612" i="3"/>
  <c r="P612" i="3"/>
  <c r="Q612" i="3"/>
  <c r="L613" i="3"/>
  <c r="M613" i="3"/>
  <c r="N613" i="3"/>
  <c r="O613" i="3"/>
  <c r="P613" i="3"/>
  <c r="Q613" i="3"/>
  <c r="L614" i="3"/>
  <c r="M614" i="3"/>
  <c r="N614" i="3"/>
  <c r="O614" i="3"/>
  <c r="P614" i="3"/>
  <c r="Q614" i="3"/>
  <c r="L615" i="3"/>
  <c r="M615" i="3"/>
  <c r="N615" i="3"/>
  <c r="O615" i="3"/>
  <c r="P615" i="3"/>
  <c r="Q615" i="3"/>
  <c r="L616" i="3"/>
  <c r="M616" i="3"/>
  <c r="N616" i="3"/>
  <c r="O616" i="3"/>
  <c r="P616" i="3"/>
  <c r="Q616" i="3"/>
  <c r="L617" i="3"/>
  <c r="M617" i="3"/>
  <c r="N617" i="3"/>
  <c r="O617" i="3"/>
  <c r="P617" i="3"/>
  <c r="Q617" i="3"/>
  <c r="L618" i="3"/>
  <c r="M618" i="3"/>
  <c r="N618" i="3"/>
  <c r="O618" i="3"/>
  <c r="P618" i="3"/>
  <c r="Q618" i="3"/>
  <c r="L619" i="3"/>
  <c r="M619" i="3"/>
  <c r="N619" i="3"/>
  <c r="O619" i="3"/>
  <c r="P619" i="3"/>
  <c r="Q619" i="3"/>
  <c r="L620" i="3"/>
  <c r="M620" i="3"/>
  <c r="N620" i="3"/>
  <c r="O620" i="3"/>
  <c r="P620" i="3"/>
  <c r="Q620" i="3"/>
  <c r="L621" i="3"/>
  <c r="M621" i="3"/>
  <c r="N621" i="3"/>
  <c r="O621" i="3"/>
  <c r="P621" i="3"/>
  <c r="Q621" i="3"/>
  <c r="L622" i="3"/>
  <c r="M622" i="3"/>
  <c r="N622" i="3"/>
  <c r="O622" i="3"/>
  <c r="P622" i="3"/>
  <c r="Q622" i="3"/>
  <c r="L623" i="3"/>
  <c r="M623" i="3"/>
  <c r="N623" i="3"/>
  <c r="O623" i="3"/>
  <c r="P623" i="3"/>
  <c r="Q623" i="3"/>
  <c r="L624" i="3"/>
  <c r="M624" i="3"/>
  <c r="N624" i="3"/>
  <c r="O624" i="3"/>
  <c r="P624" i="3"/>
  <c r="Q624" i="3"/>
  <c r="L625" i="3"/>
  <c r="M625" i="3"/>
  <c r="N625" i="3"/>
  <c r="O625" i="3"/>
  <c r="P625" i="3"/>
  <c r="Q625" i="3"/>
  <c r="L626" i="3"/>
  <c r="M626" i="3"/>
  <c r="N626" i="3"/>
  <c r="O626" i="3"/>
  <c r="P626" i="3"/>
  <c r="Q626" i="3"/>
  <c r="L627" i="3"/>
  <c r="M627" i="3"/>
  <c r="N627" i="3"/>
  <c r="O627" i="3"/>
  <c r="P627" i="3"/>
  <c r="Q627" i="3"/>
  <c r="L628" i="3"/>
  <c r="M628" i="3"/>
  <c r="N628" i="3"/>
  <c r="O628" i="3"/>
  <c r="P628" i="3"/>
  <c r="Q628" i="3"/>
  <c r="L629" i="3"/>
  <c r="M629" i="3"/>
  <c r="N629" i="3"/>
  <c r="O629" i="3"/>
  <c r="P629" i="3"/>
  <c r="Q629" i="3"/>
  <c r="L630" i="3"/>
  <c r="M630" i="3"/>
  <c r="N630" i="3"/>
  <c r="O630" i="3"/>
  <c r="P630" i="3"/>
  <c r="Q630" i="3"/>
  <c r="L631" i="3"/>
  <c r="M631" i="3"/>
  <c r="N631" i="3"/>
  <c r="O631" i="3"/>
  <c r="P631" i="3"/>
  <c r="Q631" i="3"/>
  <c r="L632" i="3"/>
  <c r="M632" i="3"/>
  <c r="N632" i="3"/>
  <c r="O632" i="3"/>
  <c r="P632" i="3"/>
  <c r="Q632" i="3"/>
  <c r="L633" i="3"/>
  <c r="M633" i="3"/>
  <c r="N633" i="3"/>
  <c r="O633" i="3"/>
  <c r="P633" i="3"/>
  <c r="Q633" i="3"/>
  <c r="L634" i="3"/>
  <c r="M634" i="3"/>
  <c r="N634" i="3"/>
  <c r="O634" i="3"/>
  <c r="P634" i="3"/>
  <c r="Q634" i="3"/>
  <c r="L635" i="3"/>
  <c r="M635" i="3"/>
  <c r="N635" i="3"/>
  <c r="O635" i="3"/>
  <c r="P635" i="3"/>
  <c r="Q635" i="3"/>
  <c r="L636" i="3"/>
  <c r="M636" i="3"/>
  <c r="N636" i="3"/>
  <c r="O636" i="3"/>
  <c r="P636" i="3"/>
  <c r="Q636" i="3"/>
  <c r="L637" i="3"/>
  <c r="M637" i="3"/>
  <c r="N637" i="3"/>
  <c r="O637" i="3"/>
  <c r="P637" i="3"/>
  <c r="Q637" i="3"/>
  <c r="L638" i="3"/>
  <c r="M638" i="3"/>
  <c r="N638" i="3"/>
  <c r="O638" i="3"/>
  <c r="P638" i="3"/>
  <c r="Q638" i="3"/>
  <c r="L639" i="3"/>
  <c r="M639" i="3"/>
  <c r="N639" i="3"/>
  <c r="O639" i="3"/>
  <c r="P639" i="3"/>
  <c r="Q639" i="3"/>
  <c r="L640" i="3"/>
  <c r="M640" i="3"/>
  <c r="N640" i="3"/>
  <c r="O640" i="3"/>
  <c r="P640" i="3"/>
  <c r="Q640" i="3"/>
  <c r="L641" i="3"/>
  <c r="M641" i="3"/>
  <c r="N641" i="3"/>
  <c r="O641" i="3"/>
  <c r="P641" i="3"/>
  <c r="Q641" i="3"/>
  <c r="L642" i="3"/>
  <c r="M642" i="3"/>
  <c r="N642" i="3"/>
  <c r="O642" i="3"/>
  <c r="P642" i="3"/>
  <c r="Q642" i="3"/>
  <c r="L643" i="3"/>
  <c r="M643" i="3"/>
  <c r="N643" i="3"/>
  <c r="O643" i="3"/>
  <c r="P643" i="3"/>
  <c r="Q643" i="3"/>
  <c r="L644" i="3"/>
  <c r="M644" i="3"/>
  <c r="N644" i="3"/>
  <c r="O644" i="3"/>
  <c r="P644" i="3"/>
  <c r="Q644" i="3"/>
  <c r="L645" i="3"/>
  <c r="M645" i="3"/>
  <c r="N645" i="3"/>
  <c r="O645" i="3"/>
  <c r="P645" i="3"/>
  <c r="Q645" i="3"/>
  <c r="L646" i="3"/>
  <c r="M646" i="3"/>
  <c r="N646" i="3"/>
  <c r="O646" i="3"/>
  <c r="P646" i="3"/>
  <c r="Q646" i="3"/>
  <c r="L647" i="3"/>
  <c r="M647" i="3"/>
  <c r="N647" i="3"/>
  <c r="O647" i="3"/>
  <c r="P647" i="3"/>
  <c r="Q647" i="3"/>
  <c r="L648" i="3"/>
  <c r="M648" i="3"/>
  <c r="N648" i="3"/>
  <c r="O648" i="3"/>
  <c r="P648" i="3"/>
  <c r="Q648" i="3"/>
  <c r="L649" i="3"/>
  <c r="M649" i="3"/>
  <c r="N649" i="3"/>
  <c r="O649" i="3"/>
  <c r="P649" i="3"/>
  <c r="Q649" i="3"/>
  <c r="L650" i="3"/>
  <c r="M650" i="3"/>
  <c r="N650" i="3"/>
  <c r="O650" i="3"/>
  <c r="P650" i="3"/>
  <c r="Q650" i="3"/>
  <c r="L651" i="3"/>
  <c r="M651" i="3"/>
  <c r="N651" i="3"/>
  <c r="O651" i="3"/>
  <c r="P651" i="3"/>
  <c r="Q651" i="3"/>
  <c r="L652" i="3"/>
  <c r="M652" i="3"/>
  <c r="N652" i="3"/>
  <c r="O652" i="3"/>
  <c r="P652" i="3"/>
  <c r="Q652" i="3"/>
  <c r="L653" i="3"/>
  <c r="M653" i="3"/>
  <c r="N653" i="3"/>
  <c r="O653" i="3"/>
  <c r="P653" i="3"/>
  <c r="Q653" i="3"/>
  <c r="L654" i="3"/>
  <c r="M654" i="3"/>
  <c r="N654" i="3"/>
  <c r="O654" i="3"/>
  <c r="P654" i="3"/>
  <c r="Q654" i="3"/>
  <c r="L655" i="3"/>
  <c r="M655" i="3"/>
  <c r="N655" i="3"/>
  <c r="O655" i="3"/>
  <c r="P655" i="3"/>
  <c r="Q655" i="3"/>
  <c r="L656" i="3"/>
  <c r="M656" i="3"/>
  <c r="N656" i="3"/>
  <c r="O656" i="3"/>
  <c r="P656" i="3"/>
  <c r="Q656" i="3"/>
  <c r="L657" i="3"/>
  <c r="M657" i="3"/>
  <c r="N657" i="3"/>
  <c r="O657" i="3"/>
  <c r="P657" i="3"/>
  <c r="Q657" i="3"/>
  <c r="L658" i="3"/>
  <c r="M658" i="3"/>
  <c r="N658" i="3"/>
  <c r="O658" i="3"/>
  <c r="P658" i="3"/>
  <c r="Q658" i="3"/>
  <c r="L659" i="3"/>
  <c r="M659" i="3"/>
  <c r="N659" i="3"/>
  <c r="O659" i="3"/>
  <c r="P659" i="3"/>
  <c r="Q659" i="3"/>
  <c r="L660" i="3"/>
  <c r="M660" i="3"/>
  <c r="N660" i="3"/>
  <c r="O660" i="3"/>
  <c r="P660" i="3"/>
  <c r="Q660" i="3"/>
  <c r="L661" i="3"/>
  <c r="M661" i="3"/>
  <c r="N661" i="3"/>
  <c r="O661" i="3"/>
  <c r="P661" i="3"/>
  <c r="Q661" i="3"/>
  <c r="L662" i="3"/>
  <c r="M662" i="3"/>
  <c r="N662" i="3"/>
  <c r="O662" i="3"/>
  <c r="P662" i="3"/>
  <c r="Q662" i="3"/>
  <c r="L663" i="3"/>
  <c r="M663" i="3"/>
  <c r="N663" i="3"/>
  <c r="O663" i="3"/>
  <c r="P663" i="3"/>
  <c r="Q663" i="3"/>
  <c r="L664" i="3"/>
  <c r="M664" i="3"/>
  <c r="N664" i="3"/>
  <c r="O664" i="3"/>
  <c r="P664" i="3"/>
  <c r="Q664" i="3"/>
  <c r="L665" i="3"/>
  <c r="M665" i="3"/>
  <c r="N665" i="3"/>
  <c r="O665" i="3"/>
  <c r="P665" i="3"/>
  <c r="Q665" i="3"/>
  <c r="L666" i="3"/>
  <c r="M666" i="3"/>
  <c r="N666" i="3"/>
  <c r="O666" i="3"/>
  <c r="P666" i="3"/>
  <c r="Q666" i="3"/>
  <c r="L667" i="3"/>
  <c r="M667" i="3"/>
  <c r="N667" i="3"/>
  <c r="O667" i="3"/>
  <c r="P667" i="3"/>
  <c r="Q667" i="3"/>
  <c r="L668" i="3"/>
  <c r="M668" i="3"/>
  <c r="N668" i="3"/>
  <c r="O668" i="3"/>
  <c r="P668" i="3"/>
  <c r="Q668" i="3"/>
  <c r="L669" i="3"/>
  <c r="M669" i="3"/>
  <c r="N669" i="3"/>
  <c r="O669" i="3"/>
  <c r="P669" i="3"/>
  <c r="Q669" i="3"/>
  <c r="L670" i="3"/>
  <c r="M670" i="3"/>
  <c r="N670" i="3"/>
  <c r="O670" i="3"/>
  <c r="P670" i="3"/>
  <c r="Q670" i="3"/>
  <c r="L671" i="3"/>
  <c r="M671" i="3"/>
  <c r="N671" i="3"/>
  <c r="O671" i="3"/>
  <c r="P671" i="3"/>
  <c r="Q671" i="3"/>
  <c r="L672" i="3"/>
  <c r="M672" i="3"/>
  <c r="N672" i="3"/>
  <c r="O672" i="3"/>
  <c r="P672" i="3"/>
  <c r="Q672" i="3"/>
  <c r="L673" i="3"/>
  <c r="M673" i="3"/>
  <c r="N673" i="3"/>
  <c r="O673" i="3"/>
  <c r="P673" i="3"/>
  <c r="Q673" i="3"/>
  <c r="L674" i="3"/>
  <c r="M674" i="3"/>
  <c r="N674" i="3"/>
  <c r="O674" i="3"/>
  <c r="P674" i="3"/>
  <c r="Q674" i="3"/>
  <c r="L675" i="3"/>
  <c r="M675" i="3"/>
  <c r="N675" i="3"/>
  <c r="O675" i="3"/>
  <c r="P675" i="3"/>
  <c r="Q675" i="3"/>
  <c r="L676" i="3"/>
  <c r="M676" i="3"/>
  <c r="N676" i="3"/>
  <c r="O676" i="3"/>
  <c r="P676" i="3"/>
  <c r="Q676" i="3"/>
  <c r="L677" i="3"/>
  <c r="M677" i="3"/>
  <c r="N677" i="3"/>
  <c r="O677" i="3"/>
  <c r="P677" i="3"/>
  <c r="Q677" i="3"/>
  <c r="L678" i="3"/>
  <c r="M678" i="3"/>
  <c r="N678" i="3"/>
  <c r="O678" i="3"/>
  <c r="P678" i="3"/>
  <c r="Q678" i="3"/>
  <c r="L679" i="3"/>
  <c r="M679" i="3"/>
  <c r="N679" i="3"/>
  <c r="O679" i="3"/>
  <c r="P679" i="3"/>
  <c r="Q679" i="3"/>
  <c r="L680" i="3"/>
  <c r="M680" i="3"/>
  <c r="N680" i="3"/>
  <c r="O680" i="3"/>
  <c r="P680" i="3"/>
  <c r="Q680" i="3"/>
  <c r="L681" i="3"/>
  <c r="M681" i="3"/>
  <c r="N681" i="3"/>
  <c r="O681" i="3"/>
  <c r="P681" i="3"/>
  <c r="Q681" i="3"/>
  <c r="L682" i="3"/>
  <c r="M682" i="3"/>
  <c r="N682" i="3"/>
  <c r="O682" i="3"/>
  <c r="P682" i="3"/>
  <c r="Q682" i="3"/>
  <c r="L683" i="3"/>
  <c r="M683" i="3"/>
  <c r="N683" i="3"/>
  <c r="O683" i="3"/>
  <c r="P683" i="3"/>
  <c r="Q683" i="3"/>
  <c r="L684" i="3"/>
  <c r="M684" i="3"/>
  <c r="N684" i="3"/>
  <c r="O684" i="3"/>
  <c r="P684" i="3"/>
  <c r="Q684" i="3"/>
  <c r="L685" i="3"/>
  <c r="M685" i="3"/>
  <c r="N685" i="3"/>
  <c r="O685" i="3"/>
  <c r="P685" i="3"/>
  <c r="Q685" i="3"/>
  <c r="L686" i="3"/>
  <c r="M686" i="3"/>
  <c r="N686" i="3"/>
  <c r="O686" i="3"/>
  <c r="P686" i="3"/>
  <c r="Q686" i="3"/>
  <c r="L687" i="3"/>
  <c r="M687" i="3"/>
  <c r="N687" i="3"/>
  <c r="O687" i="3"/>
  <c r="P687" i="3"/>
  <c r="Q687" i="3"/>
  <c r="L688" i="3"/>
  <c r="M688" i="3"/>
  <c r="N688" i="3"/>
  <c r="O688" i="3"/>
  <c r="P688" i="3"/>
  <c r="Q688" i="3"/>
  <c r="L689" i="3"/>
  <c r="M689" i="3"/>
  <c r="N689" i="3"/>
  <c r="O689" i="3"/>
  <c r="P689" i="3"/>
  <c r="Q689" i="3"/>
  <c r="L690" i="3"/>
  <c r="M690" i="3"/>
  <c r="N690" i="3"/>
  <c r="O690" i="3"/>
  <c r="P690" i="3"/>
  <c r="Q690" i="3"/>
  <c r="L691" i="3"/>
  <c r="M691" i="3"/>
  <c r="N691" i="3"/>
  <c r="O691" i="3"/>
  <c r="P691" i="3"/>
  <c r="Q691" i="3"/>
  <c r="L692" i="3"/>
  <c r="M692" i="3"/>
  <c r="N692" i="3"/>
  <c r="O692" i="3"/>
  <c r="P692" i="3"/>
  <c r="Q692" i="3"/>
  <c r="L693" i="3"/>
  <c r="M693" i="3"/>
  <c r="N693" i="3"/>
  <c r="O693" i="3"/>
  <c r="P693" i="3"/>
  <c r="Q693" i="3"/>
  <c r="L694" i="3"/>
  <c r="M694" i="3"/>
  <c r="N694" i="3"/>
  <c r="O694" i="3"/>
  <c r="P694" i="3"/>
  <c r="Q694" i="3"/>
  <c r="L695" i="3"/>
  <c r="M695" i="3"/>
  <c r="N695" i="3"/>
  <c r="O695" i="3"/>
  <c r="P695" i="3"/>
  <c r="Q695" i="3"/>
  <c r="L696" i="3"/>
  <c r="M696" i="3"/>
  <c r="N696" i="3"/>
  <c r="O696" i="3"/>
  <c r="P696" i="3"/>
  <c r="Q696" i="3"/>
  <c r="L697" i="3"/>
  <c r="M697" i="3"/>
  <c r="N697" i="3"/>
  <c r="O697" i="3"/>
  <c r="P697" i="3"/>
  <c r="Q697" i="3"/>
  <c r="L698" i="3"/>
  <c r="M698" i="3"/>
  <c r="N698" i="3"/>
  <c r="O698" i="3"/>
  <c r="P698" i="3"/>
  <c r="Q698" i="3"/>
  <c r="L699" i="3"/>
  <c r="M699" i="3"/>
  <c r="N699" i="3"/>
  <c r="O699" i="3"/>
  <c r="P699" i="3"/>
  <c r="Q699" i="3"/>
  <c r="L700" i="3"/>
  <c r="M700" i="3"/>
  <c r="N700" i="3"/>
  <c r="O700" i="3"/>
  <c r="P700" i="3"/>
  <c r="Q700" i="3"/>
  <c r="L701" i="3"/>
  <c r="M701" i="3"/>
  <c r="N701" i="3"/>
  <c r="O701" i="3"/>
  <c r="P701" i="3"/>
  <c r="Q701" i="3"/>
  <c r="L702" i="3"/>
  <c r="M702" i="3"/>
  <c r="N702" i="3"/>
  <c r="O702" i="3"/>
  <c r="P702" i="3"/>
  <c r="Q702" i="3"/>
  <c r="L703" i="3"/>
  <c r="M703" i="3"/>
  <c r="N703" i="3"/>
  <c r="O703" i="3"/>
  <c r="P703" i="3"/>
  <c r="Q703" i="3"/>
  <c r="L704" i="3"/>
  <c r="M704" i="3"/>
  <c r="N704" i="3"/>
  <c r="O704" i="3"/>
  <c r="P704" i="3"/>
  <c r="Q704" i="3"/>
  <c r="L705" i="3"/>
  <c r="M705" i="3"/>
  <c r="N705" i="3"/>
  <c r="O705" i="3"/>
  <c r="P705" i="3"/>
  <c r="Q705" i="3"/>
  <c r="L706" i="3"/>
  <c r="M706" i="3"/>
  <c r="N706" i="3"/>
  <c r="O706" i="3"/>
  <c r="P706" i="3"/>
  <c r="Q706" i="3"/>
  <c r="L707" i="3"/>
  <c r="M707" i="3"/>
  <c r="N707" i="3"/>
  <c r="O707" i="3"/>
  <c r="P707" i="3"/>
  <c r="Q707" i="3"/>
  <c r="L708" i="3"/>
  <c r="M708" i="3"/>
  <c r="N708" i="3"/>
  <c r="O708" i="3"/>
  <c r="P708" i="3"/>
  <c r="Q708" i="3"/>
  <c r="L709" i="3"/>
  <c r="M709" i="3"/>
  <c r="N709" i="3"/>
  <c r="O709" i="3"/>
  <c r="P709" i="3"/>
  <c r="Q709" i="3"/>
  <c r="L710" i="3"/>
  <c r="M710" i="3"/>
  <c r="N710" i="3"/>
  <c r="O710" i="3"/>
  <c r="P710" i="3"/>
  <c r="Q710" i="3"/>
  <c r="L711" i="3"/>
  <c r="M711" i="3"/>
  <c r="N711" i="3"/>
  <c r="O711" i="3"/>
  <c r="P711" i="3"/>
  <c r="Q711" i="3"/>
  <c r="L712" i="3"/>
  <c r="M712" i="3"/>
  <c r="N712" i="3"/>
  <c r="O712" i="3"/>
  <c r="P712" i="3"/>
  <c r="Q712" i="3"/>
  <c r="L713" i="3"/>
  <c r="M713" i="3"/>
  <c r="N713" i="3"/>
  <c r="O713" i="3"/>
  <c r="P713" i="3"/>
  <c r="Q713" i="3"/>
  <c r="L714" i="3"/>
  <c r="M714" i="3"/>
  <c r="N714" i="3"/>
  <c r="O714" i="3"/>
  <c r="P714" i="3"/>
  <c r="Q714" i="3"/>
  <c r="L715" i="3"/>
  <c r="M715" i="3"/>
  <c r="N715" i="3"/>
  <c r="O715" i="3"/>
  <c r="P715" i="3"/>
  <c r="Q715" i="3"/>
  <c r="L716" i="3"/>
  <c r="M716" i="3"/>
  <c r="N716" i="3"/>
  <c r="O716" i="3"/>
  <c r="P716" i="3"/>
  <c r="Q716" i="3"/>
  <c r="L717" i="3"/>
  <c r="M717" i="3"/>
  <c r="N717" i="3"/>
  <c r="O717" i="3"/>
  <c r="P717" i="3"/>
  <c r="Q717" i="3"/>
  <c r="L718" i="3"/>
  <c r="M718" i="3"/>
  <c r="N718" i="3"/>
  <c r="O718" i="3"/>
  <c r="P718" i="3"/>
  <c r="Q718" i="3"/>
  <c r="L719" i="3"/>
  <c r="M719" i="3"/>
  <c r="N719" i="3"/>
  <c r="O719" i="3"/>
  <c r="P719" i="3"/>
  <c r="Q719" i="3"/>
  <c r="L720" i="3"/>
  <c r="M720" i="3"/>
  <c r="N720" i="3"/>
  <c r="O720" i="3"/>
  <c r="P720" i="3"/>
  <c r="Q720" i="3"/>
  <c r="L721" i="3"/>
  <c r="M721" i="3"/>
  <c r="N721" i="3"/>
  <c r="O721" i="3"/>
  <c r="P721" i="3"/>
  <c r="Q721" i="3"/>
  <c r="L722" i="3"/>
  <c r="M722" i="3"/>
  <c r="N722" i="3"/>
  <c r="O722" i="3"/>
  <c r="P722" i="3"/>
  <c r="Q722" i="3"/>
  <c r="L723" i="3"/>
  <c r="M723" i="3"/>
  <c r="N723" i="3"/>
  <c r="O723" i="3"/>
  <c r="P723" i="3"/>
  <c r="Q723" i="3"/>
  <c r="L724" i="3"/>
  <c r="M724" i="3"/>
  <c r="N724" i="3"/>
  <c r="O724" i="3"/>
  <c r="P724" i="3"/>
  <c r="Q724" i="3"/>
  <c r="L725" i="3"/>
  <c r="M725" i="3"/>
  <c r="N725" i="3"/>
  <c r="O725" i="3"/>
  <c r="P725" i="3"/>
  <c r="Q725" i="3"/>
  <c r="L726" i="3"/>
  <c r="M726" i="3"/>
  <c r="N726" i="3"/>
  <c r="O726" i="3"/>
  <c r="P726" i="3"/>
  <c r="Q726" i="3"/>
  <c r="L727" i="3"/>
  <c r="M727" i="3"/>
  <c r="N727" i="3"/>
  <c r="O727" i="3"/>
  <c r="P727" i="3"/>
  <c r="Q727" i="3"/>
  <c r="L728" i="3"/>
  <c r="M728" i="3"/>
  <c r="N728" i="3"/>
  <c r="O728" i="3"/>
  <c r="P728" i="3"/>
  <c r="Q728" i="3"/>
  <c r="L729" i="3"/>
  <c r="M729" i="3"/>
  <c r="N729" i="3"/>
  <c r="O729" i="3"/>
  <c r="P729" i="3"/>
  <c r="Q729" i="3"/>
  <c r="L730" i="3"/>
  <c r="M730" i="3"/>
  <c r="N730" i="3"/>
  <c r="O730" i="3"/>
  <c r="P730" i="3"/>
  <c r="Q730" i="3"/>
  <c r="L731" i="3"/>
  <c r="M731" i="3"/>
  <c r="N731" i="3"/>
  <c r="O731" i="3"/>
  <c r="P731" i="3"/>
  <c r="Q731" i="3"/>
  <c r="L732" i="3"/>
  <c r="M732" i="3"/>
  <c r="N732" i="3"/>
  <c r="O732" i="3"/>
  <c r="P732" i="3"/>
  <c r="Q732" i="3"/>
  <c r="L733" i="3"/>
  <c r="M733" i="3"/>
  <c r="N733" i="3"/>
  <c r="O733" i="3"/>
  <c r="P733" i="3"/>
  <c r="Q733" i="3"/>
  <c r="L734" i="3"/>
  <c r="M734" i="3"/>
  <c r="N734" i="3"/>
  <c r="O734" i="3"/>
  <c r="P734" i="3"/>
  <c r="Q734" i="3"/>
  <c r="L735" i="3"/>
  <c r="M735" i="3"/>
  <c r="N735" i="3"/>
  <c r="O735" i="3"/>
  <c r="P735" i="3"/>
  <c r="Q735" i="3"/>
  <c r="L736" i="3"/>
  <c r="M736" i="3"/>
  <c r="N736" i="3"/>
  <c r="O736" i="3"/>
  <c r="P736" i="3"/>
  <c r="Q736" i="3"/>
  <c r="L737" i="3"/>
  <c r="M737" i="3"/>
  <c r="N737" i="3"/>
  <c r="O737" i="3"/>
  <c r="P737" i="3"/>
  <c r="Q737" i="3"/>
  <c r="L738" i="3"/>
  <c r="M738" i="3"/>
  <c r="N738" i="3"/>
  <c r="O738" i="3"/>
  <c r="P738" i="3"/>
  <c r="Q738" i="3"/>
  <c r="L739" i="3"/>
  <c r="M739" i="3"/>
  <c r="N739" i="3"/>
  <c r="O739" i="3"/>
  <c r="P739" i="3"/>
  <c r="Q739" i="3"/>
  <c r="L740" i="3"/>
  <c r="M740" i="3"/>
  <c r="N740" i="3"/>
  <c r="O740" i="3"/>
  <c r="P740" i="3"/>
  <c r="Q740" i="3"/>
  <c r="L741" i="3"/>
  <c r="M741" i="3"/>
  <c r="N741" i="3"/>
  <c r="O741" i="3"/>
  <c r="P741" i="3"/>
  <c r="Q741" i="3"/>
  <c r="L742" i="3"/>
  <c r="M742" i="3"/>
  <c r="N742" i="3"/>
  <c r="O742" i="3"/>
  <c r="P742" i="3"/>
  <c r="Q742" i="3"/>
  <c r="L743" i="3"/>
  <c r="M743" i="3"/>
  <c r="N743" i="3"/>
  <c r="O743" i="3"/>
  <c r="P743" i="3"/>
  <c r="Q743" i="3"/>
  <c r="L744" i="3"/>
  <c r="M744" i="3"/>
  <c r="N744" i="3"/>
  <c r="O744" i="3"/>
  <c r="P744" i="3"/>
  <c r="Q744" i="3"/>
  <c r="L745" i="3"/>
  <c r="M745" i="3"/>
  <c r="N745" i="3"/>
  <c r="O745" i="3"/>
  <c r="P745" i="3"/>
  <c r="Q745" i="3"/>
  <c r="L746" i="3"/>
  <c r="M746" i="3"/>
  <c r="N746" i="3"/>
  <c r="O746" i="3"/>
  <c r="P746" i="3"/>
  <c r="Q746" i="3"/>
  <c r="L747" i="3"/>
  <c r="M747" i="3"/>
  <c r="N747" i="3"/>
  <c r="O747" i="3"/>
  <c r="P747" i="3"/>
  <c r="Q747" i="3"/>
  <c r="L748" i="3"/>
  <c r="M748" i="3"/>
  <c r="N748" i="3"/>
  <c r="O748" i="3"/>
  <c r="P748" i="3"/>
  <c r="Q748" i="3"/>
  <c r="L749" i="3"/>
  <c r="M749" i="3"/>
  <c r="N749" i="3"/>
  <c r="O749" i="3"/>
  <c r="P749" i="3"/>
  <c r="Q749" i="3"/>
  <c r="L750" i="3"/>
  <c r="M750" i="3"/>
  <c r="N750" i="3"/>
  <c r="O750" i="3"/>
  <c r="P750" i="3"/>
  <c r="Q750" i="3"/>
  <c r="L751" i="3"/>
  <c r="M751" i="3"/>
  <c r="N751" i="3"/>
  <c r="O751" i="3"/>
  <c r="P751" i="3"/>
  <c r="Q751" i="3"/>
  <c r="L752" i="3"/>
  <c r="M752" i="3"/>
  <c r="N752" i="3"/>
  <c r="O752" i="3"/>
  <c r="P752" i="3"/>
  <c r="Q752" i="3"/>
  <c r="L753" i="3"/>
  <c r="M753" i="3"/>
  <c r="N753" i="3"/>
  <c r="O753" i="3"/>
  <c r="P753" i="3"/>
  <c r="Q753" i="3"/>
  <c r="L754" i="3"/>
  <c r="M754" i="3"/>
  <c r="N754" i="3"/>
  <c r="O754" i="3"/>
  <c r="P754" i="3"/>
  <c r="Q754" i="3"/>
  <c r="L755" i="3"/>
  <c r="M755" i="3"/>
  <c r="N755" i="3"/>
  <c r="O755" i="3"/>
  <c r="P755" i="3"/>
  <c r="Q755" i="3"/>
  <c r="L756" i="3"/>
  <c r="M756" i="3"/>
  <c r="N756" i="3"/>
  <c r="O756" i="3"/>
  <c r="P756" i="3"/>
  <c r="Q756" i="3"/>
  <c r="L757" i="3"/>
  <c r="M757" i="3"/>
  <c r="N757" i="3"/>
  <c r="O757" i="3"/>
  <c r="P757" i="3"/>
  <c r="Q757" i="3"/>
  <c r="L758" i="3"/>
  <c r="M758" i="3"/>
  <c r="N758" i="3"/>
  <c r="O758" i="3"/>
  <c r="P758" i="3"/>
  <c r="Q758" i="3"/>
  <c r="L759" i="3"/>
  <c r="M759" i="3"/>
  <c r="N759" i="3"/>
  <c r="O759" i="3"/>
  <c r="P759" i="3"/>
  <c r="Q759" i="3"/>
  <c r="L760" i="3"/>
  <c r="M760" i="3"/>
  <c r="N760" i="3"/>
  <c r="O760" i="3"/>
  <c r="P760" i="3"/>
  <c r="Q760" i="3"/>
  <c r="L761" i="3"/>
  <c r="M761" i="3"/>
  <c r="N761" i="3"/>
  <c r="O761" i="3"/>
  <c r="P761" i="3"/>
  <c r="Q761" i="3"/>
  <c r="L762" i="3"/>
  <c r="M762" i="3"/>
  <c r="N762" i="3"/>
  <c r="O762" i="3"/>
  <c r="P762" i="3"/>
  <c r="Q762" i="3"/>
  <c r="L763" i="3"/>
  <c r="M763" i="3"/>
  <c r="N763" i="3"/>
  <c r="O763" i="3"/>
  <c r="P763" i="3"/>
  <c r="Q763" i="3"/>
  <c r="L764" i="3"/>
  <c r="M764" i="3"/>
  <c r="N764" i="3"/>
  <c r="O764" i="3"/>
  <c r="P764" i="3"/>
  <c r="Q764" i="3"/>
  <c r="L765" i="3"/>
  <c r="M765" i="3"/>
  <c r="N765" i="3"/>
  <c r="O765" i="3"/>
  <c r="P765" i="3"/>
  <c r="Q765" i="3"/>
  <c r="L766" i="3"/>
  <c r="M766" i="3"/>
  <c r="N766" i="3"/>
  <c r="O766" i="3"/>
  <c r="P766" i="3"/>
  <c r="Q766" i="3"/>
  <c r="L767" i="3"/>
  <c r="M767" i="3"/>
  <c r="N767" i="3"/>
  <c r="O767" i="3"/>
  <c r="P767" i="3"/>
  <c r="Q767" i="3"/>
  <c r="L768" i="3"/>
  <c r="M768" i="3"/>
  <c r="N768" i="3"/>
  <c r="O768" i="3"/>
  <c r="P768" i="3"/>
  <c r="Q768" i="3"/>
  <c r="L769" i="3"/>
  <c r="M769" i="3"/>
  <c r="N769" i="3"/>
  <c r="O769" i="3"/>
  <c r="P769" i="3"/>
  <c r="Q769" i="3"/>
  <c r="L770" i="3"/>
  <c r="M770" i="3"/>
  <c r="N770" i="3"/>
  <c r="O770" i="3"/>
  <c r="P770" i="3"/>
  <c r="Q770" i="3"/>
  <c r="L771" i="3"/>
  <c r="M771" i="3"/>
  <c r="N771" i="3"/>
  <c r="O771" i="3"/>
  <c r="P771" i="3"/>
  <c r="Q771" i="3"/>
  <c r="L772" i="3"/>
  <c r="M772" i="3"/>
  <c r="N772" i="3"/>
  <c r="O772" i="3"/>
  <c r="P772" i="3"/>
  <c r="Q772" i="3"/>
  <c r="L773" i="3"/>
  <c r="M773" i="3"/>
  <c r="N773" i="3"/>
  <c r="O773" i="3"/>
  <c r="P773" i="3"/>
  <c r="Q773" i="3"/>
  <c r="L774" i="3"/>
  <c r="M774" i="3"/>
  <c r="N774" i="3"/>
  <c r="O774" i="3"/>
  <c r="P774" i="3"/>
  <c r="Q774" i="3"/>
  <c r="L775" i="3"/>
  <c r="M775" i="3"/>
  <c r="N775" i="3"/>
  <c r="O775" i="3"/>
  <c r="P775" i="3"/>
  <c r="Q775" i="3"/>
  <c r="L776" i="3"/>
  <c r="M776" i="3"/>
  <c r="N776" i="3"/>
  <c r="O776" i="3"/>
  <c r="P776" i="3"/>
  <c r="Q776" i="3"/>
  <c r="L777" i="3"/>
  <c r="M777" i="3"/>
  <c r="N777" i="3"/>
  <c r="O777" i="3"/>
  <c r="P777" i="3"/>
  <c r="Q777" i="3"/>
  <c r="L778" i="3"/>
  <c r="M778" i="3"/>
  <c r="N778" i="3"/>
  <c r="O778" i="3"/>
  <c r="P778" i="3"/>
  <c r="Q778" i="3"/>
  <c r="L779" i="3"/>
  <c r="M779" i="3"/>
  <c r="N779" i="3"/>
  <c r="O779" i="3"/>
  <c r="P779" i="3"/>
  <c r="Q779" i="3"/>
  <c r="L780" i="3"/>
  <c r="M780" i="3"/>
  <c r="N780" i="3"/>
  <c r="O780" i="3"/>
  <c r="P780" i="3"/>
  <c r="Q780" i="3"/>
  <c r="L781" i="3"/>
  <c r="M781" i="3"/>
  <c r="N781" i="3"/>
  <c r="O781" i="3"/>
  <c r="P781" i="3"/>
  <c r="Q781" i="3"/>
  <c r="L782" i="3"/>
  <c r="M782" i="3"/>
  <c r="N782" i="3"/>
  <c r="O782" i="3"/>
  <c r="P782" i="3"/>
  <c r="Q782" i="3"/>
  <c r="L783" i="3"/>
  <c r="M783" i="3"/>
  <c r="N783" i="3"/>
  <c r="O783" i="3"/>
  <c r="P783" i="3"/>
  <c r="Q783" i="3"/>
  <c r="L784" i="3"/>
  <c r="M784" i="3"/>
  <c r="N784" i="3"/>
  <c r="O784" i="3"/>
  <c r="P784" i="3"/>
  <c r="Q784" i="3"/>
  <c r="L785" i="3"/>
  <c r="M785" i="3"/>
  <c r="N785" i="3"/>
  <c r="O785" i="3"/>
  <c r="P785" i="3"/>
  <c r="Q785" i="3"/>
  <c r="L786" i="3"/>
  <c r="M786" i="3"/>
  <c r="N786" i="3"/>
  <c r="O786" i="3"/>
  <c r="P786" i="3"/>
  <c r="Q786" i="3"/>
  <c r="L787" i="3"/>
  <c r="M787" i="3"/>
  <c r="N787" i="3"/>
  <c r="O787" i="3"/>
  <c r="P787" i="3"/>
  <c r="Q787" i="3"/>
  <c r="L788" i="3"/>
  <c r="M788" i="3"/>
  <c r="N788" i="3"/>
  <c r="O788" i="3"/>
  <c r="P788" i="3"/>
  <c r="Q788" i="3"/>
  <c r="L789" i="3"/>
  <c r="M789" i="3"/>
  <c r="N789" i="3"/>
  <c r="O789" i="3"/>
  <c r="P789" i="3"/>
  <c r="Q789" i="3"/>
  <c r="L790" i="3"/>
  <c r="M790" i="3"/>
  <c r="N790" i="3"/>
  <c r="O790" i="3"/>
  <c r="P790" i="3"/>
  <c r="Q790" i="3"/>
  <c r="L791" i="3"/>
  <c r="M791" i="3"/>
  <c r="N791" i="3"/>
  <c r="O791" i="3"/>
  <c r="P791" i="3"/>
  <c r="Q791" i="3"/>
  <c r="L792" i="3"/>
  <c r="M792" i="3"/>
  <c r="N792" i="3"/>
  <c r="O792" i="3"/>
  <c r="P792" i="3"/>
  <c r="Q792" i="3"/>
  <c r="L793" i="3"/>
  <c r="M793" i="3"/>
  <c r="N793" i="3"/>
  <c r="O793" i="3"/>
  <c r="P793" i="3"/>
  <c r="Q793" i="3"/>
  <c r="L794" i="3"/>
  <c r="M794" i="3"/>
  <c r="N794" i="3"/>
  <c r="O794" i="3"/>
  <c r="P794" i="3"/>
  <c r="Q794" i="3"/>
  <c r="L795" i="3"/>
  <c r="M795" i="3"/>
  <c r="N795" i="3"/>
  <c r="O795" i="3"/>
  <c r="P795" i="3"/>
  <c r="Q795" i="3"/>
  <c r="L796" i="3"/>
  <c r="M796" i="3"/>
  <c r="N796" i="3"/>
  <c r="O796" i="3"/>
  <c r="P796" i="3"/>
  <c r="Q796" i="3"/>
  <c r="L797" i="3"/>
  <c r="M797" i="3"/>
  <c r="N797" i="3"/>
  <c r="O797" i="3"/>
  <c r="P797" i="3"/>
  <c r="Q797" i="3"/>
  <c r="L798" i="3"/>
  <c r="M798" i="3"/>
  <c r="N798" i="3"/>
  <c r="O798" i="3"/>
  <c r="P798" i="3"/>
  <c r="Q798" i="3"/>
  <c r="L799" i="3"/>
  <c r="M799" i="3"/>
  <c r="N799" i="3"/>
  <c r="O799" i="3"/>
  <c r="P799" i="3"/>
  <c r="Q799" i="3"/>
  <c r="L800" i="3"/>
  <c r="M800" i="3"/>
  <c r="N800" i="3"/>
  <c r="O800" i="3"/>
  <c r="P800" i="3"/>
  <c r="Q800" i="3"/>
  <c r="L801" i="3"/>
  <c r="M801" i="3"/>
  <c r="N801" i="3"/>
  <c r="O801" i="3"/>
  <c r="P801" i="3"/>
  <c r="Q801" i="3"/>
  <c r="L802" i="3"/>
  <c r="M802" i="3"/>
  <c r="N802" i="3"/>
  <c r="O802" i="3"/>
  <c r="P802" i="3"/>
  <c r="Q802" i="3"/>
  <c r="L803" i="3"/>
  <c r="M803" i="3"/>
  <c r="N803" i="3"/>
  <c r="O803" i="3"/>
  <c r="P803" i="3"/>
  <c r="Q803" i="3"/>
  <c r="L804" i="3"/>
  <c r="M804" i="3"/>
  <c r="N804" i="3"/>
  <c r="O804" i="3"/>
  <c r="P804" i="3"/>
  <c r="Q804" i="3"/>
  <c r="L805" i="3"/>
  <c r="M805" i="3"/>
  <c r="N805" i="3"/>
  <c r="O805" i="3"/>
  <c r="P805" i="3"/>
  <c r="Q805" i="3"/>
  <c r="L806" i="3"/>
  <c r="M806" i="3"/>
  <c r="N806" i="3"/>
  <c r="O806" i="3"/>
  <c r="P806" i="3"/>
  <c r="Q806" i="3"/>
  <c r="L807" i="3"/>
  <c r="M807" i="3"/>
  <c r="N807" i="3"/>
  <c r="O807" i="3"/>
  <c r="P807" i="3"/>
  <c r="Q807" i="3"/>
  <c r="L808" i="3"/>
  <c r="M808" i="3"/>
  <c r="N808" i="3"/>
  <c r="O808" i="3"/>
  <c r="P808" i="3"/>
  <c r="Q808" i="3"/>
  <c r="L809" i="3"/>
  <c r="M809" i="3"/>
  <c r="N809" i="3"/>
  <c r="O809" i="3"/>
  <c r="P809" i="3"/>
  <c r="Q809" i="3"/>
  <c r="L810" i="3"/>
  <c r="M810" i="3"/>
  <c r="N810" i="3"/>
  <c r="O810" i="3"/>
  <c r="P810" i="3"/>
  <c r="Q810" i="3"/>
  <c r="L811" i="3"/>
  <c r="M811" i="3"/>
  <c r="N811" i="3"/>
  <c r="O811" i="3"/>
  <c r="P811" i="3"/>
  <c r="Q811" i="3"/>
  <c r="L812" i="3"/>
  <c r="M812" i="3"/>
  <c r="N812" i="3"/>
  <c r="O812" i="3"/>
  <c r="P812" i="3"/>
  <c r="Q812" i="3"/>
  <c r="L813" i="3"/>
  <c r="M813" i="3"/>
  <c r="N813" i="3"/>
  <c r="O813" i="3"/>
  <c r="P813" i="3"/>
  <c r="Q813" i="3"/>
  <c r="L814" i="3"/>
  <c r="M814" i="3"/>
  <c r="N814" i="3"/>
  <c r="O814" i="3"/>
  <c r="P814" i="3"/>
  <c r="Q814" i="3"/>
  <c r="L815" i="3"/>
  <c r="M815" i="3"/>
  <c r="N815" i="3"/>
  <c r="O815" i="3"/>
  <c r="P815" i="3"/>
  <c r="Q815" i="3"/>
  <c r="L816" i="3"/>
  <c r="M816" i="3"/>
  <c r="N816" i="3"/>
  <c r="O816" i="3"/>
  <c r="P816" i="3"/>
  <c r="Q816" i="3"/>
  <c r="L817" i="3"/>
  <c r="M817" i="3"/>
  <c r="N817" i="3"/>
  <c r="O817" i="3"/>
  <c r="P817" i="3"/>
  <c r="Q817" i="3"/>
  <c r="L818" i="3"/>
  <c r="M818" i="3"/>
  <c r="N818" i="3"/>
  <c r="O818" i="3"/>
  <c r="P818" i="3"/>
  <c r="Q818" i="3"/>
  <c r="L819" i="3"/>
  <c r="M819" i="3"/>
  <c r="N819" i="3"/>
  <c r="O819" i="3"/>
  <c r="P819" i="3"/>
  <c r="Q819" i="3"/>
  <c r="L820" i="3"/>
  <c r="M820" i="3"/>
  <c r="N820" i="3"/>
  <c r="O820" i="3"/>
  <c r="P820" i="3"/>
  <c r="Q820" i="3"/>
  <c r="L821" i="3"/>
  <c r="M821" i="3"/>
  <c r="N821" i="3"/>
  <c r="O821" i="3"/>
  <c r="P821" i="3"/>
  <c r="Q821" i="3"/>
  <c r="L822" i="3"/>
  <c r="M822" i="3"/>
  <c r="N822" i="3"/>
  <c r="O822" i="3"/>
  <c r="P822" i="3"/>
  <c r="Q822" i="3"/>
  <c r="L823" i="3"/>
  <c r="M823" i="3"/>
  <c r="N823" i="3"/>
  <c r="O823" i="3"/>
  <c r="P823" i="3"/>
  <c r="Q823" i="3"/>
  <c r="L824" i="3"/>
  <c r="M824" i="3"/>
  <c r="N824" i="3"/>
  <c r="O824" i="3"/>
  <c r="P824" i="3"/>
  <c r="Q824" i="3"/>
  <c r="L825" i="3"/>
  <c r="M825" i="3"/>
  <c r="N825" i="3"/>
  <c r="O825" i="3"/>
  <c r="P825" i="3"/>
  <c r="Q825" i="3"/>
  <c r="L826" i="3"/>
  <c r="M826" i="3"/>
  <c r="N826" i="3"/>
  <c r="O826" i="3"/>
  <c r="P826" i="3"/>
  <c r="Q826" i="3"/>
  <c r="L827" i="3"/>
  <c r="M827" i="3"/>
  <c r="N827" i="3"/>
  <c r="O827" i="3"/>
  <c r="P827" i="3"/>
  <c r="Q827" i="3"/>
  <c r="L828" i="3"/>
  <c r="M828" i="3"/>
  <c r="N828" i="3"/>
  <c r="O828" i="3"/>
  <c r="P828" i="3"/>
  <c r="Q828" i="3"/>
  <c r="L829" i="3"/>
  <c r="M829" i="3"/>
  <c r="N829" i="3"/>
  <c r="O829" i="3"/>
  <c r="P829" i="3"/>
  <c r="Q829" i="3"/>
  <c r="L830" i="3"/>
  <c r="M830" i="3"/>
  <c r="N830" i="3"/>
  <c r="O830" i="3"/>
  <c r="P830" i="3"/>
  <c r="Q830" i="3"/>
  <c r="L831" i="3"/>
  <c r="M831" i="3"/>
  <c r="N831" i="3"/>
  <c r="O831" i="3"/>
  <c r="P831" i="3"/>
  <c r="Q831" i="3"/>
  <c r="L832" i="3"/>
  <c r="M832" i="3"/>
  <c r="N832" i="3"/>
  <c r="O832" i="3"/>
  <c r="P832" i="3"/>
  <c r="Q832" i="3"/>
  <c r="L833" i="3"/>
  <c r="M833" i="3"/>
  <c r="N833" i="3"/>
  <c r="O833" i="3"/>
  <c r="P833" i="3"/>
  <c r="Q833" i="3"/>
  <c r="L834" i="3"/>
  <c r="M834" i="3"/>
  <c r="N834" i="3"/>
  <c r="O834" i="3"/>
  <c r="P834" i="3"/>
  <c r="Q834" i="3"/>
  <c r="L835" i="3"/>
  <c r="M835" i="3"/>
  <c r="N835" i="3"/>
  <c r="O835" i="3"/>
  <c r="P835" i="3"/>
  <c r="Q835" i="3"/>
  <c r="L836" i="3"/>
  <c r="M836" i="3"/>
  <c r="N836" i="3"/>
  <c r="O836" i="3"/>
  <c r="P836" i="3"/>
  <c r="Q836" i="3"/>
  <c r="L837" i="3"/>
  <c r="M837" i="3"/>
  <c r="N837" i="3"/>
  <c r="O837" i="3"/>
  <c r="P837" i="3"/>
  <c r="Q837" i="3"/>
  <c r="L838" i="3"/>
  <c r="M838" i="3"/>
  <c r="N838" i="3"/>
  <c r="O838" i="3"/>
  <c r="P838" i="3"/>
  <c r="Q838" i="3"/>
  <c r="L839" i="3"/>
  <c r="M839" i="3"/>
  <c r="N839" i="3"/>
  <c r="O839" i="3"/>
  <c r="P839" i="3"/>
  <c r="Q839" i="3"/>
  <c r="L840" i="3"/>
  <c r="M840" i="3"/>
  <c r="N840" i="3"/>
  <c r="O840" i="3"/>
  <c r="P840" i="3"/>
  <c r="Q840" i="3"/>
  <c r="L841" i="3"/>
  <c r="M841" i="3"/>
  <c r="N841" i="3"/>
  <c r="O841" i="3"/>
  <c r="P841" i="3"/>
  <c r="Q841" i="3"/>
  <c r="L842" i="3"/>
  <c r="M842" i="3"/>
  <c r="N842" i="3"/>
  <c r="O842" i="3"/>
  <c r="P842" i="3"/>
  <c r="Q842" i="3"/>
  <c r="L843" i="3"/>
  <c r="M843" i="3"/>
  <c r="N843" i="3"/>
  <c r="O843" i="3"/>
  <c r="P843" i="3"/>
  <c r="Q843" i="3"/>
  <c r="L844" i="3"/>
  <c r="M844" i="3"/>
  <c r="N844" i="3"/>
  <c r="O844" i="3"/>
  <c r="P844" i="3"/>
  <c r="Q844" i="3"/>
  <c r="L845" i="3"/>
  <c r="M845" i="3"/>
  <c r="N845" i="3"/>
  <c r="O845" i="3"/>
  <c r="P845" i="3"/>
  <c r="Q845" i="3"/>
  <c r="L846" i="3"/>
  <c r="M846" i="3"/>
  <c r="N846" i="3"/>
  <c r="O846" i="3"/>
  <c r="P846" i="3"/>
  <c r="Q846" i="3"/>
  <c r="L847" i="3"/>
  <c r="M847" i="3"/>
  <c r="N847" i="3"/>
  <c r="O847" i="3"/>
  <c r="P847" i="3"/>
  <c r="Q847" i="3"/>
  <c r="L848" i="3"/>
  <c r="M848" i="3"/>
  <c r="N848" i="3"/>
  <c r="O848" i="3"/>
  <c r="P848" i="3"/>
  <c r="Q848" i="3"/>
  <c r="L849" i="3"/>
  <c r="M849" i="3"/>
  <c r="N849" i="3"/>
  <c r="O849" i="3"/>
  <c r="P849" i="3"/>
  <c r="Q849" i="3"/>
  <c r="L850" i="3"/>
  <c r="M850" i="3"/>
  <c r="N850" i="3"/>
  <c r="O850" i="3"/>
  <c r="P850" i="3"/>
  <c r="Q850" i="3"/>
  <c r="L851" i="3"/>
  <c r="M851" i="3"/>
  <c r="N851" i="3"/>
  <c r="O851" i="3"/>
  <c r="P851" i="3"/>
  <c r="Q851" i="3"/>
  <c r="L852" i="3"/>
  <c r="M852" i="3"/>
  <c r="N852" i="3"/>
  <c r="O852" i="3"/>
  <c r="P852" i="3"/>
  <c r="Q852" i="3"/>
  <c r="L853" i="3"/>
  <c r="M853" i="3"/>
  <c r="N853" i="3"/>
  <c r="O853" i="3"/>
  <c r="P853" i="3"/>
  <c r="Q853" i="3"/>
  <c r="L854" i="3"/>
  <c r="M854" i="3"/>
  <c r="N854" i="3"/>
  <c r="O854" i="3"/>
  <c r="P854" i="3"/>
  <c r="Q854" i="3"/>
  <c r="L855" i="3"/>
  <c r="M855" i="3"/>
  <c r="N855" i="3"/>
  <c r="O855" i="3"/>
  <c r="P855" i="3"/>
  <c r="Q855" i="3"/>
  <c r="L856" i="3"/>
  <c r="M856" i="3"/>
  <c r="N856" i="3"/>
  <c r="O856" i="3"/>
  <c r="P856" i="3"/>
  <c r="Q856" i="3"/>
  <c r="L857" i="3"/>
  <c r="M857" i="3"/>
  <c r="N857" i="3"/>
  <c r="O857" i="3"/>
  <c r="P857" i="3"/>
  <c r="Q857" i="3"/>
  <c r="L858" i="3"/>
  <c r="M858" i="3"/>
  <c r="N858" i="3"/>
  <c r="O858" i="3"/>
  <c r="P858" i="3"/>
  <c r="Q858" i="3"/>
  <c r="L859" i="3"/>
  <c r="M859" i="3"/>
  <c r="N859" i="3"/>
  <c r="O859" i="3"/>
  <c r="P859" i="3"/>
  <c r="Q859" i="3"/>
  <c r="L860" i="3"/>
  <c r="M860" i="3"/>
  <c r="N860" i="3"/>
  <c r="O860" i="3"/>
  <c r="P860" i="3"/>
  <c r="Q860" i="3"/>
  <c r="L861" i="3"/>
  <c r="M861" i="3"/>
  <c r="N861" i="3"/>
  <c r="O861" i="3"/>
  <c r="P861" i="3"/>
  <c r="Q861" i="3"/>
  <c r="L862" i="3"/>
  <c r="M862" i="3"/>
  <c r="N862" i="3"/>
  <c r="O862" i="3"/>
  <c r="P862" i="3"/>
  <c r="Q862" i="3"/>
  <c r="L863" i="3"/>
  <c r="M863" i="3"/>
  <c r="N863" i="3"/>
  <c r="O863" i="3"/>
  <c r="P863" i="3"/>
  <c r="Q863" i="3"/>
  <c r="L864" i="3"/>
  <c r="M864" i="3"/>
  <c r="N864" i="3"/>
  <c r="O864" i="3"/>
  <c r="P864" i="3"/>
  <c r="Q864" i="3"/>
  <c r="L865" i="3"/>
  <c r="M865" i="3"/>
  <c r="N865" i="3"/>
  <c r="O865" i="3"/>
  <c r="P865" i="3"/>
  <c r="Q865" i="3"/>
  <c r="L866" i="3"/>
  <c r="M866" i="3"/>
  <c r="N866" i="3"/>
  <c r="O866" i="3"/>
  <c r="P866" i="3"/>
  <c r="Q866" i="3"/>
  <c r="L867" i="3"/>
  <c r="M867" i="3"/>
  <c r="N867" i="3"/>
  <c r="O867" i="3"/>
  <c r="P867" i="3"/>
  <c r="Q867" i="3"/>
  <c r="L868" i="3"/>
  <c r="M868" i="3"/>
  <c r="N868" i="3"/>
  <c r="O868" i="3"/>
  <c r="P868" i="3"/>
  <c r="Q868" i="3"/>
  <c r="L869" i="3"/>
  <c r="M869" i="3"/>
  <c r="N869" i="3"/>
  <c r="O869" i="3"/>
  <c r="P869" i="3"/>
  <c r="Q869" i="3"/>
  <c r="L870" i="3"/>
  <c r="M870" i="3"/>
  <c r="N870" i="3"/>
  <c r="O870" i="3"/>
  <c r="P870" i="3"/>
  <c r="Q870" i="3"/>
  <c r="L871" i="3"/>
  <c r="M871" i="3"/>
  <c r="N871" i="3"/>
  <c r="O871" i="3"/>
  <c r="P871" i="3"/>
  <c r="Q871" i="3"/>
  <c r="L872" i="3"/>
  <c r="M872" i="3"/>
  <c r="N872" i="3"/>
  <c r="O872" i="3"/>
  <c r="P872" i="3"/>
  <c r="Q872" i="3"/>
  <c r="L873" i="3"/>
  <c r="M873" i="3"/>
  <c r="N873" i="3"/>
  <c r="O873" i="3"/>
  <c r="P873" i="3"/>
  <c r="Q873" i="3"/>
  <c r="L874" i="3"/>
  <c r="M874" i="3"/>
  <c r="N874" i="3"/>
  <c r="O874" i="3"/>
  <c r="P874" i="3"/>
  <c r="Q874" i="3"/>
  <c r="L875" i="3"/>
  <c r="M875" i="3"/>
  <c r="N875" i="3"/>
  <c r="O875" i="3"/>
  <c r="P875" i="3"/>
  <c r="Q875" i="3"/>
  <c r="L876" i="3"/>
  <c r="M876" i="3"/>
  <c r="N876" i="3"/>
  <c r="O876" i="3"/>
  <c r="P876" i="3"/>
  <c r="Q876" i="3"/>
  <c r="L877" i="3"/>
  <c r="M877" i="3"/>
  <c r="N877" i="3"/>
  <c r="O877" i="3"/>
  <c r="P877" i="3"/>
  <c r="Q877" i="3"/>
  <c r="L878" i="3"/>
  <c r="M878" i="3"/>
  <c r="N878" i="3"/>
  <c r="O878" i="3"/>
  <c r="P878" i="3"/>
  <c r="Q878" i="3"/>
  <c r="L879" i="3"/>
  <c r="M879" i="3"/>
  <c r="N879" i="3"/>
  <c r="O879" i="3"/>
  <c r="P879" i="3"/>
  <c r="Q879" i="3"/>
  <c r="L880" i="3"/>
  <c r="M880" i="3"/>
  <c r="N880" i="3"/>
  <c r="O880" i="3"/>
  <c r="P880" i="3"/>
  <c r="Q880" i="3"/>
  <c r="L881" i="3"/>
  <c r="M881" i="3"/>
  <c r="N881" i="3"/>
  <c r="O881" i="3"/>
  <c r="P881" i="3"/>
  <c r="Q881" i="3"/>
  <c r="L882" i="3"/>
  <c r="M882" i="3"/>
  <c r="N882" i="3"/>
  <c r="O882" i="3"/>
  <c r="P882" i="3"/>
  <c r="Q882" i="3"/>
  <c r="L883" i="3"/>
  <c r="M883" i="3"/>
  <c r="N883" i="3"/>
  <c r="O883" i="3"/>
  <c r="P883" i="3"/>
  <c r="Q883" i="3"/>
  <c r="L884" i="3"/>
  <c r="M884" i="3"/>
  <c r="N884" i="3"/>
  <c r="O884" i="3"/>
  <c r="P884" i="3"/>
  <c r="Q884" i="3"/>
  <c r="L885" i="3"/>
  <c r="M885" i="3"/>
  <c r="N885" i="3"/>
  <c r="O885" i="3"/>
  <c r="P885" i="3"/>
  <c r="Q885" i="3"/>
  <c r="L886" i="3"/>
  <c r="M886" i="3"/>
  <c r="N886" i="3"/>
  <c r="O886" i="3"/>
  <c r="P886" i="3"/>
  <c r="Q886" i="3"/>
  <c r="L887" i="3"/>
  <c r="M887" i="3"/>
  <c r="N887" i="3"/>
  <c r="O887" i="3"/>
  <c r="P887" i="3"/>
  <c r="Q887" i="3"/>
  <c r="L888" i="3"/>
  <c r="M888" i="3"/>
  <c r="N888" i="3"/>
  <c r="O888" i="3"/>
  <c r="P888" i="3"/>
  <c r="Q888" i="3"/>
  <c r="L889" i="3"/>
  <c r="M889" i="3"/>
  <c r="N889" i="3"/>
  <c r="O889" i="3"/>
  <c r="P889" i="3"/>
  <c r="Q889" i="3"/>
  <c r="L890" i="3"/>
  <c r="M890" i="3"/>
  <c r="N890" i="3"/>
  <c r="O890" i="3"/>
  <c r="P890" i="3"/>
  <c r="Q890" i="3"/>
  <c r="L891" i="3"/>
  <c r="M891" i="3"/>
  <c r="N891" i="3"/>
  <c r="O891" i="3"/>
  <c r="P891" i="3"/>
  <c r="Q891" i="3"/>
  <c r="L892" i="3"/>
  <c r="M892" i="3"/>
  <c r="N892" i="3"/>
  <c r="O892" i="3"/>
  <c r="P892" i="3"/>
  <c r="Q892" i="3"/>
  <c r="L893" i="3"/>
  <c r="M893" i="3"/>
  <c r="N893" i="3"/>
  <c r="O893" i="3"/>
  <c r="P893" i="3"/>
  <c r="Q893" i="3"/>
  <c r="L894" i="3"/>
  <c r="M894" i="3"/>
  <c r="N894" i="3"/>
  <c r="O894" i="3"/>
  <c r="P894" i="3"/>
  <c r="Q894" i="3"/>
  <c r="L895" i="3"/>
  <c r="M895" i="3"/>
  <c r="N895" i="3"/>
  <c r="O895" i="3"/>
  <c r="P895" i="3"/>
  <c r="Q895" i="3"/>
  <c r="L896" i="3"/>
  <c r="M896" i="3"/>
  <c r="N896" i="3"/>
  <c r="O896" i="3"/>
  <c r="P896" i="3"/>
  <c r="Q896" i="3"/>
  <c r="L897" i="3"/>
  <c r="M897" i="3"/>
  <c r="N897" i="3"/>
  <c r="O897" i="3"/>
  <c r="P897" i="3"/>
  <c r="Q897" i="3"/>
  <c r="L898" i="3"/>
  <c r="M898" i="3"/>
  <c r="N898" i="3"/>
  <c r="O898" i="3"/>
  <c r="P898" i="3"/>
  <c r="Q898" i="3"/>
  <c r="L899" i="3"/>
  <c r="M899" i="3"/>
  <c r="N899" i="3"/>
  <c r="O899" i="3"/>
  <c r="P899" i="3"/>
  <c r="Q899" i="3"/>
  <c r="L900" i="3"/>
  <c r="M900" i="3"/>
  <c r="N900" i="3"/>
  <c r="O900" i="3"/>
  <c r="P900" i="3"/>
  <c r="Q900" i="3"/>
  <c r="L901" i="3"/>
  <c r="M901" i="3"/>
  <c r="N901" i="3"/>
  <c r="O901" i="3"/>
  <c r="P901" i="3"/>
  <c r="Q901" i="3"/>
  <c r="L902" i="3"/>
  <c r="M902" i="3"/>
  <c r="N902" i="3"/>
  <c r="O902" i="3"/>
  <c r="P902" i="3"/>
  <c r="Q902" i="3"/>
  <c r="L903" i="3"/>
  <c r="M903" i="3"/>
  <c r="N903" i="3"/>
  <c r="O903" i="3"/>
  <c r="P903" i="3"/>
  <c r="Q903" i="3"/>
  <c r="L904" i="3"/>
  <c r="M904" i="3"/>
  <c r="N904" i="3"/>
  <c r="O904" i="3"/>
  <c r="P904" i="3"/>
  <c r="Q904" i="3"/>
  <c r="L905" i="3"/>
  <c r="M905" i="3"/>
  <c r="N905" i="3"/>
  <c r="O905" i="3"/>
  <c r="P905" i="3"/>
  <c r="Q905" i="3"/>
  <c r="L906" i="3"/>
  <c r="M906" i="3"/>
  <c r="N906" i="3"/>
  <c r="O906" i="3"/>
  <c r="P906" i="3"/>
  <c r="Q906" i="3"/>
  <c r="L907" i="3"/>
  <c r="M907" i="3"/>
  <c r="N907" i="3"/>
  <c r="O907" i="3"/>
  <c r="P907" i="3"/>
  <c r="Q907" i="3"/>
  <c r="L908" i="3"/>
  <c r="M908" i="3"/>
  <c r="N908" i="3"/>
  <c r="O908" i="3"/>
  <c r="P908" i="3"/>
  <c r="Q908" i="3"/>
  <c r="L909" i="3"/>
  <c r="M909" i="3"/>
  <c r="N909" i="3"/>
  <c r="O909" i="3"/>
  <c r="P909" i="3"/>
  <c r="Q909" i="3"/>
  <c r="L910" i="3"/>
  <c r="M910" i="3"/>
  <c r="N910" i="3"/>
  <c r="O910" i="3"/>
  <c r="P910" i="3"/>
  <c r="Q910" i="3"/>
  <c r="L911" i="3"/>
  <c r="M911" i="3"/>
  <c r="N911" i="3"/>
  <c r="O911" i="3"/>
  <c r="P911" i="3"/>
  <c r="Q911" i="3"/>
  <c r="L912" i="3"/>
  <c r="M912" i="3"/>
  <c r="N912" i="3"/>
  <c r="O912" i="3"/>
  <c r="P912" i="3"/>
  <c r="Q912" i="3"/>
  <c r="L913" i="3"/>
  <c r="M913" i="3"/>
  <c r="N913" i="3"/>
  <c r="O913" i="3"/>
  <c r="P913" i="3"/>
  <c r="Q913" i="3"/>
  <c r="L914" i="3"/>
  <c r="M914" i="3"/>
  <c r="N914" i="3"/>
  <c r="O914" i="3"/>
  <c r="P914" i="3"/>
  <c r="Q914" i="3"/>
  <c r="L915" i="3"/>
  <c r="M915" i="3"/>
  <c r="N915" i="3"/>
  <c r="O915" i="3"/>
  <c r="P915" i="3"/>
  <c r="Q915" i="3"/>
  <c r="L916" i="3"/>
  <c r="M916" i="3"/>
  <c r="N916" i="3"/>
  <c r="O916" i="3"/>
  <c r="P916" i="3"/>
  <c r="Q916" i="3"/>
  <c r="L917" i="3"/>
  <c r="M917" i="3"/>
  <c r="N917" i="3"/>
  <c r="O917" i="3"/>
  <c r="P917" i="3"/>
  <c r="Q917" i="3"/>
  <c r="L918" i="3"/>
  <c r="M918" i="3"/>
  <c r="N918" i="3"/>
  <c r="O918" i="3"/>
  <c r="P918" i="3"/>
  <c r="Q918" i="3"/>
  <c r="L919" i="3"/>
  <c r="M919" i="3"/>
  <c r="N919" i="3"/>
  <c r="O919" i="3"/>
  <c r="P919" i="3"/>
  <c r="Q919" i="3"/>
  <c r="L920" i="3"/>
  <c r="M920" i="3"/>
  <c r="N920" i="3"/>
  <c r="O920" i="3"/>
  <c r="P920" i="3"/>
  <c r="Q920" i="3"/>
  <c r="L921" i="3"/>
  <c r="M921" i="3"/>
  <c r="N921" i="3"/>
  <c r="O921" i="3"/>
  <c r="P921" i="3"/>
  <c r="Q921" i="3"/>
  <c r="L922" i="3"/>
  <c r="M922" i="3"/>
  <c r="N922" i="3"/>
  <c r="O922" i="3"/>
  <c r="P922" i="3"/>
  <c r="Q922" i="3"/>
  <c r="L923" i="3"/>
  <c r="M923" i="3"/>
  <c r="N923" i="3"/>
  <c r="O923" i="3"/>
  <c r="P923" i="3"/>
  <c r="Q923" i="3"/>
  <c r="L924" i="3"/>
  <c r="M924" i="3"/>
  <c r="N924" i="3"/>
  <c r="O924" i="3"/>
  <c r="P924" i="3"/>
  <c r="Q924" i="3"/>
  <c r="L925" i="3"/>
  <c r="M925" i="3"/>
  <c r="N925" i="3"/>
  <c r="O925" i="3"/>
  <c r="P925" i="3"/>
  <c r="Q925" i="3"/>
  <c r="L926" i="3"/>
  <c r="M926" i="3"/>
  <c r="N926" i="3"/>
  <c r="O926" i="3"/>
  <c r="P926" i="3"/>
  <c r="Q926" i="3"/>
  <c r="L927" i="3"/>
  <c r="M927" i="3"/>
  <c r="N927" i="3"/>
  <c r="O927" i="3"/>
  <c r="P927" i="3"/>
  <c r="Q927" i="3"/>
  <c r="L928" i="3"/>
  <c r="M928" i="3"/>
  <c r="N928" i="3"/>
  <c r="O928" i="3"/>
  <c r="P928" i="3"/>
  <c r="Q928" i="3"/>
  <c r="L929" i="3"/>
  <c r="M929" i="3"/>
  <c r="N929" i="3"/>
  <c r="O929" i="3"/>
  <c r="P929" i="3"/>
  <c r="Q929" i="3"/>
  <c r="L930" i="3"/>
  <c r="M930" i="3"/>
  <c r="N930" i="3"/>
  <c r="O930" i="3"/>
  <c r="P930" i="3"/>
  <c r="Q930" i="3"/>
  <c r="L931" i="3"/>
  <c r="M931" i="3"/>
  <c r="N931" i="3"/>
  <c r="O931" i="3"/>
  <c r="P931" i="3"/>
  <c r="Q931" i="3"/>
  <c r="L932" i="3"/>
  <c r="M932" i="3"/>
  <c r="N932" i="3"/>
  <c r="O932" i="3"/>
  <c r="P932" i="3"/>
  <c r="Q932" i="3"/>
  <c r="L933" i="3"/>
  <c r="M933" i="3"/>
  <c r="N933" i="3"/>
  <c r="O933" i="3"/>
  <c r="P933" i="3"/>
  <c r="Q933" i="3"/>
  <c r="L934" i="3"/>
  <c r="M934" i="3"/>
  <c r="N934" i="3"/>
  <c r="O934" i="3"/>
  <c r="P934" i="3"/>
  <c r="Q934" i="3"/>
  <c r="L935" i="3"/>
  <c r="M935" i="3"/>
  <c r="N935" i="3"/>
  <c r="O935" i="3"/>
  <c r="P935" i="3"/>
  <c r="Q935" i="3"/>
  <c r="L936" i="3"/>
  <c r="M936" i="3"/>
  <c r="N936" i="3"/>
  <c r="O936" i="3"/>
  <c r="P936" i="3"/>
  <c r="Q936" i="3"/>
  <c r="L937" i="3"/>
  <c r="M937" i="3"/>
  <c r="N937" i="3"/>
  <c r="O937" i="3"/>
  <c r="P937" i="3"/>
  <c r="Q937" i="3"/>
  <c r="L938" i="3"/>
  <c r="M938" i="3"/>
  <c r="N938" i="3"/>
  <c r="O938" i="3"/>
  <c r="P938" i="3"/>
  <c r="Q938" i="3"/>
  <c r="L939" i="3"/>
  <c r="M939" i="3"/>
  <c r="N939" i="3"/>
  <c r="O939" i="3"/>
  <c r="P939" i="3"/>
  <c r="Q939" i="3"/>
  <c r="L940" i="3"/>
  <c r="M940" i="3"/>
  <c r="N940" i="3"/>
  <c r="O940" i="3"/>
  <c r="P940" i="3"/>
  <c r="Q940" i="3"/>
  <c r="L941" i="3"/>
  <c r="M941" i="3"/>
  <c r="N941" i="3"/>
  <c r="O941" i="3"/>
  <c r="P941" i="3"/>
  <c r="Q941" i="3"/>
  <c r="L942" i="3"/>
  <c r="M942" i="3"/>
  <c r="N942" i="3"/>
  <c r="O942" i="3"/>
  <c r="P942" i="3"/>
  <c r="Q942" i="3"/>
  <c r="L943" i="3"/>
  <c r="M943" i="3"/>
  <c r="N943" i="3"/>
  <c r="O943" i="3"/>
  <c r="P943" i="3"/>
  <c r="Q943" i="3"/>
  <c r="L944" i="3"/>
  <c r="M944" i="3"/>
  <c r="N944" i="3"/>
  <c r="O944" i="3"/>
  <c r="P944" i="3"/>
  <c r="Q944" i="3"/>
  <c r="L945" i="3"/>
  <c r="M945" i="3"/>
  <c r="N945" i="3"/>
  <c r="O945" i="3"/>
  <c r="P945" i="3"/>
  <c r="Q945" i="3"/>
  <c r="L946" i="3"/>
  <c r="M946" i="3"/>
  <c r="N946" i="3"/>
  <c r="O946" i="3"/>
  <c r="P946" i="3"/>
  <c r="Q946" i="3"/>
  <c r="L947" i="3"/>
  <c r="M947" i="3"/>
  <c r="N947" i="3"/>
  <c r="O947" i="3"/>
  <c r="P947" i="3"/>
  <c r="Q947" i="3"/>
  <c r="D4" i="2"/>
  <c r="L15" i="3"/>
  <c r="M15" i="3"/>
  <c r="N15" i="3"/>
  <c r="O15" i="3"/>
  <c r="L16" i="3"/>
  <c r="M16" i="3"/>
  <c r="N16" i="3"/>
  <c r="O16" i="3"/>
  <c r="L17" i="3"/>
  <c r="M17" i="3"/>
  <c r="N17" i="3"/>
  <c r="O17" i="3"/>
  <c r="L18" i="3"/>
  <c r="M18" i="3"/>
  <c r="N18" i="3"/>
  <c r="O18" i="3"/>
  <c r="L19" i="3"/>
  <c r="M19" i="3"/>
  <c r="N19" i="3"/>
  <c r="O19" i="3"/>
  <c r="L20" i="3"/>
  <c r="M20" i="3"/>
  <c r="N20" i="3"/>
  <c r="O20" i="3"/>
  <c r="L21" i="3"/>
  <c r="M21" i="3"/>
  <c r="N21" i="3"/>
  <c r="O21" i="3"/>
  <c r="L22" i="3"/>
  <c r="M22" i="3"/>
  <c r="N22" i="3"/>
  <c r="O22" i="3"/>
  <c r="L23" i="3"/>
  <c r="M23" i="3"/>
  <c r="N23" i="3"/>
  <c r="O23" i="3"/>
  <c r="L24" i="3"/>
  <c r="M24" i="3"/>
  <c r="N24" i="3"/>
  <c r="O24" i="3"/>
  <c r="L25" i="3"/>
  <c r="M25" i="3"/>
  <c r="N25" i="3"/>
  <c r="O25" i="3"/>
  <c r="L26" i="3"/>
  <c r="M26" i="3"/>
  <c r="N26" i="3"/>
  <c r="O26" i="3"/>
  <c r="L27" i="3"/>
  <c r="M27" i="3"/>
  <c r="N27" i="3"/>
  <c r="O27" i="3"/>
  <c r="L28" i="3"/>
  <c r="M28" i="3"/>
  <c r="N28" i="3"/>
  <c r="O28" i="3"/>
  <c r="L29" i="3"/>
  <c r="M29" i="3"/>
  <c r="N29" i="3"/>
  <c r="O29" i="3"/>
  <c r="L30" i="3"/>
  <c r="M30" i="3"/>
  <c r="N30" i="3"/>
  <c r="O30" i="3"/>
  <c r="L31" i="3"/>
  <c r="M31" i="3"/>
  <c r="N31" i="3"/>
  <c r="O31" i="3"/>
  <c r="L32" i="3"/>
  <c r="M32" i="3"/>
  <c r="N32" i="3"/>
  <c r="O32" i="3"/>
  <c r="L33" i="3"/>
  <c r="M33" i="3"/>
  <c r="N33" i="3"/>
  <c r="O33" i="3"/>
  <c r="L34" i="3"/>
  <c r="M34" i="3"/>
  <c r="N34" i="3"/>
  <c r="O34" i="3"/>
  <c r="L35" i="3"/>
  <c r="M35" i="3"/>
  <c r="N35" i="3"/>
  <c r="O35" i="3"/>
  <c r="L36" i="3"/>
  <c r="M36" i="3"/>
  <c r="N36" i="3"/>
  <c r="O36" i="3"/>
  <c r="L37" i="3"/>
  <c r="M37" i="3"/>
  <c r="N37" i="3"/>
  <c r="O37" i="3"/>
  <c r="L38" i="3"/>
  <c r="M38" i="3"/>
  <c r="N38" i="3"/>
  <c r="O38" i="3"/>
  <c r="L39" i="3"/>
  <c r="M39" i="3"/>
  <c r="N39" i="3"/>
  <c r="O39" i="3"/>
  <c r="L40" i="3"/>
  <c r="M40" i="3"/>
  <c r="N40" i="3"/>
  <c r="O40" i="3"/>
  <c r="L41" i="3"/>
  <c r="M41" i="3"/>
  <c r="N41" i="3"/>
  <c r="O41" i="3"/>
  <c r="L42" i="3"/>
  <c r="M42" i="3"/>
  <c r="N42" i="3"/>
  <c r="O42" i="3"/>
  <c r="L43" i="3"/>
  <c r="M43" i="3"/>
  <c r="N43" i="3"/>
  <c r="O43" i="3"/>
  <c r="L44" i="3"/>
  <c r="M44" i="3"/>
  <c r="N44" i="3"/>
  <c r="O44" i="3"/>
  <c r="L45" i="3"/>
  <c r="M45" i="3"/>
  <c r="N45" i="3"/>
  <c r="O45" i="3"/>
  <c r="L46" i="3"/>
  <c r="M46" i="3"/>
  <c r="N46" i="3"/>
  <c r="O46" i="3"/>
  <c r="L47" i="3"/>
  <c r="M47" i="3"/>
  <c r="N47" i="3"/>
  <c r="O47" i="3"/>
  <c r="L48" i="3"/>
  <c r="M48" i="3"/>
  <c r="N48" i="3"/>
  <c r="O48" i="3"/>
  <c r="L49" i="3"/>
  <c r="M49" i="3"/>
  <c r="N49" i="3"/>
  <c r="O49" i="3"/>
  <c r="L50" i="3"/>
  <c r="M50" i="3"/>
  <c r="N50" i="3"/>
  <c r="O50" i="3"/>
  <c r="L51" i="3"/>
  <c r="M51" i="3"/>
  <c r="N51" i="3"/>
  <c r="O51" i="3"/>
  <c r="L52" i="3"/>
  <c r="M52" i="3"/>
  <c r="N52" i="3"/>
  <c r="O52" i="3"/>
  <c r="L53" i="3"/>
  <c r="M53" i="3"/>
  <c r="N53" i="3"/>
  <c r="O53" i="3"/>
  <c r="L54" i="3"/>
  <c r="M54" i="3"/>
  <c r="N54" i="3"/>
  <c r="O54" i="3"/>
  <c r="L55" i="3"/>
  <c r="M55" i="3"/>
  <c r="N55" i="3"/>
  <c r="O55" i="3"/>
  <c r="L56" i="3"/>
  <c r="M56" i="3"/>
  <c r="N56" i="3"/>
  <c r="O56" i="3"/>
  <c r="L57" i="3"/>
  <c r="M57" i="3"/>
  <c r="N57" i="3"/>
  <c r="O57" i="3"/>
  <c r="L58" i="3"/>
  <c r="M58" i="3"/>
  <c r="N58" i="3"/>
  <c r="O58" i="3"/>
  <c r="L59" i="3"/>
  <c r="M59" i="3"/>
  <c r="N59" i="3"/>
  <c r="O59" i="3"/>
  <c r="L60" i="3"/>
  <c r="M60" i="3"/>
  <c r="N60" i="3"/>
  <c r="O60" i="3"/>
  <c r="L61" i="3"/>
  <c r="M61" i="3"/>
  <c r="N61" i="3"/>
  <c r="O61" i="3"/>
  <c r="L62" i="3"/>
  <c r="M62" i="3"/>
  <c r="N62" i="3"/>
  <c r="O62" i="3"/>
  <c r="L63" i="3"/>
  <c r="M63" i="3"/>
  <c r="N63" i="3"/>
  <c r="O63" i="3"/>
  <c r="L64" i="3"/>
  <c r="M64" i="3"/>
  <c r="N64" i="3"/>
  <c r="O64" i="3"/>
  <c r="L65" i="3"/>
  <c r="M65" i="3"/>
  <c r="N65" i="3"/>
  <c r="O65" i="3"/>
  <c r="L66" i="3"/>
  <c r="M66" i="3"/>
  <c r="N66" i="3"/>
  <c r="O66" i="3"/>
  <c r="L67" i="3"/>
  <c r="M67" i="3"/>
  <c r="N67" i="3"/>
  <c r="O67" i="3"/>
  <c r="L68" i="3"/>
  <c r="M68" i="3"/>
  <c r="N68" i="3"/>
  <c r="O68" i="3"/>
  <c r="L69" i="3"/>
  <c r="M69" i="3"/>
  <c r="N69" i="3"/>
  <c r="O69" i="3"/>
  <c r="L70" i="3"/>
  <c r="M70" i="3"/>
  <c r="N70" i="3"/>
  <c r="O70" i="3"/>
  <c r="L71" i="3"/>
  <c r="M71" i="3"/>
  <c r="N71" i="3"/>
  <c r="O71" i="3"/>
  <c r="L72" i="3"/>
  <c r="M72" i="3"/>
  <c r="N72" i="3"/>
  <c r="O72" i="3"/>
  <c r="L73" i="3"/>
  <c r="M73" i="3"/>
  <c r="N73" i="3"/>
  <c r="O73" i="3"/>
  <c r="L74" i="3"/>
  <c r="M74" i="3"/>
  <c r="N74" i="3"/>
  <c r="O74" i="3"/>
  <c r="L75" i="3"/>
  <c r="M75" i="3"/>
  <c r="N75" i="3"/>
  <c r="O75" i="3"/>
  <c r="L76" i="3"/>
  <c r="M76" i="3"/>
  <c r="N76" i="3"/>
  <c r="O76" i="3"/>
  <c r="L77" i="3"/>
  <c r="M77" i="3"/>
  <c r="N77" i="3"/>
  <c r="O77" i="3"/>
  <c r="L78" i="3"/>
  <c r="M78" i="3"/>
  <c r="N78" i="3"/>
  <c r="O78" i="3"/>
  <c r="L79" i="3"/>
  <c r="M79" i="3"/>
  <c r="N79" i="3"/>
  <c r="O79" i="3"/>
  <c r="L80" i="3"/>
  <c r="M80" i="3"/>
  <c r="N80" i="3"/>
  <c r="O80" i="3"/>
  <c r="L81" i="3"/>
  <c r="M81" i="3"/>
  <c r="N81" i="3"/>
  <c r="O81" i="3"/>
  <c r="L82" i="3"/>
  <c r="M82" i="3"/>
  <c r="N82" i="3"/>
  <c r="O82" i="3"/>
  <c r="L83" i="3"/>
  <c r="M83" i="3"/>
  <c r="N83" i="3"/>
  <c r="O83" i="3"/>
  <c r="L84" i="3"/>
  <c r="M84" i="3"/>
  <c r="N84" i="3"/>
  <c r="O84" i="3"/>
  <c r="L85" i="3"/>
  <c r="M85" i="3"/>
  <c r="N85" i="3"/>
  <c r="O85" i="3"/>
  <c r="L86" i="3"/>
  <c r="M86" i="3"/>
  <c r="N86" i="3"/>
  <c r="O86" i="3"/>
  <c r="L87" i="3"/>
  <c r="M87" i="3"/>
  <c r="N87" i="3"/>
  <c r="O87" i="3"/>
  <c r="L88" i="3"/>
  <c r="M88" i="3"/>
  <c r="N88" i="3"/>
  <c r="O88" i="3"/>
  <c r="L89" i="3"/>
  <c r="M89" i="3"/>
  <c r="N89" i="3"/>
  <c r="O89" i="3"/>
  <c r="L90" i="3"/>
  <c r="M90" i="3"/>
  <c r="N90" i="3"/>
  <c r="O90" i="3"/>
  <c r="L91" i="3"/>
  <c r="M91" i="3"/>
  <c r="N91" i="3"/>
  <c r="O91" i="3"/>
  <c r="L92" i="3"/>
  <c r="M92" i="3"/>
  <c r="N92" i="3"/>
  <c r="O92" i="3"/>
  <c r="L93" i="3"/>
  <c r="M93" i="3"/>
  <c r="N93" i="3"/>
  <c r="O93" i="3"/>
  <c r="L94" i="3"/>
  <c r="M94" i="3"/>
  <c r="N94" i="3"/>
  <c r="O94" i="3"/>
  <c r="L95" i="3"/>
  <c r="M95" i="3"/>
  <c r="N95" i="3"/>
  <c r="O95" i="3"/>
  <c r="L96" i="3"/>
  <c r="M96" i="3"/>
  <c r="N96" i="3"/>
  <c r="O96" i="3"/>
  <c r="L97" i="3"/>
  <c r="M97" i="3"/>
  <c r="N97" i="3"/>
  <c r="O97" i="3"/>
  <c r="L98" i="3"/>
  <c r="M98" i="3"/>
  <c r="N98" i="3"/>
  <c r="O98" i="3"/>
  <c r="L99" i="3"/>
  <c r="M99" i="3"/>
  <c r="N99" i="3"/>
  <c r="O99" i="3"/>
  <c r="L100" i="3"/>
  <c r="M100" i="3"/>
  <c r="N100" i="3"/>
  <c r="O100" i="3"/>
  <c r="L101" i="3"/>
  <c r="M101" i="3"/>
  <c r="N101" i="3"/>
  <c r="O101" i="3"/>
  <c r="L102" i="3"/>
  <c r="M102" i="3"/>
  <c r="N102" i="3"/>
  <c r="O102" i="3"/>
  <c r="L103" i="3"/>
  <c r="M103" i="3"/>
  <c r="N103" i="3"/>
  <c r="O103" i="3"/>
  <c r="L104" i="3"/>
  <c r="M104" i="3"/>
  <c r="N104" i="3"/>
  <c r="O104" i="3"/>
  <c r="L105" i="3"/>
  <c r="M105" i="3"/>
  <c r="N105" i="3"/>
  <c r="O105" i="3"/>
  <c r="L106" i="3"/>
  <c r="M106" i="3"/>
  <c r="N106" i="3"/>
  <c r="O106" i="3"/>
  <c r="L107" i="3"/>
  <c r="M107" i="3"/>
  <c r="N107" i="3"/>
  <c r="O107" i="3"/>
  <c r="L108" i="3"/>
  <c r="M108" i="3"/>
  <c r="N108" i="3"/>
  <c r="O108" i="3"/>
  <c r="L109" i="3"/>
  <c r="M109" i="3"/>
  <c r="N109" i="3"/>
  <c r="O109" i="3"/>
  <c r="L110" i="3"/>
  <c r="M110" i="3"/>
  <c r="N110" i="3"/>
  <c r="O110" i="3"/>
  <c r="L111" i="3"/>
  <c r="M111" i="3"/>
  <c r="N111" i="3"/>
  <c r="O111" i="3"/>
  <c r="L112" i="3"/>
  <c r="M112" i="3"/>
  <c r="N112" i="3"/>
  <c r="O112" i="3"/>
  <c r="L113" i="3"/>
  <c r="M113" i="3"/>
  <c r="N113" i="3"/>
  <c r="O113" i="3"/>
  <c r="L114" i="3"/>
  <c r="M114" i="3"/>
  <c r="N114" i="3"/>
  <c r="O114" i="3"/>
  <c r="L115" i="3"/>
  <c r="M115" i="3"/>
  <c r="N115" i="3"/>
  <c r="O115" i="3"/>
  <c r="L116" i="3"/>
  <c r="M116" i="3"/>
  <c r="N116" i="3"/>
  <c r="O116" i="3"/>
  <c r="L117" i="3"/>
  <c r="M117" i="3"/>
  <c r="N117" i="3"/>
  <c r="O117" i="3"/>
  <c r="L118" i="3"/>
  <c r="M118" i="3"/>
  <c r="N118" i="3"/>
  <c r="O118" i="3"/>
  <c r="L119" i="3"/>
  <c r="M119" i="3"/>
  <c r="N119" i="3"/>
  <c r="O119" i="3"/>
  <c r="L120" i="3"/>
  <c r="M120" i="3"/>
  <c r="N120" i="3"/>
  <c r="O120" i="3"/>
  <c r="L121" i="3"/>
  <c r="M121" i="3"/>
  <c r="N121" i="3"/>
  <c r="O121" i="3"/>
  <c r="L122" i="3"/>
  <c r="M122" i="3"/>
  <c r="N122" i="3"/>
  <c r="O122" i="3"/>
  <c r="L123" i="3"/>
  <c r="M123" i="3"/>
  <c r="N123" i="3"/>
  <c r="O123" i="3"/>
  <c r="L124" i="3"/>
  <c r="M124" i="3"/>
  <c r="N124" i="3"/>
  <c r="O124" i="3"/>
  <c r="L125" i="3"/>
  <c r="M125" i="3"/>
  <c r="N125" i="3"/>
  <c r="O125" i="3"/>
  <c r="L126" i="3"/>
  <c r="M126" i="3"/>
  <c r="N126" i="3"/>
  <c r="O126" i="3"/>
  <c r="L127" i="3"/>
  <c r="M127" i="3"/>
  <c r="N127" i="3"/>
  <c r="O127" i="3"/>
  <c r="L128" i="3"/>
  <c r="M128" i="3"/>
  <c r="N128" i="3"/>
  <c r="O128" i="3"/>
  <c r="L129" i="3"/>
  <c r="M129" i="3"/>
  <c r="N129" i="3"/>
  <c r="O129" i="3"/>
  <c r="L130" i="3"/>
  <c r="M130" i="3"/>
  <c r="N130" i="3"/>
  <c r="O130" i="3"/>
  <c r="L131" i="3"/>
  <c r="M131" i="3"/>
  <c r="N131" i="3"/>
  <c r="O131" i="3"/>
  <c r="L132" i="3"/>
  <c r="M132" i="3"/>
  <c r="N132" i="3"/>
  <c r="O132" i="3"/>
  <c r="L133" i="3"/>
  <c r="M133" i="3"/>
  <c r="N133" i="3"/>
  <c r="O133" i="3"/>
  <c r="L134" i="3"/>
  <c r="M134" i="3"/>
  <c r="N134" i="3"/>
  <c r="O134" i="3"/>
  <c r="L135" i="3"/>
  <c r="M135" i="3"/>
  <c r="N135" i="3"/>
  <c r="O135" i="3"/>
  <c r="L136" i="3"/>
  <c r="M136" i="3"/>
  <c r="N136" i="3"/>
  <c r="O136" i="3"/>
  <c r="L137" i="3"/>
  <c r="M137" i="3"/>
  <c r="N137" i="3"/>
  <c r="O137" i="3"/>
  <c r="L138" i="3"/>
  <c r="M138" i="3"/>
  <c r="N138" i="3"/>
  <c r="O138" i="3"/>
  <c r="L139" i="3"/>
  <c r="M139" i="3"/>
  <c r="N139" i="3"/>
  <c r="O139" i="3"/>
  <c r="L140" i="3"/>
  <c r="M140" i="3"/>
  <c r="N140" i="3"/>
  <c r="O140" i="3"/>
  <c r="L141" i="3"/>
  <c r="M141" i="3"/>
  <c r="N141" i="3"/>
  <c r="O141" i="3"/>
  <c r="L142" i="3"/>
  <c r="M142" i="3"/>
  <c r="N142" i="3"/>
  <c r="O142" i="3"/>
  <c r="L143" i="3"/>
  <c r="M143" i="3"/>
  <c r="N143" i="3"/>
  <c r="O143" i="3"/>
  <c r="L144" i="3"/>
  <c r="M144" i="3"/>
  <c r="N144" i="3"/>
  <c r="O144" i="3"/>
  <c r="L145" i="3"/>
  <c r="M145" i="3"/>
  <c r="N145" i="3"/>
  <c r="O145" i="3"/>
  <c r="L146" i="3"/>
  <c r="M146" i="3"/>
  <c r="N146" i="3"/>
  <c r="O146" i="3"/>
  <c r="L147" i="3"/>
  <c r="M147" i="3"/>
  <c r="N147" i="3"/>
  <c r="O147" i="3"/>
  <c r="L148" i="3"/>
  <c r="M148" i="3"/>
  <c r="N148" i="3"/>
  <c r="O148" i="3"/>
  <c r="L149" i="3"/>
  <c r="M149" i="3"/>
  <c r="N149" i="3"/>
  <c r="O149" i="3"/>
  <c r="L150" i="3"/>
  <c r="M150" i="3"/>
  <c r="N150" i="3"/>
  <c r="O150" i="3"/>
  <c r="L151" i="3"/>
  <c r="M151" i="3"/>
  <c r="N151" i="3"/>
  <c r="O151" i="3"/>
  <c r="L152" i="3"/>
  <c r="M152" i="3"/>
  <c r="N152" i="3"/>
  <c r="O152" i="3"/>
  <c r="L153" i="3"/>
  <c r="M153" i="3"/>
  <c r="N153" i="3"/>
  <c r="O153" i="3"/>
  <c r="L154" i="3"/>
  <c r="M154" i="3"/>
  <c r="N154" i="3"/>
  <c r="O154" i="3"/>
  <c r="L155" i="3"/>
  <c r="M155" i="3"/>
  <c r="N155" i="3"/>
  <c r="O155" i="3"/>
  <c r="L156" i="3"/>
  <c r="M156" i="3"/>
  <c r="N156" i="3"/>
  <c r="O156" i="3"/>
  <c r="L157" i="3"/>
  <c r="M157" i="3"/>
  <c r="N157" i="3"/>
  <c r="O157" i="3"/>
  <c r="L158" i="3"/>
  <c r="M158" i="3"/>
  <c r="N158" i="3"/>
  <c r="O158" i="3"/>
  <c r="L159" i="3"/>
  <c r="M159" i="3"/>
  <c r="N159" i="3"/>
  <c r="O159" i="3"/>
  <c r="L160" i="3"/>
  <c r="M160" i="3"/>
  <c r="N160" i="3"/>
  <c r="O160" i="3"/>
  <c r="L161" i="3"/>
  <c r="M161" i="3"/>
  <c r="N161" i="3"/>
  <c r="O161" i="3"/>
  <c r="L162" i="3"/>
  <c r="M162" i="3"/>
  <c r="N162" i="3"/>
  <c r="O162" i="3"/>
  <c r="L163" i="3"/>
  <c r="M163" i="3"/>
  <c r="N163" i="3"/>
  <c r="O163" i="3"/>
  <c r="L164" i="3"/>
  <c r="M164" i="3"/>
  <c r="N164" i="3"/>
  <c r="O164" i="3"/>
  <c r="L165" i="3"/>
  <c r="M165" i="3"/>
  <c r="N165" i="3"/>
  <c r="O165" i="3"/>
  <c r="L166" i="3"/>
  <c r="M166" i="3"/>
  <c r="N166" i="3"/>
  <c r="O166" i="3"/>
  <c r="L167" i="3"/>
  <c r="M167" i="3"/>
  <c r="N167" i="3"/>
  <c r="O167" i="3"/>
  <c r="L168" i="3"/>
  <c r="M168" i="3"/>
  <c r="N168" i="3"/>
  <c r="O168" i="3"/>
  <c r="L169" i="3"/>
  <c r="M169" i="3"/>
  <c r="N169" i="3"/>
  <c r="O169" i="3"/>
  <c r="L170" i="3"/>
  <c r="M170" i="3"/>
  <c r="N170" i="3"/>
  <c r="O170" i="3"/>
  <c r="L171" i="3"/>
  <c r="M171" i="3"/>
  <c r="N171" i="3"/>
  <c r="O171" i="3"/>
  <c r="L172" i="3"/>
  <c r="M172" i="3"/>
  <c r="N172" i="3"/>
  <c r="O172" i="3"/>
  <c r="L173" i="3"/>
  <c r="M173" i="3"/>
  <c r="N173" i="3"/>
  <c r="O173" i="3"/>
  <c r="L174" i="3"/>
  <c r="M174" i="3"/>
  <c r="N174" i="3"/>
  <c r="O174" i="3"/>
  <c r="L175" i="3"/>
  <c r="M175" i="3"/>
  <c r="N175" i="3"/>
  <c r="O175" i="3"/>
  <c r="L176" i="3"/>
  <c r="M176" i="3"/>
  <c r="N176" i="3"/>
  <c r="O176" i="3"/>
  <c r="L177" i="3"/>
  <c r="M177" i="3"/>
  <c r="N177" i="3"/>
  <c r="O177" i="3"/>
  <c r="L178" i="3"/>
  <c r="M178" i="3"/>
  <c r="N178" i="3"/>
  <c r="O178" i="3"/>
  <c r="L179" i="3"/>
  <c r="M179" i="3"/>
  <c r="N179" i="3"/>
  <c r="O179" i="3"/>
  <c r="L180" i="3"/>
  <c r="M180" i="3"/>
  <c r="N180" i="3"/>
  <c r="O180" i="3"/>
  <c r="L181" i="3"/>
  <c r="M181" i="3"/>
  <c r="N181" i="3"/>
  <c r="O181" i="3"/>
  <c r="L182" i="3"/>
  <c r="M182" i="3"/>
  <c r="N182" i="3"/>
  <c r="O182" i="3"/>
  <c r="L183" i="3"/>
  <c r="M183" i="3"/>
  <c r="N183" i="3"/>
  <c r="O183" i="3"/>
  <c r="L184" i="3"/>
  <c r="M184" i="3"/>
  <c r="N184" i="3"/>
  <c r="O184" i="3"/>
  <c r="L185" i="3"/>
  <c r="M185" i="3"/>
  <c r="N185" i="3"/>
  <c r="O185" i="3"/>
  <c r="L186" i="3"/>
  <c r="M186" i="3"/>
  <c r="N186" i="3"/>
  <c r="O186" i="3"/>
  <c r="L187" i="3"/>
  <c r="M187" i="3"/>
  <c r="N187" i="3"/>
  <c r="O187" i="3"/>
  <c r="L188" i="3"/>
  <c r="M188" i="3"/>
  <c r="N188" i="3"/>
  <c r="O188" i="3"/>
  <c r="L189" i="3"/>
  <c r="M189" i="3"/>
  <c r="N189" i="3"/>
  <c r="O189" i="3"/>
  <c r="L190" i="3"/>
  <c r="M190" i="3"/>
  <c r="N190" i="3"/>
  <c r="O190" i="3"/>
  <c r="P6" i="3"/>
  <c r="Q6" i="3"/>
  <c r="P7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P27" i="3"/>
  <c r="Q27" i="3"/>
  <c r="P28" i="3"/>
  <c r="Q28" i="3"/>
  <c r="P29" i="3"/>
  <c r="Q29" i="3"/>
  <c r="P30" i="3"/>
  <c r="Q30" i="3"/>
  <c r="P31" i="3"/>
  <c r="Q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1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49" i="3"/>
  <c r="Q49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68" i="3"/>
  <c r="Q68" i="3"/>
  <c r="P69" i="3"/>
  <c r="Q69" i="3"/>
  <c r="P70" i="3"/>
  <c r="Q70" i="3"/>
  <c r="P71" i="3"/>
  <c r="Q71" i="3"/>
  <c r="P72" i="3"/>
  <c r="Q72" i="3"/>
  <c r="P73" i="3"/>
  <c r="Q73" i="3"/>
  <c r="P74" i="3"/>
  <c r="Q74" i="3"/>
  <c r="P75" i="3"/>
  <c r="Q75" i="3"/>
  <c r="P76" i="3"/>
  <c r="Q76" i="3"/>
  <c r="P77" i="3"/>
  <c r="Q77" i="3"/>
  <c r="P78" i="3"/>
  <c r="Q78" i="3"/>
  <c r="P79" i="3"/>
  <c r="Q79" i="3"/>
  <c r="P80" i="3"/>
  <c r="Q80" i="3"/>
  <c r="P81" i="3"/>
  <c r="Q81" i="3"/>
  <c r="P82" i="3"/>
  <c r="Q82" i="3"/>
  <c r="P83" i="3"/>
  <c r="Q83" i="3"/>
  <c r="P84" i="3"/>
  <c r="Q84" i="3"/>
  <c r="P85" i="3"/>
  <c r="Q85" i="3"/>
  <c r="P86" i="3"/>
  <c r="Q86" i="3"/>
  <c r="P87" i="3"/>
  <c r="Q87" i="3"/>
  <c r="P88" i="3"/>
  <c r="Q88" i="3"/>
  <c r="P89" i="3"/>
  <c r="Q89" i="3"/>
  <c r="O2022" i="3"/>
  <c r="N2022" i="3"/>
  <c r="M2022" i="3"/>
  <c r="L2022" i="3"/>
  <c r="O2021" i="3"/>
  <c r="N2021" i="3"/>
  <c r="M2021" i="3"/>
  <c r="L2021" i="3"/>
  <c r="O2020" i="3"/>
  <c r="N2020" i="3"/>
  <c r="M2020" i="3"/>
  <c r="L2020" i="3"/>
  <c r="O2019" i="3"/>
  <c r="N2019" i="3"/>
  <c r="M2019" i="3"/>
  <c r="L2019" i="3"/>
  <c r="O2018" i="3"/>
  <c r="N2018" i="3"/>
  <c r="M2018" i="3"/>
  <c r="L2018" i="3"/>
  <c r="O2017" i="3"/>
  <c r="N2017" i="3"/>
  <c r="M2017" i="3"/>
  <c r="L2017" i="3"/>
  <c r="O2016" i="3"/>
  <c r="N2016" i="3"/>
  <c r="M2016" i="3"/>
  <c r="L2016" i="3"/>
  <c r="O2015" i="3"/>
  <c r="N2015" i="3"/>
  <c r="M2015" i="3"/>
  <c r="L2015" i="3"/>
  <c r="O2014" i="3"/>
  <c r="N2014" i="3"/>
  <c r="M2014" i="3"/>
  <c r="L2014" i="3"/>
  <c r="O2013" i="3"/>
  <c r="N2013" i="3"/>
  <c r="M2013" i="3"/>
  <c r="L2013" i="3"/>
  <c r="O2012" i="3"/>
  <c r="N2012" i="3"/>
  <c r="M2012" i="3"/>
  <c r="L2012" i="3"/>
  <c r="O2011" i="3"/>
  <c r="N2011" i="3"/>
  <c r="M2011" i="3"/>
  <c r="L2011" i="3"/>
  <c r="O2010" i="3"/>
  <c r="N2010" i="3"/>
  <c r="M2010" i="3"/>
  <c r="L2010" i="3"/>
  <c r="O2009" i="3"/>
  <c r="N2009" i="3"/>
  <c r="M2009" i="3"/>
  <c r="L2009" i="3"/>
  <c r="O2008" i="3"/>
  <c r="N2008" i="3"/>
  <c r="M2008" i="3"/>
  <c r="L2008" i="3"/>
  <c r="O2007" i="3"/>
  <c r="N2007" i="3"/>
  <c r="M2007" i="3"/>
  <c r="L2007" i="3"/>
  <c r="O2006" i="3"/>
  <c r="N2006" i="3"/>
  <c r="M2006" i="3"/>
  <c r="L2006" i="3"/>
  <c r="O2005" i="3"/>
  <c r="N2005" i="3"/>
  <c r="M2005" i="3"/>
  <c r="L2005" i="3"/>
  <c r="O2004" i="3"/>
  <c r="N2004" i="3"/>
  <c r="M2004" i="3"/>
  <c r="L2004" i="3"/>
  <c r="O2003" i="3"/>
  <c r="N2003" i="3"/>
  <c r="M2003" i="3"/>
  <c r="L2003" i="3"/>
  <c r="O2002" i="3"/>
  <c r="N2002" i="3"/>
  <c r="M2002" i="3"/>
  <c r="L2002" i="3"/>
  <c r="O2001" i="3"/>
  <c r="N2001" i="3"/>
  <c r="M2001" i="3"/>
  <c r="L2001" i="3"/>
  <c r="O2000" i="3"/>
  <c r="N2000" i="3"/>
  <c r="M2000" i="3"/>
  <c r="L2000" i="3"/>
  <c r="O1999" i="3"/>
  <c r="N1999" i="3"/>
  <c r="M1999" i="3"/>
  <c r="L1999" i="3"/>
  <c r="O1998" i="3"/>
  <c r="N1998" i="3"/>
  <c r="M1998" i="3"/>
  <c r="L1998" i="3"/>
  <c r="O1997" i="3"/>
  <c r="N1997" i="3"/>
  <c r="M1997" i="3"/>
  <c r="L1997" i="3"/>
  <c r="O1996" i="3"/>
  <c r="N1996" i="3"/>
  <c r="M1996" i="3"/>
  <c r="L1996" i="3"/>
  <c r="O1995" i="3"/>
  <c r="N1995" i="3"/>
  <c r="M1995" i="3"/>
  <c r="L1995" i="3"/>
  <c r="O1994" i="3"/>
  <c r="N1994" i="3"/>
  <c r="M1994" i="3"/>
  <c r="L1994" i="3"/>
  <c r="O1993" i="3"/>
  <c r="N1993" i="3"/>
  <c r="M1993" i="3"/>
  <c r="L1993" i="3"/>
  <c r="O1992" i="3"/>
  <c r="N1992" i="3"/>
  <c r="M1992" i="3"/>
  <c r="L1992" i="3"/>
  <c r="O1991" i="3"/>
  <c r="N1991" i="3"/>
  <c r="M1991" i="3"/>
  <c r="L1991" i="3"/>
  <c r="O1990" i="3"/>
  <c r="N1990" i="3"/>
  <c r="M1990" i="3"/>
  <c r="L1990" i="3"/>
  <c r="O1989" i="3"/>
  <c r="N1989" i="3"/>
  <c r="M1989" i="3"/>
  <c r="L1989" i="3"/>
  <c r="O1988" i="3"/>
  <c r="N1988" i="3"/>
  <c r="M1988" i="3"/>
  <c r="L1988" i="3"/>
  <c r="O1987" i="3"/>
  <c r="N1987" i="3"/>
  <c r="M1987" i="3"/>
  <c r="L1987" i="3"/>
  <c r="O1986" i="3"/>
  <c r="N1986" i="3"/>
  <c r="M1986" i="3"/>
  <c r="L1986" i="3"/>
  <c r="O1985" i="3"/>
  <c r="N1985" i="3"/>
  <c r="M1985" i="3"/>
  <c r="L1985" i="3"/>
  <c r="O1984" i="3"/>
  <c r="N1984" i="3"/>
  <c r="M1984" i="3"/>
  <c r="L1984" i="3"/>
  <c r="O1983" i="3"/>
  <c r="N1983" i="3"/>
  <c r="M1983" i="3"/>
  <c r="L1983" i="3"/>
  <c r="O1982" i="3"/>
  <c r="N1982" i="3"/>
  <c r="M1982" i="3"/>
  <c r="L1982" i="3"/>
  <c r="O1981" i="3"/>
  <c r="N1981" i="3"/>
  <c r="M1981" i="3"/>
  <c r="L1981" i="3"/>
  <c r="O1980" i="3"/>
  <c r="N1980" i="3"/>
  <c r="M1980" i="3"/>
  <c r="L1980" i="3"/>
  <c r="O1979" i="3"/>
  <c r="N1979" i="3"/>
  <c r="M1979" i="3"/>
  <c r="L1979" i="3"/>
  <c r="O1978" i="3"/>
  <c r="N1978" i="3"/>
  <c r="M1978" i="3"/>
  <c r="L1978" i="3"/>
  <c r="O1977" i="3"/>
  <c r="N1977" i="3"/>
  <c r="M1977" i="3"/>
  <c r="L1977" i="3"/>
  <c r="O1976" i="3"/>
  <c r="N1976" i="3"/>
  <c r="M1976" i="3"/>
  <c r="L1976" i="3"/>
  <c r="O1975" i="3"/>
  <c r="N1975" i="3"/>
  <c r="M1975" i="3"/>
  <c r="L1975" i="3"/>
  <c r="O1974" i="3"/>
  <c r="N1974" i="3"/>
  <c r="M1974" i="3"/>
  <c r="L1974" i="3"/>
  <c r="O1973" i="3"/>
  <c r="N1973" i="3"/>
  <c r="M1973" i="3"/>
  <c r="L1973" i="3"/>
  <c r="O1972" i="3"/>
  <c r="N1972" i="3"/>
  <c r="M1972" i="3"/>
  <c r="L1972" i="3"/>
  <c r="O1971" i="3"/>
  <c r="N1971" i="3"/>
  <c r="M1971" i="3"/>
  <c r="L1971" i="3"/>
  <c r="O1970" i="3"/>
  <c r="N1970" i="3"/>
  <c r="M1970" i="3"/>
  <c r="L1970" i="3"/>
  <c r="O1969" i="3"/>
  <c r="N1969" i="3"/>
  <c r="M1969" i="3"/>
  <c r="L1969" i="3"/>
  <c r="O1968" i="3"/>
  <c r="N1968" i="3"/>
  <c r="M1968" i="3"/>
  <c r="L1968" i="3"/>
  <c r="O1967" i="3"/>
  <c r="N1967" i="3"/>
  <c r="M1967" i="3"/>
  <c r="L1967" i="3"/>
  <c r="O1966" i="3"/>
  <c r="N1966" i="3"/>
  <c r="M1966" i="3"/>
  <c r="L1966" i="3"/>
  <c r="O1965" i="3"/>
  <c r="N1965" i="3"/>
  <c r="M1965" i="3"/>
  <c r="L1965" i="3"/>
  <c r="O1964" i="3"/>
  <c r="N1964" i="3"/>
  <c r="M1964" i="3"/>
  <c r="L1964" i="3"/>
  <c r="O1963" i="3"/>
  <c r="N1963" i="3"/>
  <c r="M1963" i="3"/>
  <c r="L1963" i="3"/>
  <c r="O1962" i="3"/>
  <c r="N1962" i="3"/>
  <c r="M1962" i="3"/>
  <c r="L1962" i="3"/>
  <c r="O1961" i="3"/>
  <c r="N1961" i="3"/>
  <c r="M1961" i="3"/>
  <c r="L1961" i="3"/>
  <c r="O1960" i="3"/>
  <c r="N1960" i="3"/>
  <c r="M1960" i="3"/>
  <c r="L1960" i="3"/>
  <c r="O1959" i="3"/>
  <c r="N1959" i="3"/>
  <c r="M1959" i="3"/>
  <c r="L1959" i="3"/>
  <c r="O1958" i="3"/>
  <c r="N1958" i="3"/>
  <c r="M1958" i="3"/>
  <c r="L1958" i="3"/>
  <c r="O1957" i="3"/>
  <c r="N1957" i="3"/>
  <c r="M1957" i="3"/>
  <c r="L1957" i="3"/>
  <c r="O1956" i="3"/>
  <c r="N1956" i="3"/>
  <c r="M1956" i="3"/>
  <c r="L1956" i="3"/>
  <c r="O1955" i="3"/>
  <c r="N1955" i="3"/>
  <c r="M1955" i="3"/>
  <c r="L1955" i="3"/>
  <c r="O1954" i="3"/>
  <c r="N1954" i="3"/>
  <c r="M1954" i="3"/>
  <c r="L1954" i="3"/>
  <c r="O1953" i="3"/>
  <c r="N1953" i="3"/>
  <c r="M1953" i="3"/>
  <c r="L1953" i="3"/>
  <c r="O1952" i="3"/>
  <c r="N1952" i="3"/>
  <c r="M1952" i="3"/>
  <c r="L1952" i="3"/>
  <c r="O1951" i="3"/>
  <c r="N1951" i="3"/>
  <c r="M1951" i="3"/>
  <c r="L1951" i="3"/>
  <c r="O1950" i="3"/>
  <c r="N1950" i="3"/>
  <c r="M1950" i="3"/>
  <c r="L1950" i="3"/>
  <c r="O1949" i="3"/>
  <c r="N1949" i="3"/>
  <c r="M1949" i="3"/>
  <c r="L1949" i="3"/>
  <c r="O1948" i="3"/>
  <c r="N1948" i="3"/>
  <c r="M1948" i="3"/>
  <c r="L1948" i="3"/>
  <c r="O1947" i="3"/>
  <c r="N1947" i="3"/>
  <c r="M1947" i="3"/>
  <c r="L1947" i="3"/>
  <c r="O1946" i="3"/>
  <c r="N1946" i="3"/>
  <c r="M1946" i="3"/>
  <c r="L1946" i="3"/>
  <c r="O1945" i="3"/>
  <c r="N1945" i="3"/>
  <c r="M1945" i="3"/>
  <c r="L1945" i="3"/>
  <c r="O1944" i="3"/>
  <c r="N1944" i="3"/>
  <c r="M1944" i="3"/>
  <c r="L1944" i="3"/>
  <c r="O1943" i="3"/>
  <c r="N1943" i="3"/>
  <c r="M1943" i="3"/>
  <c r="L1943" i="3"/>
  <c r="O1942" i="3"/>
  <c r="N1942" i="3"/>
  <c r="M1942" i="3"/>
  <c r="L1942" i="3"/>
  <c r="O1941" i="3"/>
  <c r="N1941" i="3"/>
  <c r="M1941" i="3"/>
  <c r="L1941" i="3"/>
  <c r="O1940" i="3"/>
  <c r="N1940" i="3"/>
  <c r="M1940" i="3"/>
  <c r="L1940" i="3"/>
  <c r="O1939" i="3"/>
  <c r="N1939" i="3"/>
  <c r="M1939" i="3"/>
  <c r="L1939" i="3"/>
  <c r="O1938" i="3"/>
  <c r="N1938" i="3"/>
  <c r="M1938" i="3"/>
  <c r="L1938" i="3"/>
  <c r="O1937" i="3"/>
  <c r="N1937" i="3"/>
  <c r="M1937" i="3"/>
  <c r="L1937" i="3"/>
  <c r="O1936" i="3"/>
  <c r="N1936" i="3"/>
  <c r="M1936" i="3"/>
  <c r="L1936" i="3"/>
  <c r="O1935" i="3"/>
  <c r="N1935" i="3"/>
  <c r="M1935" i="3"/>
  <c r="L1935" i="3"/>
  <c r="O1934" i="3"/>
  <c r="N1934" i="3"/>
  <c r="M1934" i="3"/>
  <c r="L1934" i="3"/>
  <c r="O1933" i="3"/>
  <c r="N1933" i="3"/>
  <c r="M1933" i="3"/>
  <c r="L1933" i="3"/>
  <c r="O1932" i="3"/>
  <c r="N1932" i="3"/>
  <c r="M1932" i="3"/>
  <c r="L1932" i="3"/>
  <c r="O1931" i="3"/>
  <c r="N1931" i="3"/>
  <c r="M1931" i="3"/>
  <c r="L1931" i="3"/>
  <c r="O1930" i="3"/>
  <c r="N1930" i="3"/>
  <c r="M1930" i="3"/>
  <c r="L1930" i="3"/>
  <c r="O1929" i="3"/>
  <c r="N1929" i="3"/>
  <c r="M1929" i="3"/>
  <c r="L1929" i="3"/>
  <c r="O1928" i="3"/>
  <c r="N1928" i="3"/>
  <c r="M1928" i="3"/>
  <c r="L1928" i="3"/>
  <c r="O1927" i="3"/>
  <c r="N1927" i="3"/>
  <c r="M1927" i="3"/>
  <c r="L1927" i="3"/>
  <c r="O1926" i="3"/>
  <c r="N1926" i="3"/>
  <c r="M1926" i="3"/>
  <c r="L1926" i="3"/>
  <c r="O1925" i="3"/>
  <c r="N1925" i="3"/>
  <c r="M1925" i="3"/>
  <c r="L1925" i="3"/>
  <c r="O1924" i="3"/>
  <c r="N1924" i="3"/>
  <c r="M1924" i="3"/>
  <c r="L1924" i="3"/>
  <c r="O1923" i="3"/>
  <c r="N1923" i="3"/>
  <c r="M1923" i="3"/>
  <c r="L1923" i="3"/>
  <c r="O1922" i="3"/>
  <c r="N1922" i="3"/>
  <c r="M1922" i="3"/>
  <c r="L1922" i="3"/>
  <c r="O1921" i="3"/>
  <c r="N1921" i="3"/>
  <c r="M1921" i="3"/>
  <c r="L1921" i="3"/>
  <c r="O1920" i="3"/>
  <c r="N1920" i="3"/>
  <c r="M1920" i="3"/>
  <c r="L1920" i="3"/>
  <c r="O1919" i="3"/>
  <c r="N1919" i="3"/>
  <c r="M1919" i="3"/>
  <c r="L1919" i="3"/>
  <c r="O1918" i="3"/>
  <c r="N1918" i="3"/>
  <c r="M1918" i="3"/>
  <c r="L1918" i="3"/>
  <c r="O1917" i="3"/>
  <c r="N1917" i="3"/>
  <c r="M1917" i="3"/>
  <c r="L1917" i="3"/>
  <c r="O1916" i="3"/>
  <c r="N1916" i="3"/>
  <c r="M1916" i="3"/>
  <c r="L1916" i="3"/>
  <c r="O1915" i="3"/>
  <c r="N1915" i="3"/>
  <c r="M1915" i="3"/>
  <c r="L1915" i="3"/>
  <c r="O1914" i="3"/>
  <c r="N1914" i="3"/>
  <c r="M1914" i="3"/>
  <c r="L1914" i="3"/>
  <c r="O1913" i="3"/>
  <c r="N1913" i="3"/>
  <c r="M1913" i="3"/>
  <c r="L1913" i="3"/>
  <c r="O1912" i="3"/>
  <c r="N1912" i="3"/>
  <c r="M1912" i="3"/>
  <c r="L1912" i="3"/>
  <c r="O1911" i="3"/>
  <c r="N1911" i="3"/>
  <c r="M1911" i="3"/>
  <c r="L1911" i="3"/>
  <c r="O1910" i="3"/>
  <c r="N1910" i="3"/>
  <c r="M1910" i="3"/>
  <c r="L1910" i="3"/>
  <c r="O1909" i="3"/>
  <c r="N1909" i="3"/>
  <c r="M1909" i="3"/>
  <c r="L1909" i="3"/>
  <c r="O1908" i="3"/>
  <c r="N1908" i="3"/>
  <c r="M1908" i="3"/>
  <c r="L1908" i="3"/>
  <c r="O1907" i="3"/>
  <c r="N1907" i="3"/>
  <c r="M1907" i="3"/>
  <c r="L1907" i="3"/>
  <c r="O1906" i="3"/>
  <c r="N1906" i="3"/>
  <c r="M1906" i="3"/>
  <c r="L1906" i="3"/>
  <c r="O1905" i="3"/>
  <c r="N1905" i="3"/>
  <c r="M1905" i="3"/>
  <c r="L1905" i="3"/>
  <c r="O1904" i="3"/>
  <c r="N1904" i="3"/>
  <c r="M1904" i="3"/>
  <c r="L1904" i="3"/>
  <c r="O1903" i="3"/>
  <c r="N1903" i="3"/>
  <c r="M1903" i="3"/>
  <c r="L1903" i="3"/>
  <c r="O1902" i="3"/>
  <c r="N1902" i="3"/>
  <c r="M1902" i="3"/>
  <c r="L1902" i="3"/>
  <c r="O1901" i="3"/>
  <c r="N1901" i="3"/>
  <c r="M1901" i="3"/>
  <c r="L1901" i="3"/>
  <c r="O1900" i="3"/>
  <c r="N1900" i="3"/>
  <c r="M1900" i="3"/>
  <c r="L1900" i="3"/>
  <c r="O1899" i="3"/>
  <c r="N1899" i="3"/>
  <c r="M1899" i="3"/>
  <c r="L1899" i="3"/>
  <c r="O1898" i="3"/>
  <c r="N1898" i="3"/>
  <c r="M1898" i="3"/>
  <c r="L1898" i="3"/>
  <c r="O1897" i="3"/>
  <c r="N1897" i="3"/>
  <c r="M1897" i="3"/>
  <c r="L1897" i="3"/>
  <c r="O1896" i="3"/>
  <c r="N1896" i="3"/>
  <c r="M1896" i="3"/>
  <c r="L1896" i="3"/>
  <c r="O1895" i="3"/>
  <c r="N1895" i="3"/>
  <c r="M1895" i="3"/>
  <c r="L1895" i="3"/>
  <c r="O1894" i="3"/>
  <c r="N1894" i="3"/>
  <c r="M1894" i="3"/>
  <c r="L1894" i="3"/>
  <c r="O1893" i="3"/>
  <c r="N1893" i="3"/>
  <c r="M1893" i="3"/>
  <c r="L1893" i="3"/>
  <c r="O1892" i="3"/>
  <c r="N1892" i="3"/>
  <c r="M1892" i="3"/>
  <c r="L1892" i="3"/>
  <c r="O1891" i="3"/>
  <c r="N1891" i="3"/>
  <c r="M1891" i="3"/>
  <c r="L1891" i="3"/>
  <c r="O1890" i="3"/>
  <c r="N1890" i="3"/>
  <c r="M1890" i="3"/>
  <c r="L1890" i="3"/>
  <c r="O1889" i="3"/>
  <c r="N1889" i="3"/>
  <c r="M1889" i="3"/>
  <c r="L1889" i="3"/>
  <c r="O1888" i="3"/>
  <c r="N1888" i="3"/>
  <c r="M1888" i="3"/>
  <c r="L1888" i="3"/>
  <c r="O1887" i="3"/>
  <c r="N1887" i="3"/>
  <c r="M1887" i="3"/>
  <c r="L1887" i="3"/>
  <c r="O1886" i="3"/>
  <c r="N1886" i="3"/>
  <c r="M1886" i="3"/>
  <c r="L1886" i="3"/>
  <c r="O1885" i="3"/>
  <c r="N1885" i="3"/>
  <c r="M1885" i="3"/>
  <c r="L1885" i="3"/>
  <c r="O1884" i="3"/>
  <c r="N1884" i="3"/>
  <c r="M1884" i="3"/>
  <c r="L1884" i="3"/>
  <c r="O1883" i="3"/>
  <c r="N1883" i="3"/>
  <c r="M1883" i="3"/>
  <c r="L1883" i="3"/>
  <c r="O1882" i="3"/>
  <c r="N1882" i="3"/>
  <c r="M1882" i="3"/>
  <c r="L1882" i="3"/>
  <c r="O1881" i="3"/>
  <c r="N1881" i="3"/>
  <c r="M1881" i="3"/>
  <c r="L1881" i="3"/>
  <c r="O1880" i="3"/>
  <c r="N1880" i="3"/>
  <c r="M1880" i="3"/>
  <c r="L1880" i="3"/>
  <c r="O1879" i="3"/>
  <c r="N1879" i="3"/>
  <c r="M1879" i="3"/>
  <c r="L1879" i="3"/>
  <c r="O1878" i="3"/>
  <c r="N1878" i="3"/>
  <c r="M1878" i="3"/>
  <c r="L1878" i="3"/>
  <c r="O1877" i="3"/>
  <c r="N1877" i="3"/>
  <c r="M1877" i="3"/>
  <c r="L1877" i="3"/>
  <c r="O1876" i="3"/>
  <c r="N1876" i="3"/>
  <c r="M1876" i="3"/>
  <c r="L1876" i="3"/>
  <c r="O1875" i="3"/>
  <c r="N1875" i="3"/>
  <c r="M1875" i="3"/>
  <c r="L1875" i="3"/>
  <c r="O1874" i="3"/>
  <c r="N1874" i="3"/>
  <c r="M1874" i="3"/>
  <c r="L1874" i="3"/>
  <c r="O1873" i="3"/>
  <c r="N1873" i="3"/>
  <c r="M1873" i="3"/>
  <c r="L1873" i="3"/>
  <c r="O1872" i="3"/>
  <c r="N1872" i="3"/>
  <c r="M1872" i="3"/>
  <c r="L1872" i="3"/>
  <c r="O1871" i="3"/>
  <c r="N1871" i="3"/>
  <c r="M1871" i="3"/>
  <c r="L1871" i="3"/>
  <c r="O1870" i="3"/>
  <c r="N1870" i="3"/>
  <c r="M1870" i="3"/>
  <c r="L1870" i="3"/>
  <c r="O1869" i="3"/>
  <c r="N1869" i="3"/>
  <c r="M1869" i="3"/>
  <c r="L1869" i="3"/>
  <c r="O1868" i="3"/>
  <c r="N1868" i="3"/>
  <c r="M1868" i="3"/>
  <c r="L1868" i="3"/>
  <c r="O1867" i="3"/>
  <c r="N1867" i="3"/>
  <c r="M1867" i="3"/>
  <c r="L1867" i="3"/>
  <c r="O1866" i="3"/>
  <c r="N1866" i="3"/>
  <c r="M1866" i="3"/>
  <c r="L1866" i="3"/>
  <c r="O1865" i="3"/>
  <c r="N1865" i="3"/>
  <c r="M1865" i="3"/>
  <c r="L1865" i="3"/>
  <c r="O1864" i="3"/>
  <c r="N1864" i="3"/>
  <c r="M1864" i="3"/>
  <c r="L1864" i="3"/>
  <c r="O1863" i="3"/>
  <c r="N1863" i="3"/>
  <c r="M1863" i="3"/>
  <c r="L1863" i="3"/>
  <c r="O1862" i="3"/>
  <c r="N1862" i="3"/>
  <c r="M1862" i="3"/>
  <c r="L1862" i="3"/>
  <c r="O1861" i="3"/>
  <c r="N1861" i="3"/>
  <c r="M1861" i="3"/>
  <c r="L1861" i="3"/>
  <c r="O1860" i="3"/>
  <c r="N1860" i="3"/>
  <c r="M1860" i="3"/>
  <c r="L1860" i="3"/>
  <c r="O1859" i="3"/>
  <c r="N1859" i="3"/>
  <c r="M1859" i="3"/>
  <c r="L1859" i="3"/>
  <c r="O1858" i="3"/>
  <c r="N1858" i="3"/>
  <c r="M1858" i="3"/>
  <c r="L1858" i="3"/>
  <c r="O1857" i="3"/>
  <c r="N1857" i="3"/>
  <c r="M1857" i="3"/>
  <c r="L1857" i="3"/>
  <c r="O1856" i="3"/>
  <c r="N1856" i="3"/>
  <c r="M1856" i="3"/>
  <c r="L1856" i="3"/>
  <c r="O1855" i="3"/>
  <c r="N1855" i="3"/>
  <c r="M1855" i="3"/>
  <c r="L1855" i="3"/>
  <c r="O1854" i="3"/>
  <c r="N1854" i="3"/>
  <c r="M1854" i="3"/>
  <c r="L1854" i="3"/>
  <c r="O1853" i="3"/>
  <c r="N1853" i="3"/>
  <c r="M1853" i="3"/>
  <c r="L1853" i="3"/>
  <c r="O1852" i="3"/>
  <c r="N1852" i="3"/>
  <c r="M1852" i="3"/>
  <c r="L1852" i="3"/>
  <c r="O1851" i="3"/>
  <c r="N1851" i="3"/>
  <c r="M1851" i="3"/>
  <c r="L1851" i="3"/>
  <c r="O1850" i="3"/>
  <c r="N1850" i="3"/>
  <c r="M1850" i="3"/>
  <c r="L1850" i="3"/>
  <c r="O1849" i="3"/>
  <c r="N1849" i="3"/>
  <c r="M1849" i="3"/>
  <c r="L1849" i="3"/>
  <c r="O1848" i="3"/>
  <c r="N1848" i="3"/>
  <c r="M1848" i="3"/>
  <c r="L1848" i="3"/>
  <c r="O1847" i="3"/>
  <c r="N1847" i="3"/>
  <c r="M1847" i="3"/>
  <c r="L1847" i="3"/>
  <c r="O1846" i="3"/>
  <c r="N1846" i="3"/>
  <c r="M1846" i="3"/>
  <c r="L1846" i="3"/>
  <c r="O1845" i="3"/>
  <c r="N1845" i="3"/>
  <c r="M1845" i="3"/>
  <c r="L1845" i="3"/>
  <c r="O1844" i="3"/>
  <c r="N1844" i="3"/>
  <c r="M1844" i="3"/>
  <c r="L1844" i="3"/>
  <c r="O1843" i="3"/>
  <c r="N1843" i="3"/>
  <c r="M1843" i="3"/>
  <c r="L1843" i="3"/>
  <c r="O1842" i="3"/>
  <c r="N1842" i="3"/>
  <c r="M1842" i="3"/>
  <c r="L1842" i="3"/>
  <c r="O1841" i="3"/>
  <c r="N1841" i="3"/>
  <c r="M1841" i="3"/>
  <c r="L1841" i="3"/>
  <c r="O1840" i="3"/>
  <c r="N1840" i="3"/>
  <c r="M1840" i="3"/>
  <c r="L1840" i="3"/>
  <c r="O1839" i="3"/>
  <c r="N1839" i="3"/>
  <c r="M1839" i="3"/>
  <c r="L1839" i="3"/>
  <c r="O1838" i="3"/>
  <c r="N1838" i="3"/>
  <c r="M1838" i="3"/>
  <c r="L1838" i="3"/>
  <c r="O1837" i="3"/>
  <c r="N1837" i="3"/>
  <c r="M1837" i="3"/>
  <c r="L1837" i="3"/>
  <c r="O1836" i="3"/>
  <c r="N1836" i="3"/>
  <c r="M1836" i="3"/>
  <c r="L1836" i="3"/>
  <c r="O1835" i="3"/>
  <c r="N1835" i="3"/>
  <c r="M1835" i="3"/>
  <c r="L1835" i="3"/>
  <c r="O1834" i="3"/>
  <c r="N1834" i="3"/>
  <c r="M1834" i="3"/>
  <c r="L1834" i="3"/>
  <c r="O1833" i="3"/>
  <c r="N1833" i="3"/>
  <c r="M1833" i="3"/>
  <c r="L1833" i="3"/>
  <c r="O1832" i="3"/>
  <c r="N1832" i="3"/>
  <c r="M1832" i="3"/>
  <c r="L1832" i="3"/>
  <c r="O1831" i="3"/>
  <c r="N1831" i="3"/>
  <c r="M1831" i="3"/>
  <c r="L1831" i="3"/>
  <c r="O1830" i="3"/>
  <c r="N1830" i="3"/>
  <c r="M1830" i="3"/>
  <c r="L1830" i="3"/>
  <c r="O1829" i="3"/>
  <c r="N1829" i="3"/>
  <c r="M1829" i="3"/>
  <c r="L1829" i="3"/>
  <c r="O1828" i="3"/>
  <c r="N1828" i="3"/>
  <c r="M1828" i="3"/>
  <c r="L1828" i="3"/>
  <c r="O1827" i="3"/>
  <c r="N1827" i="3"/>
  <c r="M1827" i="3"/>
  <c r="L1827" i="3"/>
  <c r="O1826" i="3"/>
  <c r="N1826" i="3"/>
  <c r="M1826" i="3"/>
  <c r="L1826" i="3"/>
  <c r="O1825" i="3"/>
  <c r="N1825" i="3"/>
  <c r="M1825" i="3"/>
  <c r="L1825" i="3"/>
  <c r="O1824" i="3"/>
  <c r="N1824" i="3"/>
  <c r="M1824" i="3"/>
  <c r="L1824" i="3"/>
  <c r="O1823" i="3"/>
  <c r="N1823" i="3"/>
  <c r="M1823" i="3"/>
  <c r="L1823" i="3"/>
  <c r="O1822" i="3"/>
  <c r="N1822" i="3"/>
  <c r="M1822" i="3"/>
  <c r="L1822" i="3"/>
  <c r="O1821" i="3"/>
  <c r="N1821" i="3"/>
  <c r="M1821" i="3"/>
  <c r="L1821" i="3"/>
  <c r="O1820" i="3"/>
  <c r="N1820" i="3"/>
  <c r="M1820" i="3"/>
  <c r="L1820" i="3"/>
  <c r="O1819" i="3"/>
  <c r="N1819" i="3"/>
  <c r="M1819" i="3"/>
  <c r="L1819" i="3"/>
  <c r="O1818" i="3"/>
  <c r="N1818" i="3"/>
  <c r="M1818" i="3"/>
  <c r="L1818" i="3"/>
  <c r="O1817" i="3"/>
  <c r="N1817" i="3"/>
  <c r="M1817" i="3"/>
  <c r="L1817" i="3"/>
  <c r="O1816" i="3"/>
  <c r="N1816" i="3"/>
  <c r="M1816" i="3"/>
  <c r="L1816" i="3"/>
  <c r="O1815" i="3"/>
  <c r="N1815" i="3"/>
  <c r="M1815" i="3"/>
  <c r="L1815" i="3"/>
  <c r="O1814" i="3"/>
  <c r="N1814" i="3"/>
  <c r="M1814" i="3"/>
  <c r="L1814" i="3"/>
  <c r="O1813" i="3"/>
  <c r="N1813" i="3"/>
  <c r="M1813" i="3"/>
  <c r="L1813" i="3"/>
  <c r="O1812" i="3"/>
  <c r="N1812" i="3"/>
  <c r="M1812" i="3"/>
  <c r="L1812" i="3"/>
  <c r="O1811" i="3"/>
  <c r="N1811" i="3"/>
  <c r="M1811" i="3"/>
  <c r="L1811" i="3"/>
  <c r="O1810" i="3"/>
  <c r="N1810" i="3"/>
  <c r="M1810" i="3"/>
  <c r="L1810" i="3"/>
  <c r="O1809" i="3"/>
  <c r="N1809" i="3"/>
  <c r="M1809" i="3"/>
  <c r="L1809" i="3"/>
  <c r="O1808" i="3"/>
  <c r="N1808" i="3"/>
  <c r="M1808" i="3"/>
  <c r="L1808" i="3"/>
  <c r="O1807" i="3"/>
  <c r="N1807" i="3"/>
  <c r="M1807" i="3"/>
  <c r="L1807" i="3"/>
  <c r="O1806" i="3"/>
  <c r="N1806" i="3"/>
  <c r="M1806" i="3"/>
  <c r="L1806" i="3"/>
  <c r="O1805" i="3"/>
  <c r="N1805" i="3"/>
  <c r="M1805" i="3"/>
  <c r="L1805" i="3"/>
  <c r="O1804" i="3"/>
  <c r="N1804" i="3"/>
  <c r="M1804" i="3"/>
  <c r="L1804" i="3"/>
  <c r="O1803" i="3"/>
  <c r="N1803" i="3"/>
  <c r="M1803" i="3"/>
  <c r="L1803" i="3"/>
  <c r="O1802" i="3"/>
  <c r="N1802" i="3"/>
  <c r="M1802" i="3"/>
  <c r="L1802" i="3"/>
  <c r="O1801" i="3"/>
  <c r="N1801" i="3"/>
  <c r="M1801" i="3"/>
  <c r="L1801" i="3"/>
  <c r="O1800" i="3"/>
  <c r="N1800" i="3"/>
  <c r="M1800" i="3"/>
  <c r="L1800" i="3"/>
  <c r="O1799" i="3"/>
  <c r="N1799" i="3"/>
  <c r="M1799" i="3"/>
  <c r="L1799" i="3"/>
  <c r="O1798" i="3"/>
  <c r="N1798" i="3"/>
  <c r="M1798" i="3"/>
  <c r="L1798" i="3"/>
  <c r="O1797" i="3"/>
  <c r="N1797" i="3"/>
  <c r="M1797" i="3"/>
  <c r="L1797" i="3"/>
  <c r="O1796" i="3"/>
  <c r="N1796" i="3"/>
  <c r="M1796" i="3"/>
  <c r="L1796" i="3"/>
  <c r="O1795" i="3"/>
  <c r="N1795" i="3"/>
  <c r="M1795" i="3"/>
  <c r="L1795" i="3"/>
  <c r="O1794" i="3"/>
  <c r="N1794" i="3"/>
  <c r="M1794" i="3"/>
  <c r="L1794" i="3"/>
  <c r="O1793" i="3"/>
  <c r="N1793" i="3"/>
  <c r="M1793" i="3"/>
  <c r="L1793" i="3"/>
  <c r="O1792" i="3"/>
  <c r="N1792" i="3"/>
  <c r="M1792" i="3"/>
  <c r="L1792" i="3"/>
  <c r="O1791" i="3"/>
  <c r="N1791" i="3"/>
  <c r="M1791" i="3"/>
  <c r="L1791" i="3"/>
  <c r="O1790" i="3"/>
  <c r="N1790" i="3"/>
  <c r="M1790" i="3"/>
  <c r="L1790" i="3"/>
  <c r="O1789" i="3"/>
  <c r="N1789" i="3"/>
  <c r="M1789" i="3"/>
  <c r="L1789" i="3"/>
  <c r="O1788" i="3"/>
  <c r="N1788" i="3"/>
  <c r="M1788" i="3"/>
  <c r="L1788" i="3"/>
  <c r="O1787" i="3"/>
  <c r="N1787" i="3"/>
  <c r="M1787" i="3"/>
  <c r="L1787" i="3"/>
  <c r="O1786" i="3"/>
  <c r="N1786" i="3"/>
  <c r="M1786" i="3"/>
  <c r="L1786" i="3"/>
  <c r="O1785" i="3"/>
  <c r="N1785" i="3"/>
  <c r="M1785" i="3"/>
  <c r="L1785" i="3"/>
  <c r="O1784" i="3"/>
  <c r="N1784" i="3"/>
  <c r="M1784" i="3"/>
  <c r="L1784" i="3"/>
  <c r="O1783" i="3"/>
  <c r="N1783" i="3"/>
  <c r="M1783" i="3"/>
  <c r="L1783" i="3"/>
  <c r="O1782" i="3"/>
  <c r="N1782" i="3"/>
  <c r="M1782" i="3"/>
  <c r="L1782" i="3"/>
  <c r="O1781" i="3"/>
  <c r="N1781" i="3"/>
  <c r="M1781" i="3"/>
  <c r="L1781" i="3"/>
  <c r="O1780" i="3"/>
  <c r="N1780" i="3"/>
  <c r="M1780" i="3"/>
  <c r="L1780" i="3"/>
  <c r="O1779" i="3"/>
  <c r="N1779" i="3"/>
  <c r="M1779" i="3"/>
  <c r="L1779" i="3"/>
  <c r="O1778" i="3"/>
  <c r="N1778" i="3"/>
  <c r="M1778" i="3"/>
  <c r="L1778" i="3"/>
  <c r="O1777" i="3"/>
  <c r="N1777" i="3"/>
  <c r="M1777" i="3"/>
  <c r="L1777" i="3"/>
  <c r="O1776" i="3"/>
  <c r="N1776" i="3"/>
  <c r="M1776" i="3"/>
  <c r="L1776" i="3"/>
  <c r="O1775" i="3"/>
  <c r="N1775" i="3"/>
  <c r="M1775" i="3"/>
  <c r="L1775" i="3"/>
  <c r="O1774" i="3"/>
  <c r="N1774" i="3"/>
  <c r="M1774" i="3"/>
  <c r="L1774" i="3"/>
  <c r="O1773" i="3"/>
  <c r="N1773" i="3"/>
  <c r="M1773" i="3"/>
  <c r="L1773" i="3"/>
  <c r="O1772" i="3"/>
  <c r="N1772" i="3"/>
  <c r="M1772" i="3"/>
  <c r="L1772" i="3"/>
  <c r="O1771" i="3"/>
  <c r="N1771" i="3"/>
  <c r="M1771" i="3"/>
  <c r="L1771" i="3"/>
  <c r="O1770" i="3"/>
  <c r="N1770" i="3"/>
  <c r="M1770" i="3"/>
  <c r="L1770" i="3"/>
  <c r="O1769" i="3"/>
  <c r="N1769" i="3"/>
  <c r="M1769" i="3"/>
  <c r="L1769" i="3"/>
  <c r="O1768" i="3"/>
  <c r="N1768" i="3"/>
  <c r="M1768" i="3"/>
  <c r="L1768" i="3"/>
  <c r="O1767" i="3"/>
  <c r="N1767" i="3"/>
  <c r="M1767" i="3"/>
  <c r="L1767" i="3"/>
  <c r="O1766" i="3"/>
  <c r="N1766" i="3"/>
  <c r="M1766" i="3"/>
  <c r="L1766" i="3"/>
  <c r="O1765" i="3"/>
  <c r="N1765" i="3"/>
  <c r="M1765" i="3"/>
  <c r="L1765" i="3"/>
  <c r="O1764" i="3"/>
  <c r="N1764" i="3"/>
  <c r="M1764" i="3"/>
  <c r="L1764" i="3"/>
  <c r="O1763" i="3"/>
  <c r="N1763" i="3"/>
  <c r="M1763" i="3"/>
  <c r="L1763" i="3"/>
  <c r="O1762" i="3"/>
  <c r="N1762" i="3"/>
  <c r="M1762" i="3"/>
  <c r="L1762" i="3"/>
  <c r="O1761" i="3"/>
  <c r="N1761" i="3"/>
  <c r="M1761" i="3"/>
  <c r="L1761" i="3"/>
  <c r="O1760" i="3"/>
  <c r="N1760" i="3"/>
  <c r="M1760" i="3"/>
  <c r="L1760" i="3"/>
  <c r="O1759" i="3"/>
  <c r="N1759" i="3"/>
  <c r="M1759" i="3"/>
  <c r="L1759" i="3"/>
  <c r="O1758" i="3"/>
  <c r="N1758" i="3"/>
  <c r="M1758" i="3"/>
  <c r="L1758" i="3"/>
  <c r="O1757" i="3"/>
  <c r="N1757" i="3"/>
  <c r="M1757" i="3"/>
  <c r="L1757" i="3"/>
  <c r="O1756" i="3"/>
  <c r="N1756" i="3"/>
  <c r="M1756" i="3"/>
  <c r="L1756" i="3"/>
  <c r="O1755" i="3"/>
  <c r="N1755" i="3"/>
  <c r="M1755" i="3"/>
  <c r="L1755" i="3"/>
  <c r="O1754" i="3"/>
  <c r="N1754" i="3"/>
  <c r="M1754" i="3"/>
  <c r="L1754" i="3"/>
  <c r="O1753" i="3"/>
  <c r="N1753" i="3"/>
  <c r="M1753" i="3"/>
  <c r="L1753" i="3"/>
  <c r="O1752" i="3"/>
  <c r="N1752" i="3"/>
  <c r="M1752" i="3"/>
  <c r="L1752" i="3"/>
  <c r="O1751" i="3"/>
  <c r="N1751" i="3"/>
  <c r="M1751" i="3"/>
  <c r="L1751" i="3"/>
  <c r="O1750" i="3"/>
  <c r="N1750" i="3"/>
  <c r="M1750" i="3"/>
  <c r="L1750" i="3"/>
  <c r="O1749" i="3"/>
  <c r="N1749" i="3"/>
  <c r="M1749" i="3"/>
  <c r="L1749" i="3"/>
  <c r="O1748" i="3"/>
  <c r="N1748" i="3"/>
  <c r="M1748" i="3"/>
  <c r="L1748" i="3"/>
  <c r="O1747" i="3"/>
  <c r="N1747" i="3"/>
  <c r="M1747" i="3"/>
  <c r="L1747" i="3"/>
  <c r="O1746" i="3"/>
  <c r="N1746" i="3"/>
  <c r="M1746" i="3"/>
  <c r="L1746" i="3"/>
  <c r="O1745" i="3"/>
  <c r="N1745" i="3"/>
  <c r="M1745" i="3"/>
  <c r="L1745" i="3"/>
  <c r="O1744" i="3"/>
  <c r="N1744" i="3"/>
  <c r="M1744" i="3"/>
  <c r="L1744" i="3"/>
  <c r="O1743" i="3"/>
  <c r="N1743" i="3"/>
  <c r="M1743" i="3"/>
  <c r="L1743" i="3"/>
  <c r="O1742" i="3"/>
  <c r="N1742" i="3"/>
  <c r="M1742" i="3"/>
  <c r="L1742" i="3"/>
  <c r="O1741" i="3"/>
  <c r="N1741" i="3"/>
  <c r="M1741" i="3"/>
  <c r="L1741" i="3"/>
  <c r="O1740" i="3"/>
  <c r="N1740" i="3"/>
  <c r="M1740" i="3"/>
  <c r="L1740" i="3"/>
  <c r="O1739" i="3"/>
  <c r="N1739" i="3"/>
  <c r="M1739" i="3"/>
  <c r="L1739" i="3"/>
  <c r="O1738" i="3"/>
  <c r="N1738" i="3"/>
  <c r="M1738" i="3"/>
  <c r="L1738" i="3"/>
  <c r="O1737" i="3"/>
  <c r="N1737" i="3"/>
  <c r="M1737" i="3"/>
  <c r="L1737" i="3"/>
  <c r="O1736" i="3"/>
  <c r="N1736" i="3"/>
  <c r="M1736" i="3"/>
  <c r="L1736" i="3"/>
  <c r="O1735" i="3"/>
  <c r="N1735" i="3"/>
  <c r="M1735" i="3"/>
  <c r="L1735" i="3"/>
  <c r="O1734" i="3"/>
  <c r="N1734" i="3"/>
  <c r="M1734" i="3"/>
  <c r="L1734" i="3"/>
  <c r="O1733" i="3"/>
  <c r="N1733" i="3"/>
  <c r="M1733" i="3"/>
  <c r="L1733" i="3"/>
  <c r="O1732" i="3"/>
  <c r="N1732" i="3"/>
  <c r="M1732" i="3"/>
  <c r="L1732" i="3"/>
  <c r="O1731" i="3"/>
  <c r="N1731" i="3"/>
  <c r="M1731" i="3"/>
  <c r="L1731" i="3"/>
  <c r="O1730" i="3"/>
  <c r="N1730" i="3"/>
  <c r="M1730" i="3"/>
  <c r="L1730" i="3"/>
  <c r="O1729" i="3"/>
  <c r="N1729" i="3"/>
  <c r="M1729" i="3"/>
  <c r="L1729" i="3"/>
  <c r="O1728" i="3"/>
  <c r="N1728" i="3"/>
  <c r="M1728" i="3"/>
  <c r="L1728" i="3"/>
  <c r="O1727" i="3"/>
  <c r="N1727" i="3"/>
  <c r="M1727" i="3"/>
  <c r="L1727" i="3"/>
  <c r="O1726" i="3"/>
  <c r="N1726" i="3"/>
  <c r="M1726" i="3"/>
  <c r="L1726" i="3"/>
  <c r="O1725" i="3"/>
  <c r="N1725" i="3"/>
  <c r="M1725" i="3"/>
  <c r="L1725" i="3"/>
  <c r="O1724" i="3"/>
  <c r="N1724" i="3"/>
  <c r="M1724" i="3"/>
  <c r="L1724" i="3"/>
  <c r="O1723" i="3"/>
  <c r="N1723" i="3"/>
  <c r="M1723" i="3"/>
  <c r="L1723" i="3"/>
  <c r="O1722" i="3"/>
  <c r="N1722" i="3"/>
  <c r="M1722" i="3"/>
  <c r="L1722" i="3"/>
  <c r="O1721" i="3"/>
  <c r="N1721" i="3"/>
  <c r="M1721" i="3"/>
  <c r="L1721" i="3"/>
  <c r="O1720" i="3"/>
  <c r="N1720" i="3"/>
  <c r="M1720" i="3"/>
  <c r="L1720" i="3"/>
  <c r="O1719" i="3"/>
  <c r="N1719" i="3"/>
  <c r="M1719" i="3"/>
  <c r="L1719" i="3"/>
  <c r="O1718" i="3"/>
  <c r="N1718" i="3"/>
  <c r="M1718" i="3"/>
  <c r="L1718" i="3"/>
  <c r="O1717" i="3"/>
  <c r="N1717" i="3"/>
  <c r="M1717" i="3"/>
  <c r="L1717" i="3"/>
  <c r="O1716" i="3"/>
  <c r="N1716" i="3"/>
  <c r="M1716" i="3"/>
  <c r="L1716" i="3"/>
  <c r="O1715" i="3"/>
  <c r="N1715" i="3"/>
  <c r="M1715" i="3"/>
  <c r="L1715" i="3"/>
  <c r="O1714" i="3"/>
  <c r="N1714" i="3"/>
  <c r="M1714" i="3"/>
  <c r="L1714" i="3"/>
  <c r="O1713" i="3"/>
  <c r="N1713" i="3"/>
  <c r="M1713" i="3"/>
  <c r="L1713" i="3"/>
  <c r="O1712" i="3"/>
  <c r="N1712" i="3"/>
  <c r="M1712" i="3"/>
  <c r="L1712" i="3"/>
  <c r="O1711" i="3"/>
  <c r="N1711" i="3"/>
  <c r="M1711" i="3"/>
  <c r="L1711" i="3"/>
  <c r="O1710" i="3"/>
  <c r="N1710" i="3"/>
  <c r="M1710" i="3"/>
  <c r="L1710" i="3"/>
  <c r="O1709" i="3"/>
  <c r="N1709" i="3"/>
  <c r="M1709" i="3"/>
  <c r="L1709" i="3"/>
  <c r="O1708" i="3"/>
  <c r="N1708" i="3"/>
  <c r="M1708" i="3"/>
  <c r="L1708" i="3"/>
  <c r="O1707" i="3"/>
  <c r="N1707" i="3"/>
  <c r="M1707" i="3"/>
  <c r="L1707" i="3"/>
  <c r="O1706" i="3"/>
  <c r="N1706" i="3"/>
  <c r="M1706" i="3"/>
  <c r="L1706" i="3"/>
  <c r="O1705" i="3"/>
  <c r="N1705" i="3"/>
  <c r="M1705" i="3"/>
  <c r="L1705" i="3"/>
  <c r="O1704" i="3"/>
  <c r="N1704" i="3"/>
  <c r="M1704" i="3"/>
  <c r="L1704" i="3"/>
  <c r="O1703" i="3"/>
  <c r="N1703" i="3"/>
  <c r="M1703" i="3"/>
  <c r="L1703" i="3"/>
  <c r="O1702" i="3"/>
  <c r="N1702" i="3"/>
  <c r="M1702" i="3"/>
  <c r="L1702" i="3"/>
  <c r="O1701" i="3"/>
  <c r="N1701" i="3"/>
  <c r="M1701" i="3"/>
  <c r="L1701" i="3"/>
  <c r="O1700" i="3"/>
  <c r="N1700" i="3"/>
  <c r="M1700" i="3"/>
  <c r="L1700" i="3"/>
  <c r="O1699" i="3"/>
  <c r="N1699" i="3"/>
  <c r="M1699" i="3"/>
  <c r="L1699" i="3"/>
  <c r="O1698" i="3"/>
  <c r="N1698" i="3"/>
  <c r="M1698" i="3"/>
  <c r="L1698" i="3"/>
  <c r="O1697" i="3"/>
  <c r="N1697" i="3"/>
  <c r="M1697" i="3"/>
  <c r="L1697" i="3"/>
  <c r="O1696" i="3"/>
  <c r="N1696" i="3"/>
  <c r="M1696" i="3"/>
  <c r="L1696" i="3"/>
  <c r="O1695" i="3"/>
  <c r="N1695" i="3"/>
  <c r="M1695" i="3"/>
  <c r="L1695" i="3"/>
  <c r="O1694" i="3"/>
  <c r="N1694" i="3"/>
  <c r="M1694" i="3"/>
  <c r="L1694" i="3"/>
  <c r="O1693" i="3"/>
  <c r="N1693" i="3"/>
  <c r="M1693" i="3"/>
  <c r="L1693" i="3"/>
  <c r="O1692" i="3"/>
  <c r="N1692" i="3"/>
  <c r="M1692" i="3"/>
  <c r="L1692" i="3"/>
  <c r="O1691" i="3"/>
  <c r="N1691" i="3"/>
  <c r="M1691" i="3"/>
  <c r="L1691" i="3"/>
  <c r="O1690" i="3"/>
  <c r="N1690" i="3"/>
  <c r="M1690" i="3"/>
  <c r="L1690" i="3"/>
  <c r="O1689" i="3"/>
  <c r="N1689" i="3"/>
  <c r="M1689" i="3"/>
  <c r="L1689" i="3"/>
  <c r="O1688" i="3"/>
  <c r="N1688" i="3"/>
  <c r="M1688" i="3"/>
  <c r="L1688" i="3"/>
  <c r="O1687" i="3"/>
  <c r="N1687" i="3"/>
  <c r="M1687" i="3"/>
  <c r="L1687" i="3"/>
  <c r="O1686" i="3"/>
  <c r="N1686" i="3"/>
  <c r="M1686" i="3"/>
  <c r="L1686" i="3"/>
  <c r="O1685" i="3"/>
  <c r="N1685" i="3"/>
  <c r="M1685" i="3"/>
  <c r="L1685" i="3"/>
  <c r="O1684" i="3"/>
  <c r="N1684" i="3"/>
  <c r="M1684" i="3"/>
  <c r="L1684" i="3"/>
  <c r="O1683" i="3"/>
  <c r="N1683" i="3"/>
  <c r="M1683" i="3"/>
  <c r="L1683" i="3"/>
  <c r="O1682" i="3"/>
  <c r="N1682" i="3"/>
  <c r="M1682" i="3"/>
  <c r="L1682" i="3"/>
  <c r="O1681" i="3"/>
  <c r="N1681" i="3"/>
  <c r="M1681" i="3"/>
  <c r="L1681" i="3"/>
  <c r="O1680" i="3"/>
  <c r="N1680" i="3"/>
  <c r="M1680" i="3"/>
  <c r="L1680" i="3"/>
  <c r="O1679" i="3"/>
  <c r="N1679" i="3"/>
  <c r="M1679" i="3"/>
  <c r="L1679" i="3"/>
  <c r="O1678" i="3"/>
  <c r="N1678" i="3"/>
  <c r="M1678" i="3"/>
  <c r="L1678" i="3"/>
  <c r="O1677" i="3"/>
  <c r="N1677" i="3"/>
  <c r="M1677" i="3"/>
  <c r="L1677" i="3"/>
  <c r="O1676" i="3"/>
  <c r="N1676" i="3"/>
  <c r="M1676" i="3"/>
  <c r="L1676" i="3"/>
  <c r="O1675" i="3"/>
  <c r="N1675" i="3"/>
  <c r="M1675" i="3"/>
  <c r="L1675" i="3"/>
  <c r="O1674" i="3"/>
  <c r="N1674" i="3"/>
  <c r="M1674" i="3"/>
  <c r="L1674" i="3"/>
  <c r="O1673" i="3"/>
  <c r="N1673" i="3"/>
  <c r="M1673" i="3"/>
  <c r="L1673" i="3"/>
  <c r="O1672" i="3"/>
  <c r="N1672" i="3"/>
  <c r="M1672" i="3"/>
  <c r="L1672" i="3"/>
  <c r="O1671" i="3"/>
  <c r="N1671" i="3"/>
  <c r="M1671" i="3"/>
  <c r="L1671" i="3"/>
  <c r="O1670" i="3"/>
  <c r="N1670" i="3"/>
  <c r="M1670" i="3"/>
  <c r="L1670" i="3"/>
  <c r="O1669" i="3"/>
  <c r="N1669" i="3"/>
  <c r="M1669" i="3"/>
  <c r="L1669" i="3"/>
  <c r="O1668" i="3"/>
  <c r="N1668" i="3"/>
  <c r="M1668" i="3"/>
  <c r="L1668" i="3"/>
  <c r="O1667" i="3"/>
  <c r="N1667" i="3"/>
  <c r="M1667" i="3"/>
  <c r="L1667" i="3"/>
  <c r="O1666" i="3"/>
  <c r="N1666" i="3"/>
  <c r="M1666" i="3"/>
  <c r="L1666" i="3"/>
  <c r="O1665" i="3"/>
  <c r="N1665" i="3"/>
  <c r="M1665" i="3"/>
  <c r="L1665" i="3"/>
  <c r="O1664" i="3"/>
  <c r="N1664" i="3"/>
  <c r="M1664" i="3"/>
  <c r="L1664" i="3"/>
  <c r="O1663" i="3"/>
  <c r="N1663" i="3"/>
  <c r="M1663" i="3"/>
  <c r="L1663" i="3"/>
  <c r="O1662" i="3"/>
  <c r="N1662" i="3"/>
  <c r="M1662" i="3"/>
  <c r="L1662" i="3"/>
  <c r="O1661" i="3"/>
  <c r="N1661" i="3"/>
  <c r="M1661" i="3"/>
  <c r="L1661" i="3"/>
  <c r="O1660" i="3"/>
  <c r="N1660" i="3"/>
  <c r="M1660" i="3"/>
  <c r="L1660" i="3"/>
  <c r="O1659" i="3"/>
  <c r="N1659" i="3"/>
  <c r="M1659" i="3"/>
  <c r="L1659" i="3"/>
  <c r="O1658" i="3"/>
  <c r="N1658" i="3"/>
  <c r="M1658" i="3"/>
  <c r="L1658" i="3"/>
  <c r="O1657" i="3"/>
  <c r="N1657" i="3"/>
  <c r="M1657" i="3"/>
  <c r="L1657" i="3"/>
  <c r="O1656" i="3"/>
  <c r="N1656" i="3"/>
  <c r="M1656" i="3"/>
  <c r="L1656" i="3"/>
  <c r="O1655" i="3"/>
  <c r="N1655" i="3"/>
  <c r="M1655" i="3"/>
  <c r="L1655" i="3"/>
  <c r="O1654" i="3"/>
  <c r="N1654" i="3"/>
  <c r="M1654" i="3"/>
  <c r="L1654" i="3"/>
  <c r="O1653" i="3"/>
  <c r="N1653" i="3"/>
  <c r="M1653" i="3"/>
  <c r="L1653" i="3"/>
  <c r="O1652" i="3"/>
  <c r="N1652" i="3"/>
  <c r="M1652" i="3"/>
  <c r="L1652" i="3"/>
  <c r="O1651" i="3"/>
  <c r="N1651" i="3"/>
  <c r="M1651" i="3"/>
  <c r="L1651" i="3"/>
  <c r="O1650" i="3"/>
  <c r="N1650" i="3"/>
  <c r="M1650" i="3"/>
  <c r="L1650" i="3"/>
  <c r="O1649" i="3"/>
  <c r="N1649" i="3"/>
  <c r="M1649" i="3"/>
  <c r="L1649" i="3"/>
  <c r="O1648" i="3"/>
  <c r="N1648" i="3"/>
  <c r="M1648" i="3"/>
  <c r="L1648" i="3"/>
  <c r="O1647" i="3"/>
  <c r="N1647" i="3"/>
  <c r="M1647" i="3"/>
  <c r="L1647" i="3"/>
  <c r="O1646" i="3"/>
  <c r="N1646" i="3"/>
  <c r="M1646" i="3"/>
  <c r="L1646" i="3"/>
  <c r="O1645" i="3"/>
  <c r="N1645" i="3"/>
  <c r="M1645" i="3"/>
  <c r="L1645" i="3"/>
  <c r="O1644" i="3"/>
  <c r="N1644" i="3"/>
  <c r="M1644" i="3"/>
  <c r="L1644" i="3"/>
  <c r="O1643" i="3"/>
  <c r="N1643" i="3"/>
  <c r="M1643" i="3"/>
  <c r="L1643" i="3"/>
  <c r="O1642" i="3"/>
  <c r="N1642" i="3"/>
  <c r="M1642" i="3"/>
  <c r="L1642" i="3"/>
  <c r="O1641" i="3"/>
  <c r="N1641" i="3"/>
  <c r="M1641" i="3"/>
  <c r="L1641" i="3"/>
  <c r="O1640" i="3"/>
  <c r="N1640" i="3"/>
  <c r="M1640" i="3"/>
  <c r="L1640" i="3"/>
  <c r="O1639" i="3"/>
  <c r="N1639" i="3"/>
  <c r="M1639" i="3"/>
  <c r="L1639" i="3"/>
  <c r="O1638" i="3"/>
  <c r="N1638" i="3"/>
  <c r="M1638" i="3"/>
  <c r="L1638" i="3"/>
  <c r="O1637" i="3"/>
  <c r="N1637" i="3"/>
  <c r="M1637" i="3"/>
  <c r="L1637" i="3"/>
  <c r="O1636" i="3"/>
  <c r="N1636" i="3"/>
  <c r="M1636" i="3"/>
  <c r="L1636" i="3"/>
  <c r="O1635" i="3"/>
  <c r="N1635" i="3"/>
  <c r="M1635" i="3"/>
  <c r="L1635" i="3"/>
  <c r="O1634" i="3"/>
  <c r="N1634" i="3"/>
  <c r="M1634" i="3"/>
  <c r="L1634" i="3"/>
  <c r="O1633" i="3"/>
  <c r="N1633" i="3"/>
  <c r="M1633" i="3"/>
  <c r="L1633" i="3"/>
  <c r="O1632" i="3"/>
  <c r="N1632" i="3"/>
  <c r="M1632" i="3"/>
  <c r="L1632" i="3"/>
  <c r="O1631" i="3"/>
  <c r="N1631" i="3"/>
  <c r="M1631" i="3"/>
  <c r="L1631" i="3"/>
  <c r="O1630" i="3"/>
  <c r="N1630" i="3"/>
  <c r="M1630" i="3"/>
  <c r="L1630" i="3"/>
  <c r="O1629" i="3"/>
  <c r="N1629" i="3"/>
  <c r="M1629" i="3"/>
  <c r="L1629" i="3"/>
  <c r="O1628" i="3"/>
  <c r="N1628" i="3"/>
  <c r="M1628" i="3"/>
  <c r="L1628" i="3"/>
  <c r="O1627" i="3"/>
  <c r="N1627" i="3"/>
  <c r="M1627" i="3"/>
  <c r="L1627" i="3"/>
  <c r="O1626" i="3"/>
  <c r="N1626" i="3"/>
  <c r="M1626" i="3"/>
  <c r="L1626" i="3"/>
  <c r="O1625" i="3"/>
  <c r="N1625" i="3"/>
  <c r="M1625" i="3"/>
  <c r="L1625" i="3"/>
  <c r="O1624" i="3"/>
  <c r="N1624" i="3"/>
  <c r="M1624" i="3"/>
  <c r="L1624" i="3"/>
  <c r="O1623" i="3"/>
  <c r="N1623" i="3"/>
  <c r="M1623" i="3"/>
  <c r="L1623" i="3"/>
  <c r="O1622" i="3"/>
  <c r="N1622" i="3"/>
  <c r="M1622" i="3"/>
  <c r="L1622" i="3"/>
  <c r="O1621" i="3"/>
  <c r="N1621" i="3"/>
  <c r="M1621" i="3"/>
  <c r="L1621" i="3"/>
  <c r="O1620" i="3"/>
  <c r="N1620" i="3"/>
  <c r="M1620" i="3"/>
  <c r="L1620" i="3"/>
  <c r="O1619" i="3"/>
  <c r="N1619" i="3"/>
  <c r="M1619" i="3"/>
  <c r="L1619" i="3"/>
  <c r="O1618" i="3"/>
  <c r="N1618" i="3"/>
  <c r="M1618" i="3"/>
  <c r="L1618" i="3"/>
  <c r="O1617" i="3"/>
  <c r="N1617" i="3"/>
  <c r="M1617" i="3"/>
  <c r="L1617" i="3"/>
  <c r="O1616" i="3"/>
  <c r="N1616" i="3"/>
  <c r="M1616" i="3"/>
  <c r="L1616" i="3"/>
  <c r="O1615" i="3"/>
  <c r="N1615" i="3"/>
  <c r="M1615" i="3"/>
  <c r="L1615" i="3"/>
  <c r="O1614" i="3"/>
  <c r="N1614" i="3"/>
  <c r="M1614" i="3"/>
  <c r="L1614" i="3"/>
  <c r="O1613" i="3"/>
  <c r="N1613" i="3"/>
  <c r="M1613" i="3"/>
  <c r="L1613" i="3"/>
  <c r="O1612" i="3"/>
  <c r="N1612" i="3"/>
  <c r="M1612" i="3"/>
  <c r="L1612" i="3"/>
  <c r="O1611" i="3"/>
  <c r="N1611" i="3"/>
  <c r="M1611" i="3"/>
  <c r="L1611" i="3"/>
  <c r="O1610" i="3"/>
  <c r="N1610" i="3"/>
  <c r="M1610" i="3"/>
  <c r="L1610" i="3"/>
  <c r="O1609" i="3"/>
  <c r="N1609" i="3"/>
  <c r="M1609" i="3"/>
  <c r="L1609" i="3"/>
  <c r="O1608" i="3"/>
  <c r="N1608" i="3"/>
  <c r="M1608" i="3"/>
  <c r="L1608" i="3"/>
  <c r="O1607" i="3"/>
  <c r="N1607" i="3"/>
  <c r="M1607" i="3"/>
  <c r="L1607" i="3"/>
  <c r="O1606" i="3"/>
  <c r="N1606" i="3"/>
  <c r="M1606" i="3"/>
  <c r="L1606" i="3"/>
  <c r="O1605" i="3"/>
  <c r="N1605" i="3"/>
  <c r="M1605" i="3"/>
  <c r="L1605" i="3"/>
  <c r="O1604" i="3"/>
  <c r="N1604" i="3"/>
  <c r="M1604" i="3"/>
  <c r="L1604" i="3"/>
  <c r="O1603" i="3"/>
  <c r="N1603" i="3"/>
  <c r="M1603" i="3"/>
  <c r="L1603" i="3"/>
  <c r="O1602" i="3"/>
  <c r="N1602" i="3"/>
  <c r="M1602" i="3"/>
  <c r="L1602" i="3"/>
  <c r="O1601" i="3"/>
  <c r="N1601" i="3"/>
  <c r="M1601" i="3"/>
  <c r="L1601" i="3"/>
  <c r="O1600" i="3"/>
  <c r="N1600" i="3"/>
  <c r="M1600" i="3"/>
  <c r="L1600" i="3"/>
  <c r="O1599" i="3"/>
  <c r="N1599" i="3"/>
  <c r="M1599" i="3"/>
  <c r="L1599" i="3"/>
  <c r="O1598" i="3"/>
  <c r="N1598" i="3"/>
  <c r="M1598" i="3"/>
  <c r="L1598" i="3"/>
  <c r="O1597" i="3"/>
  <c r="N1597" i="3"/>
  <c r="M1597" i="3"/>
  <c r="L1597" i="3"/>
  <c r="O1596" i="3"/>
  <c r="N1596" i="3"/>
  <c r="M1596" i="3"/>
  <c r="L1596" i="3"/>
  <c r="O1595" i="3"/>
  <c r="N1595" i="3"/>
  <c r="M1595" i="3"/>
  <c r="L1595" i="3"/>
  <c r="O1594" i="3"/>
  <c r="N1594" i="3"/>
  <c r="M1594" i="3"/>
  <c r="L1594" i="3"/>
  <c r="O1593" i="3"/>
  <c r="N1593" i="3"/>
  <c r="M1593" i="3"/>
  <c r="L1593" i="3"/>
  <c r="O1592" i="3"/>
  <c r="N1592" i="3"/>
  <c r="M1592" i="3"/>
  <c r="L1592" i="3"/>
  <c r="O1591" i="3"/>
  <c r="N1591" i="3"/>
  <c r="M1591" i="3"/>
  <c r="L1591" i="3"/>
  <c r="O1590" i="3"/>
  <c r="N1590" i="3"/>
  <c r="M1590" i="3"/>
  <c r="L1590" i="3"/>
  <c r="O1589" i="3"/>
  <c r="N1589" i="3"/>
  <c r="M1589" i="3"/>
  <c r="L1589" i="3"/>
  <c r="O1588" i="3"/>
  <c r="N1588" i="3"/>
  <c r="M1588" i="3"/>
  <c r="L1588" i="3"/>
  <c r="O1587" i="3"/>
  <c r="N1587" i="3"/>
  <c r="M1587" i="3"/>
  <c r="L1587" i="3"/>
  <c r="O1586" i="3"/>
  <c r="N1586" i="3"/>
  <c r="M1586" i="3"/>
  <c r="L1586" i="3"/>
  <c r="O1585" i="3"/>
  <c r="N1585" i="3"/>
  <c r="M1585" i="3"/>
  <c r="L1585" i="3"/>
  <c r="O1584" i="3"/>
  <c r="N1584" i="3"/>
  <c r="M1584" i="3"/>
  <c r="L1584" i="3"/>
  <c r="O1583" i="3"/>
  <c r="N1583" i="3"/>
  <c r="M1583" i="3"/>
  <c r="L1583" i="3"/>
  <c r="O1582" i="3"/>
  <c r="N1582" i="3"/>
  <c r="M1582" i="3"/>
  <c r="L1582" i="3"/>
  <c r="O1581" i="3"/>
  <c r="N1581" i="3"/>
  <c r="M1581" i="3"/>
  <c r="L1581" i="3"/>
  <c r="O1580" i="3"/>
  <c r="N1580" i="3"/>
  <c r="M1580" i="3"/>
  <c r="L1580" i="3"/>
  <c r="O1579" i="3"/>
  <c r="N1579" i="3"/>
  <c r="M1579" i="3"/>
  <c r="L1579" i="3"/>
  <c r="O1578" i="3"/>
  <c r="N1578" i="3"/>
  <c r="M1578" i="3"/>
  <c r="L1578" i="3"/>
  <c r="O1577" i="3"/>
  <c r="N1577" i="3"/>
  <c r="M1577" i="3"/>
  <c r="L1577" i="3"/>
  <c r="O1576" i="3"/>
  <c r="N1576" i="3"/>
  <c r="M1576" i="3"/>
  <c r="L1576" i="3"/>
  <c r="O1575" i="3"/>
  <c r="N1575" i="3"/>
  <c r="M1575" i="3"/>
  <c r="L1575" i="3"/>
  <c r="O1574" i="3"/>
  <c r="N1574" i="3"/>
  <c r="M1574" i="3"/>
  <c r="L1574" i="3"/>
  <c r="O1573" i="3"/>
  <c r="N1573" i="3"/>
  <c r="M1573" i="3"/>
  <c r="L1573" i="3"/>
  <c r="O1572" i="3"/>
  <c r="N1572" i="3"/>
  <c r="M1572" i="3"/>
  <c r="L1572" i="3"/>
  <c r="O1571" i="3"/>
  <c r="N1571" i="3"/>
  <c r="M1571" i="3"/>
  <c r="L1571" i="3"/>
  <c r="O1570" i="3"/>
  <c r="N1570" i="3"/>
  <c r="M1570" i="3"/>
  <c r="L1570" i="3"/>
  <c r="O1569" i="3"/>
  <c r="N1569" i="3"/>
  <c r="M1569" i="3"/>
  <c r="L1569" i="3"/>
  <c r="O1568" i="3"/>
  <c r="N1568" i="3"/>
  <c r="M1568" i="3"/>
  <c r="L1568" i="3"/>
  <c r="O1567" i="3"/>
  <c r="N1567" i="3"/>
  <c r="M1567" i="3"/>
  <c r="L1567" i="3"/>
  <c r="O1566" i="3"/>
  <c r="N1566" i="3"/>
  <c r="M1566" i="3"/>
  <c r="L1566" i="3"/>
  <c r="O1565" i="3"/>
  <c r="N1565" i="3"/>
  <c r="M1565" i="3"/>
  <c r="L1565" i="3"/>
  <c r="O1564" i="3"/>
  <c r="N1564" i="3"/>
  <c r="M1564" i="3"/>
  <c r="L1564" i="3"/>
  <c r="O1563" i="3"/>
  <c r="N1563" i="3"/>
  <c r="M1563" i="3"/>
  <c r="L1563" i="3"/>
  <c r="O1562" i="3"/>
  <c r="N1562" i="3"/>
  <c r="M1562" i="3"/>
  <c r="L1562" i="3"/>
  <c r="O1561" i="3"/>
  <c r="N1561" i="3"/>
  <c r="M1561" i="3"/>
  <c r="L1561" i="3"/>
  <c r="O1560" i="3"/>
  <c r="N1560" i="3"/>
  <c r="M1560" i="3"/>
  <c r="L1560" i="3"/>
  <c r="O1559" i="3"/>
  <c r="N1559" i="3"/>
  <c r="M1559" i="3"/>
  <c r="L1559" i="3"/>
  <c r="O1558" i="3"/>
  <c r="N1558" i="3"/>
  <c r="M1558" i="3"/>
  <c r="L1558" i="3"/>
  <c r="O1557" i="3"/>
  <c r="N1557" i="3"/>
  <c r="M1557" i="3"/>
  <c r="L1557" i="3"/>
  <c r="O1556" i="3"/>
  <c r="N1556" i="3"/>
  <c r="M1556" i="3"/>
  <c r="L1556" i="3"/>
  <c r="O1555" i="3"/>
  <c r="N1555" i="3"/>
  <c r="M1555" i="3"/>
  <c r="L1555" i="3"/>
  <c r="O1554" i="3"/>
  <c r="N1554" i="3"/>
  <c r="M1554" i="3"/>
  <c r="L1554" i="3"/>
  <c r="O1553" i="3"/>
  <c r="N1553" i="3"/>
  <c r="M1553" i="3"/>
  <c r="L1553" i="3"/>
  <c r="O1552" i="3"/>
  <c r="N1552" i="3"/>
  <c r="M1552" i="3"/>
  <c r="L1552" i="3"/>
  <c r="O1551" i="3"/>
  <c r="N1551" i="3"/>
  <c r="M1551" i="3"/>
  <c r="L1551" i="3"/>
  <c r="O1550" i="3"/>
  <c r="N1550" i="3"/>
  <c r="M1550" i="3"/>
  <c r="L1550" i="3"/>
  <c r="O1549" i="3"/>
  <c r="N1549" i="3"/>
  <c r="M1549" i="3"/>
  <c r="L1549" i="3"/>
  <c r="O1548" i="3"/>
  <c r="N1548" i="3"/>
  <c r="M1548" i="3"/>
  <c r="L1548" i="3"/>
  <c r="O1547" i="3"/>
  <c r="N1547" i="3"/>
  <c r="M1547" i="3"/>
  <c r="L1547" i="3"/>
  <c r="O1546" i="3"/>
  <c r="N1546" i="3"/>
  <c r="M1546" i="3"/>
  <c r="L1546" i="3"/>
  <c r="O1545" i="3"/>
  <c r="N1545" i="3"/>
  <c r="M1545" i="3"/>
  <c r="L1545" i="3"/>
  <c r="O1544" i="3"/>
  <c r="N1544" i="3"/>
  <c r="M1544" i="3"/>
  <c r="L1544" i="3"/>
  <c r="O1543" i="3"/>
  <c r="N1543" i="3"/>
  <c r="M1543" i="3"/>
  <c r="L1543" i="3"/>
  <c r="O1542" i="3"/>
  <c r="N1542" i="3"/>
  <c r="M1542" i="3"/>
  <c r="L1542" i="3"/>
  <c r="O1541" i="3"/>
  <c r="N1541" i="3"/>
  <c r="M1541" i="3"/>
  <c r="L1541" i="3"/>
  <c r="O1540" i="3"/>
  <c r="N1540" i="3"/>
  <c r="M1540" i="3"/>
  <c r="L1540" i="3"/>
  <c r="O1539" i="3"/>
  <c r="N1539" i="3"/>
  <c r="M1539" i="3"/>
  <c r="L1539" i="3"/>
  <c r="O1538" i="3"/>
  <c r="N1538" i="3"/>
  <c r="M1538" i="3"/>
  <c r="L1538" i="3"/>
  <c r="O1537" i="3"/>
  <c r="N1537" i="3"/>
  <c r="M1537" i="3"/>
  <c r="L1537" i="3"/>
  <c r="O1536" i="3"/>
  <c r="N1536" i="3"/>
  <c r="M1536" i="3"/>
  <c r="L1536" i="3"/>
  <c r="O1535" i="3"/>
  <c r="N1535" i="3"/>
  <c r="M1535" i="3"/>
  <c r="L1535" i="3"/>
  <c r="O1534" i="3"/>
  <c r="N1534" i="3"/>
  <c r="M1534" i="3"/>
  <c r="L1534" i="3"/>
  <c r="O1533" i="3"/>
  <c r="N1533" i="3"/>
  <c r="M1533" i="3"/>
  <c r="L1533" i="3"/>
  <c r="O1532" i="3"/>
  <c r="N1532" i="3"/>
  <c r="M1532" i="3"/>
  <c r="L1532" i="3"/>
  <c r="O1531" i="3"/>
  <c r="N1531" i="3"/>
  <c r="M1531" i="3"/>
  <c r="L1531" i="3"/>
  <c r="O1530" i="3"/>
  <c r="N1530" i="3"/>
  <c r="M1530" i="3"/>
  <c r="L1530" i="3"/>
  <c r="O1529" i="3"/>
  <c r="N1529" i="3"/>
  <c r="M1529" i="3"/>
  <c r="L1529" i="3"/>
  <c r="O1528" i="3"/>
  <c r="N1528" i="3"/>
  <c r="M1528" i="3"/>
  <c r="L1528" i="3"/>
  <c r="O1527" i="3"/>
  <c r="N1527" i="3"/>
  <c r="M1527" i="3"/>
  <c r="L1527" i="3"/>
  <c r="O1526" i="3"/>
  <c r="N1526" i="3"/>
  <c r="M1526" i="3"/>
  <c r="L1526" i="3"/>
  <c r="O1525" i="3"/>
  <c r="N1525" i="3"/>
  <c r="M1525" i="3"/>
  <c r="L1525" i="3"/>
  <c r="O1524" i="3"/>
  <c r="N1524" i="3"/>
  <c r="M1524" i="3"/>
  <c r="L1524" i="3"/>
  <c r="O1523" i="3"/>
  <c r="N1523" i="3"/>
  <c r="M1523" i="3"/>
  <c r="L1523" i="3"/>
  <c r="O1522" i="3"/>
  <c r="N1522" i="3"/>
  <c r="M1522" i="3"/>
  <c r="L1522" i="3"/>
  <c r="O1521" i="3"/>
  <c r="N1521" i="3"/>
  <c r="M1521" i="3"/>
  <c r="L1521" i="3"/>
  <c r="O1520" i="3"/>
  <c r="N1520" i="3"/>
  <c r="M1520" i="3"/>
  <c r="L1520" i="3"/>
  <c r="O1519" i="3"/>
  <c r="N1519" i="3"/>
  <c r="M1519" i="3"/>
  <c r="L1519" i="3"/>
  <c r="O1518" i="3"/>
  <c r="N1518" i="3"/>
  <c r="M1518" i="3"/>
  <c r="L1518" i="3"/>
  <c r="O1517" i="3"/>
  <c r="N1517" i="3"/>
  <c r="M1517" i="3"/>
  <c r="L1517" i="3"/>
  <c r="O1516" i="3"/>
  <c r="N1516" i="3"/>
  <c r="M1516" i="3"/>
  <c r="L1516" i="3"/>
  <c r="O1515" i="3"/>
  <c r="N1515" i="3"/>
  <c r="M1515" i="3"/>
  <c r="L1515" i="3"/>
  <c r="O1514" i="3"/>
  <c r="N1514" i="3"/>
  <c r="M1514" i="3"/>
  <c r="L1514" i="3"/>
  <c r="O1513" i="3"/>
  <c r="N1513" i="3"/>
  <c r="M1513" i="3"/>
  <c r="L1513" i="3"/>
  <c r="O1512" i="3"/>
  <c r="N1512" i="3"/>
  <c r="M1512" i="3"/>
  <c r="L1512" i="3"/>
  <c r="O1511" i="3"/>
  <c r="N1511" i="3"/>
  <c r="M1511" i="3"/>
  <c r="L1511" i="3"/>
  <c r="O1510" i="3"/>
  <c r="N1510" i="3"/>
  <c r="M1510" i="3"/>
  <c r="L1510" i="3"/>
  <c r="O1509" i="3"/>
  <c r="N1509" i="3"/>
  <c r="M1509" i="3"/>
  <c r="L1509" i="3"/>
  <c r="O1508" i="3"/>
  <c r="N1508" i="3"/>
  <c r="M1508" i="3"/>
  <c r="L1508" i="3"/>
  <c r="O1507" i="3"/>
  <c r="N1507" i="3"/>
  <c r="M1507" i="3"/>
  <c r="L1507" i="3"/>
  <c r="O1506" i="3"/>
  <c r="N1506" i="3"/>
  <c r="M1506" i="3"/>
  <c r="L1506" i="3"/>
  <c r="O1505" i="3"/>
  <c r="N1505" i="3"/>
  <c r="M1505" i="3"/>
  <c r="L1505" i="3"/>
  <c r="O1504" i="3"/>
  <c r="N1504" i="3"/>
  <c r="M1504" i="3"/>
  <c r="L1504" i="3"/>
  <c r="O1503" i="3"/>
  <c r="N1503" i="3"/>
  <c r="M1503" i="3"/>
  <c r="L1503" i="3"/>
  <c r="O1502" i="3"/>
  <c r="N1502" i="3"/>
  <c r="M1502" i="3"/>
  <c r="L1502" i="3"/>
  <c r="O1501" i="3"/>
  <c r="N1501" i="3"/>
  <c r="M1501" i="3"/>
  <c r="L1501" i="3"/>
  <c r="O1500" i="3"/>
  <c r="N1500" i="3"/>
  <c r="M1500" i="3"/>
  <c r="L1500" i="3"/>
  <c r="O1499" i="3"/>
  <c r="N1499" i="3"/>
  <c r="M1499" i="3"/>
  <c r="L1499" i="3"/>
  <c r="O1498" i="3"/>
  <c r="N1498" i="3"/>
  <c r="M1498" i="3"/>
  <c r="L1498" i="3"/>
  <c r="O1497" i="3"/>
  <c r="N1497" i="3"/>
  <c r="M1497" i="3"/>
  <c r="L1497" i="3"/>
  <c r="O1496" i="3"/>
  <c r="N1496" i="3"/>
  <c r="M1496" i="3"/>
  <c r="L1496" i="3"/>
  <c r="O1495" i="3"/>
  <c r="N1495" i="3"/>
  <c r="M1495" i="3"/>
  <c r="L1495" i="3"/>
  <c r="O1494" i="3"/>
  <c r="N1494" i="3"/>
  <c r="M1494" i="3"/>
  <c r="L1494" i="3"/>
  <c r="O1493" i="3"/>
  <c r="N1493" i="3"/>
  <c r="M1493" i="3"/>
  <c r="L1493" i="3"/>
  <c r="O1492" i="3"/>
  <c r="N1492" i="3"/>
  <c r="M1492" i="3"/>
  <c r="L1492" i="3"/>
  <c r="O1491" i="3"/>
  <c r="N1491" i="3"/>
  <c r="M1491" i="3"/>
  <c r="L1491" i="3"/>
  <c r="O1490" i="3"/>
  <c r="N1490" i="3"/>
  <c r="M1490" i="3"/>
  <c r="L1490" i="3"/>
  <c r="O1489" i="3"/>
  <c r="N1489" i="3"/>
  <c r="M1489" i="3"/>
  <c r="L1489" i="3"/>
  <c r="O1488" i="3"/>
  <c r="N1488" i="3"/>
  <c r="M1488" i="3"/>
  <c r="L1488" i="3"/>
  <c r="O1487" i="3"/>
  <c r="N1487" i="3"/>
  <c r="M1487" i="3"/>
  <c r="L1487" i="3"/>
  <c r="O1486" i="3"/>
  <c r="N1486" i="3"/>
  <c r="M1486" i="3"/>
  <c r="L1486" i="3"/>
  <c r="O1485" i="3"/>
  <c r="N1485" i="3"/>
  <c r="M1485" i="3"/>
  <c r="L1485" i="3"/>
  <c r="O1484" i="3"/>
  <c r="N1484" i="3"/>
  <c r="M1484" i="3"/>
  <c r="L1484" i="3"/>
  <c r="O1483" i="3"/>
  <c r="N1483" i="3"/>
  <c r="M1483" i="3"/>
  <c r="L1483" i="3"/>
  <c r="O1482" i="3"/>
  <c r="N1482" i="3"/>
  <c r="M1482" i="3"/>
  <c r="L1482" i="3"/>
  <c r="O1481" i="3"/>
  <c r="N1481" i="3"/>
  <c r="M1481" i="3"/>
  <c r="L1481" i="3"/>
  <c r="O1480" i="3"/>
  <c r="N1480" i="3"/>
  <c r="M1480" i="3"/>
  <c r="L1480" i="3"/>
  <c r="O1479" i="3"/>
  <c r="N1479" i="3"/>
  <c r="M1479" i="3"/>
  <c r="L1479" i="3"/>
  <c r="O1478" i="3"/>
  <c r="N1478" i="3"/>
  <c r="M1478" i="3"/>
  <c r="L1478" i="3"/>
  <c r="O1477" i="3"/>
  <c r="N1477" i="3"/>
  <c r="M1477" i="3"/>
  <c r="L1477" i="3"/>
  <c r="O1476" i="3"/>
  <c r="N1476" i="3"/>
  <c r="M1476" i="3"/>
  <c r="L1476" i="3"/>
  <c r="O1475" i="3"/>
  <c r="N1475" i="3"/>
  <c r="M1475" i="3"/>
  <c r="L1475" i="3"/>
  <c r="O1474" i="3"/>
  <c r="N1474" i="3"/>
  <c r="M1474" i="3"/>
  <c r="L1474" i="3"/>
  <c r="O1473" i="3"/>
  <c r="N1473" i="3"/>
  <c r="M1473" i="3"/>
  <c r="L1473" i="3"/>
  <c r="O1472" i="3"/>
  <c r="N1472" i="3"/>
  <c r="M1472" i="3"/>
  <c r="L1472" i="3"/>
  <c r="O1471" i="3"/>
  <c r="N1471" i="3"/>
  <c r="M1471" i="3"/>
  <c r="L1471" i="3"/>
  <c r="O1470" i="3"/>
  <c r="N1470" i="3"/>
  <c r="M1470" i="3"/>
  <c r="L1470" i="3"/>
  <c r="O1469" i="3"/>
  <c r="N1469" i="3"/>
  <c r="M1469" i="3"/>
  <c r="L1469" i="3"/>
  <c r="O1468" i="3"/>
  <c r="N1468" i="3"/>
  <c r="M1468" i="3"/>
  <c r="L1468" i="3"/>
  <c r="O1467" i="3"/>
  <c r="N1467" i="3"/>
  <c r="M1467" i="3"/>
  <c r="L1467" i="3"/>
  <c r="O1466" i="3"/>
  <c r="N1466" i="3"/>
  <c r="M1466" i="3"/>
  <c r="L1466" i="3"/>
  <c r="O1465" i="3"/>
  <c r="N1465" i="3"/>
  <c r="M1465" i="3"/>
  <c r="L1465" i="3"/>
  <c r="O1464" i="3"/>
  <c r="N1464" i="3"/>
  <c r="M1464" i="3"/>
  <c r="L1464" i="3"/>
  <c r="O1463" i="3"/>
  <c r="N1463" i="3"/>
  <c r="M1463" i="3"/>
  <c r="L1463" i="3"/>
  <c r="O1462" i="3"/>
  <c r="N1462" i="3"/>
  <c r="M1462" i="3"/>
  <c r="L1462" i="3"/>
  <c r="O1461" i="3"/>
  <c r="N1461" i="3"/>
  <c r="M1461" i="3"/>
  <c r="L1461" i="3"/>
  <c r="O1460" i="3"/>
  <c r="N1460" i="3"/>
  <c r="M1460" i="3"/>
  <c r="L1460" i="3"/>
  <c r="O1459" i="3"/>
  <c r="N1459" i="3"/>
  <c r="M1459" i="3"/>
  <c r="L1459" i="3"/>
  <c r="O1458" i="3"/>
  <c r="N1458" i="3"/>
  <c r="M1458" i="3"/>
  <c r="L1458" i="3"/>
  <c r="O1457" i="3"/>
  <c r="N1457" i="3"/>
  <c r="M1457" i="3"/>
  <c r="L1457" i="3"/>
  <c r="O1456" i="3"/>
  <c r="N1456" i="3"/>
  <c r="M1456" i="3"/>
  <c r="L1456" i="3"/>
  <c r="O1455" i="3"/>
  <c r="N1455" i="3"/>
  <c r="M1455" i="3"/>
  <c r="L1455" i="3"/>
  <c r="O1454" i="3"/>
  <c r="N1454" i="3"/>
  <c r="M1454" i="3"/>
  <c r="L1454" i="3"/>
  <c r="O1453" i="3"/>
  <c r="N1453" i="3"/>
  <c r="M1453" i="3"/>
  <c r="L1453" i="3"/>
  <c r="O1452" i="3"/>
  <c r="N1452" i="3"/>
  <c r="M1452" i="3"/>
  <c r="L1452" i="3"/>
  <c r="O1451" i="3"/>
  <c r="N1451" i="3"/>
  <c r="M1451" i="3"/>
  <c r="L1451" i="3"/>
  <c r="O1450" i="3"/>
  <c r="N1450" i="3"/>
  <c r="M1450" i="3"/>
  <c r="L1450" i="3"/>
  <c r="O1449" i="3"/>
  <c r="N1449" i="3"/>
  <c r="M1449" i="3"/>
  <c r="L1449" i="3"/>
  <c r="O1448" i="3"/>
  <c r="N1448" i="3"/>
  <c r="M1448" i="3"/>
  <c r="L1448" i="3"/>
  <c r="O1447" i="3"/>
  <c r="N1447" i="3"/>
  <c r="M1447" i="3"/>
  <c r="L1447" i="3"/>
  <c r="O1446" i="3"/>
  <c r="N1446" i="3"/>
  <c r="M1446" i="3"/>
  <c r="L1446" i="3"/>
  <c r="O1445" i="3"/>
  <c r="N1445" i="3"/>
  <c r="M1445" i="3"/>
  <c r="L1445" i="3"/>
  <c r="O1444" i="3"/>
  <c r="N1444" i="3"/>
  <c r="M1444" i="3"/>
  <c r="L1444" i="3"/>
  <c r="O1443" i="3"/>
  <c r="N1443" i="3"/>
  <c r="M1443" i="3"/>
  <c r="L1443" i="3"/>
  <c r="O1442" i="3"/>
  <c r="N1442" i="3"/>
  <c r="M1442" i="3"/>
  <c r="L1442" i="3"/>
  <c r="O1441" i="3"/>
  <c r="N1441" i="3"/>
  <c r="M1441" i="3"/>
  <c r="L1441" i="3"/>
  <c r="O1440" i="3"/>
  <c r="N1440" i="3"/>
  <c r="M1440" i="3"/>
  <c r="L1440" i="3"/>
  <c r="O1439" i="3"/>
  <c r="N1439" i="3"/>
  <c r="M1439" i="3"/>
  <c r="L1439" i="3"/>
  <c r="O1438" i="3"/>
  <c r="N1438" i="3"/>
  <c r="M1438" i="3"/>
  <c r="L1438" i="3"/>
  <c r="O1437" i="3"/>
  <c r="N1437" i="3"/>
  <c r="M1437" i="3"/>
  <c r="L1437" i="3"/>
  <c r="O1436" i="3"/>
  <c r="N1436" i="3"/>
  <c r="M1436" i="3"/>
  <c r="L1436" i="3"/>
  <c r="O1435" i="3"/>
  <c r="N1435" i="3"/>
  <c r="M1435" i="3"/>
  <c r="L1435" i="3"/>
  <c r="O1434" i="3"/>
  <c r="N1434" i="3"/>
  <c r="M1434" i="3"/>
  <c r="L1434" i="3"/>
  <c r="O1433" i="3"/>
  <c r="N1433" i="3"/>
  <c r="M1433" i="3"/>
  <c r="L1433" i="3"/>
  <c r="O1432" i="3"/>
  <c r="N1432" i="3"/>
  <c r="M1432" i="3"/>
  <c r="L1432" i="3"/>
  <c r="O1431" i="3"/>
  <c r="N1431" i="3"/>
  <c r="M1431" i="3"/>
  <c r="L1431" i="3"/>
  <c r="O1430" i="3"/>
  <c r="N1430" i="3"/>
  <c r="M1430" i="3"/>
  <c r="L1430" i="3"/>
  <c r="O1429" i="3"/>
  <c r="N1429" i="3"/>
  <c r="M1429" i="3"/>
  <c r="L1429" i="3"/>
  <c r="O1428" i="3"/>
  <c r="N1428" i="3"/>
  <c r="M1428" i="3"/>
  <c r="L1428" i="3"/>
  <c r="O1427" i="3"/>
  <c r="N1427" i="3"/>
  <c r="M1427" i="3"/>
  <c r="L1427" i="3"/>
  <c r="O1426" i="3"/>
  <c r="N1426" i="3"/>
  <c r="M1426" i="3"/>
  <c r="L1426" i="3"/>
  <c r="O1425" i="3"/>
  <c r="N1425" i="3"/>
  <c r="M1425" i="3"/>
  <c r="L1425" i="3"/>
  <c r="O1424" i="3"/>
  <c r="N1424" i="3"/>
  <c r="M1424" i="3"/>
  <c r="L1424" i="3"/>
  <c r="O1423" i="3"/>
  <c r="N1423" i="3"/>
  <c r="M1423" i="3"/>
  <c r="L1423" i="3"/>
  <c r="O1422" i="3"/>
  <c r="N1422" i="3"/>
  <c r="M1422" i="3"/>
  <c r="L1422" i="3"/>
  <c r="O1421" i="3"/>
  <c r="N1421" i="3"/>
  <c r="M1421" i="3"/>
  <c r="L1421" i="3"/>
  <c r="O1420" i="3"/>
  <c r="N1420" i="3"/>
  <c r="M1420" i="3"/>
  <c r="L1420" i="3"/>
  <c r="O1419" i="3"/>
  <c r="N1419" i="3"/>
  <c r="M1419" i="3"/>
  <c r="L1419" i="3"/>
  <c r="O1418" i="3"/>
  <c r="N1418" i="3"/>
  <c r="M1418" i="3"/>
  <c r="L1418" i="3"/>
  <c r="O1417" i="3"/>
  <c r="N1417" i="3"/>
  <c r="M1417" i="3"/>
  <c r="L1417" i="3"/>
  <c r="O1416" i="3"/>
  <c r="N1416" i="3"/>
  <c r="M1416" i="3"/>
  <c r="L1416" i="3"/>
  <c r="O1415" i="3"/>
  <c r="N1415" i="3"/>
  <c r="M1415" i="3"/>
  <c r="L1415" i="3"/>
  <c r="O1414" i="3"/>
  <c r="N1414" i="3"/>
  <c r="M1414" i="3"/>
  <c r="L1414" i="3"/>
  <c r="O1413" i="3"/>
  <c r="N1413" i="3"/>
  <c r="M1413" i="3"/>
  <c r="L1413" i="3"/>
  <c r="O1412" i="3"/>
  <c r="N1412" i="3"/>
  <c r="M1412" i="3"/>
  <c r="L1412" i="3"/>
  <c r="O1411" i="3"/>
  <c r="N1411" i="3"/>
  <c r="M1411" i="3"/>
  <c r="L1411" i="3"/>
  <c r="O1410" i="3"/>
  <c r="N1410" i="3"/>
  <c r="M1410" i="3"/>
  <c r="L1410" i="3"/>
  <c r="O1409" i="3"/>
  <c r="N1409" i="3"/>
  <c r="M1409" i="3"/>
  <c r="L1409" i="3"/>
  <c r="O1408" i="3"/>
  <c r="N1408" i="3"/>
  <c r="M1408" i="3"/>
  <c r="L1408" i="3"/>
  <c r="O1407" i="3"/>
  <c r="N1407" i="3"/>
  <c r="M1407" i="3"/>
  <c r="L1407" i="3"/>
  <c r="O1406" i="3"/>
  <c r="N1406" i="3"/>
  <c r="M1406" i="3"/>
  <c r="L1406" i="3"/>
  <c r="O1405" i="3"/>
  <c r="N1405" i="3"/>
  <c r="M1405" i="3"/>
  <c r="L1405" i="3"/>
  <c r="O1404" i="3"/>
  <c r="N1404" i="3"/>
  <c r="M1404" i="3"/>
  <c r="L1404" i="3"/>
  <c r="O1403" i="3"/>
  <c r="N1403" i="3"/>
  <c r="M1403" i="3"/>
  <c r="L1403" i="3"/>
  <c r="O1402" i="3"/>
  <c r="N1402" i="3"/>
  <c r="M1402" i="3"/>
  <c r="L1402" i="3"/>
  <c r="O1401" i="3"/>
  <c r="N1401" i="3"/>
  <c r="M1401" i="3"/>
  <c r="L1401" i="3"/>
  <c r="O1400" i="3"/>
  <c r="N1400" i="3"/>
  <c r="M1400" i="3"/>
  <c r="L1400" i="3"/>
  <c r="O1399" i="3"/>
  <c r="N1399" i="3"/>
  <c r="M1399" i="3"/>
  <c r="L1399" i="3"/>
  <c r="O1398" i="3"/>
  <c r="N1398" i="3"/>
  <c r="M1398" i="3"/>
  <c r="L1398" i="3"/>
  <c r="O1397" i="3"/>
  <c r="N1397" i="3"/>
  <c r="M1397" i="3"/>
  <c r="L1397" i="3"/>
  <c r="O1396" i="3"/>
  <c r="N1396" i="3"/>
  <c r="M1396" i="3"/>
  <c r="L1396" i="3"/>
  <c r="O1395" i="3"/>
  <c r="N1395" i="3"/>
  <c r="M1395" i="3"/>
  <c r="L1395" i="3"/>
  <c r="O1394" i="3"/>
  <c r="N1394" i="3"/>
  <c r="M1394" i="3"/>
  <c r="L1394" i="3"/>
  <c r="O1393" i="3"/>
  <c r="N1393" i="3"/>
  <c r="M1393" i="3"/>
  <c r="L1393" i="3"/>
  <c r="O1392" i="3"/>
  <c r="N1392" i="3"/>
  <c r="M1392" i="3"/>
  <c r="L1392" i="3"/>
  <c r="O1391" i="3"/>
  <c r="N1391" i="3"/>
  <c r="M1391" i="3"/>
  <c r="L1391" i="3"/>
  <c r="O1390" i="3"/>
  <c r="N1390" i="3"/>
  <c r="M1390" i="3"/>
  <c r="L1390" i="3"/>
  <c r="O1389" i="3"/>
  <c r="N1389" i="3"/>
  <c r="M1389" i="3"/>
  <c r="L1389" i="3"/>
  <c r="O1388" i="3"/>
  <c r="N1388" i="3"/>
  <c r="M1388" i="3"/>
  <c r="L1388" i="3"/>
  <c r="O1387" i="3"/>
  <c r="N1387" i="3"/>
  <c r="M1387" i="3"/>
  <c r="L1387" i="3"/>
  <c r="O1386" i="3"/>
  <c r="N1386" i="3"/>
  <c r="M1386" i="3"/>
  <c r="L1386" i="3"/>
  <c r="O1385" i="3"/>
  <c r="N1385" i="3"/>
  <c r="M1385" i="3"/>
  <c r="L1385" i="3"/>
  <c r="O1384" i="3"/>
  <c r="N1384" i="3"/>
  <c r="M1384" i="3"/>
  <c r="L1384" i="3"/>
  <c r="O1383" i="3"/>
  <c r="N1383" i="3"/>
  <c r="M1383" i="3"/>
  <c r="L1383" i="3"/>
  <c r="O1382" i="3"/>
  <c r="N1382" i="3"/>
  <c r="M1382" i="3"/>
  <c r="L1382" i="3"/>
  <c r="O1381" i="3"/>
  <c r="N1381" i="3"/>
  <c r="M1381" i="3"/>
  <c r="L1381" i="3"/>
  <c r="O1380" i="3"/>
  <c r="N1380" i="3"/>
  <c r="M1380" i="3"/>
  <c r="L1380" i="3"/>
  <c r="O1379" i="3"/>
  <c r="N1379" i="3"/>
  <c r="M1379" i="3"/>
  <c r="L1379" i="3"/>
  <c r="O1378" i="3"/>
  <c r="N1378" i="3"/>
  <c r="M1378" i="3"/>
  <c r="L1378" i="3"/>
  <c r="O1377" i="3"/>
  <c r="N1377" i="3"/>
  <c r="M1377" i="3"/>
  <c r="L1377" i="3"/>
  <c r="O1376" i="3"/>
  <c r="N1376" i="3"/>
  <c r="M1376" i="3"/>
  <c r="L1376" i="3"/>
  <c r="O1375" i="3"/>
  <c r="N1375" i="3"/>
  <c r="M1375" i="3"/>
  <c r="L1375" i="3"/>
  <c r="O1374" i="3"/>
  <c r="N1374" i="3"/>
  <c r="M1374" i="3"/>
  <c r="L1374" i="3"/>
  <c r="O1373" i="3"/>
  <c r="N1373" i="3"/>
  <c r="M1373" i="3"/>
  <c r="L1373" i="3"/>
  <c r="O1372" i="3"/>
  <c r="N1372" i="3"/>
  <c r="M1372" i="3"/>
  <c r="L1372" i="3"/>
  <c r="O1371" i="3"/>
  <c r="N1371" i="3"/>
  <c r="M1371" i="3"/>
  <c r="L1371" i="3"/>
  <c r="O1370" i="3"/>
  <c r="N1370" i="3"/>
  <c r="M1370" i="3"/>
  <c r="L1370" i="3"/>
  <c r="O1369" i="3"/>
  <c r="N1369" i="3"/>
  <c r="M1369" i="3"/>
  <c r="L1369" i="3"/>
  <c r="O1368" i="3"/>
  <c r="N1368" i="3"/>
  <c r="M1368" i="3"/>
  <c r="L1368" i="3"/>
  <c r="O1367" i="3"/>
  <c r="N1367" i="3"/>
  <c r="M1367" i="3"/>
  <c r="L1367" i="3"/>
  <c r="O1366" i="3"/>
  <c r="N1366" i="3"/>
  <c r="M1366" i="3"/>
  <c r="L1366" i="3"/>
  <c r="O1365" i="3"/>
  <c r="N1365" i="3"/>
  <c r="M1365" i="3"/>
  <c r="L1365" i="3"/>
  <c r="O1364" i="3"/>
  <c r="N1364" i="3"/>
  <c r="M1364" i="3"/>
  <c r="L1364" i="3"/>
  <c r="O1363" i="3"/>
  <c r="N1363" i="3"/>
  <c r="M1363" i="3"/>
  <c r="L1363" i="3"/>
  <c r="O1362" i="3"/>
  <c r="N1362" i="3"/>
  <c r="M1362" i="3"/>
  <c r="L1362" i="3"/>
  <c r="O1361" i="3"/>
  <c r="N1361" i="3"/>
  <c r="M1361" i="3"/>
  <c r="L1361" i="3"/>
  <c r="O1360" i="3"/>
  <c r="N1360" i="3"/>
  <c r="M1360" i="3"/>
  <c r="L1360" i="3"/>
  <c r="O1359" i="3"/>
  <c r="N1359" i="3"/>
  <c r="M1359" i="3"/>
  <c r="L1359" i="3"/>
  <c r="O1358" i="3"/>
  <c r="N1358" i="3"/>
  <c r="M1358" i="3"/>
  <c r="L1358" i="3"/>
  <c r="O1357" i="3"/>
  <c r="N1357" i="3"/>
  <c r="M1357" i="3"/>
  <c r="L1357" i="3"/>
  <c r="O1356" i="3"/>
  <c r="N1356" i="3"/>
  <c r="M1356" i="3"/>
  <c r="L1356" i="3"/>
  <c r="O1355" i="3"/>
  <c r="N1355" i="3"/>
  <c r="M1355" i="3"/>
  <c r="L1355" i="3"/>
  <c r="O1354" i="3"/>
  <c r="N1354" i="3"/>
  <c r="M1354" i="3"/>
  <c r="L1354" i="3"/>
  <c r="O1353" i="3"/>
  <c r="N1353" i="3"/>
  <c r="M1353" i="3"/>
  <c r="L1353" i="3"/>
  <c r="O1352" i="3"/>
  <c r="N1352" i="3"/>
  <c r="M1352" i="3"/>
  <c r="L1352" i="3"/>
  <c r="O1351" i="3"/>
  <c r="N1351" i="3"/>
  <c r="M1351" i="3"/>
  <c r="L1351" i="3"/>
  <c r="O1350" i="3"/>
  <c r="N1350" i="3"/>
  <c r="M1350" i="3"/>
  <c r="L1350" i="3"/>
  <c r="O1349" i="3"/>
  <c r="N1349" i="3"/>
  <c r="M1349" i="3"/>
  <c r="L1349" i="3"/>
  <c r="O1348" i="3"/>
  <c r="N1348" i="3"/>
  <c r="M1348" i="3"/>
  <c r="L1348" i="3"/>
  <c r="O1347" i="3"/>
  <c r="N1347" i="3"/>
  <c r="M1347" i="3"/>
  <c r="L1347" i="3"/>
  <c r="O1346" i="3"/>
  <c r="N1346" i="3"/>
  <c r="M1346" i="3"/>
  <c r="L1346" i="3"/>
  <c r="O1345" i="3"/>
  <c r="N1345" i="3"/>
  <c r="M1345" i="3"/>
  <c r="L1345" i="3"/>
  <c r="O1344" i="3"/>
  <c r="N1344" i="3"/>
  <c r="M1344" i="3"/>
  <c r="L1344" i="3"/>
  <c r="O1343" i="3"/>
  <c r="N1343" i="3"/>
  <c r="M1343" i="3"/>
  <c r="L1343" i="3"/>
  <c r="O1342" i="3"/>
  <c r="N1342" i="3"/>
  <c r="M1342" i="3"/>
  <c r="L1342" i="3"/>
  <c r="O1341" i="3"/>
  <c r="N1341" i="3"/>
  <c r="M1341" i="3"/>
  <c r="L1341" i="3"/>
  <c r="O1340" i="3"/>
  <c r="N1340" i="3"/>
  <c r="M1340" i="3"/>
  <c r="L1340" i="3"/>
  <c r="O1339" i="3"/>
  <c r="N1339" i="3"/>
  <c r="M1339" i="3"/>
  <c r="L1339" i="3"/>
  <c r="O1338" i="3"/>
  <c r="N1338" i="3"/>
  <c r="M1338" i="3"/>
  <c r="L1338" i="3"/>
  <c r="O1337" i="3"/>
  <c r="N1337" i="3"/>
  <c r="M1337" i="3"/>
  <c r="L1337" i="3"/>
  <c r="O1336" i="3"/>
  <c r="N1336" i="3"/>
  <c r="M1336" i="3"/>
  <c r="L1336" i="3"/>
  <c r="O1335" i="3"/>
  <c r="N1335" i="3"/>
  <c r="M1335" i="3"/>
  <c r="L1335" i="3"/>
  <c r="O1334" i="3"/>
  <c r="N1334" i="3"/>
  <c r="M1334" i="3"/>
  <c r="L1334" i="3"/>
  <c r="O1333" i="3"/>
  <c r="N1333" i="3"/>
  <c r="M1333" i="3"/>
  <c r="L1333" i="3"/>
  <c r="O1332" i="3"/>
  <c r="N1332" i="3"/>
  <c r="M1332" i="3"/>
  <c r="L1332" i="3"/>
  <c r="O1331" i="3"/>
  <c r="N1331" i="3"/>
  <c r="M1331" i="3"/>
  <c r="L1331" i="3"/>
  <c r="O1330" i="3"/>
  <c r="N1330" i="3"/>
  <c r="M1330" i="3"/>
  <c r="L1330" i="3"/>
  <c r="O1329" i="3"/>
  <c r="N1329" i="3"/>
  <c r="M1329" i="3"/>
  <c r="L1329" i="3"/>
  <c r="O1328" i="3"/>
  <c r="N1328" i="3"/>
  <c r="M1328" i="3"/>
  <c r="L1328" i="3"/>
  <c r="O1327" i="3"/>
  <c r="N1327" i="3"/>
  <c r="M1327" i="3"/>
  <c r="L1327" i="3"/>
  <c r="O1326" i="3"/>
  <c r="N1326" i="3"/>
  <c r="M1326" i="3"/>
  <c r="L1326" i="3"/>
  <c r="O1325" i="3"/>
  <c r="N1325" i="3"/>
  <c r="M1325" i="3"/>
  <c r="L1325" i="3"/>
  <c r="O1324" i="3"/>
  <c r="N1324" i="3"/>
  <c r="M1324" i="3"/>
  <c r="L1324" i="3"/>
  <c r="O1323" i="3"/>
  <c r="N1323" i="3"/>
  <c r="M1323" i="3"/>
  <c r="L1323" i="3"/>
  <c r="O1322" i="3"/>
  <c r="N1322" i="3"/>
  <c r="M1322" i="3"/>
  <c r="L1322" i="3"/>
  <c r="O1321" i="3"/>
  <c r="N1321" i="3"/>
  <c r="M1321" i="3"/>
  <c r="L1321" i="3"/>
  <c r="O1320" i="3"/>
  <c r="N1320" i="3"/>
  <c r="M1320" i="3"/>
  <c r="L1320" i="3"/>
  <c r="O1319" i="3"/>
  <c r="N1319" i="3"/>
  <c r="M1319" i="3"/>
  <c r="L1319" i="3"/>
  <c r="O1318" i="3"/>
  <c r="N1318" i="3"/>
  <c r="M1318" i="3"/>
  <c r="L1318" i="3"/>
  <c r="O1317" i="3"/>
  <c r="N1317" i="3"/>
  <c r="M1317" i="3"/>
  <c r="L1317" i="3"/>
  <c r="O1316" i="3"/>
  <c r="N1316" i="3"/>
  <c r="M1316" i="3"/>
  <c r="L1316" i="3"/>
  <c r="O1315" i="3"/>
  <c r="N1315" i="3"/>
  <c r="M1315" i="3"/>
  <c r="L1315" i="3"/>
  <c r="O1314" i="3"/>
  <c r="N1314" i="3"/>
  <c r="M1314" i="3"/>
  <c r="L1314" i="3"/>
  <c r="O1313" i="3"/>
  <c r="N1313" i="3"/>
  <c r="M1313" i="3"/>
  <c r="L1313" i="3"/>
  <c r="O1312" i="3"/>
  <c r="N1312" i="3"/>
  <c r="M1312" i="3"/>
  <c r="L1312" i="3"/>
  <c r="O1311" i="3"/>
  <c r="N1311" i="3"/>
  <c r="M1311" i="3"/>
  <c r="L1311" i="3"/>
  <c r="O1310" i="3"/>
  <c r="N1310" i="3"/>
  <c r="M1310" i="3"/>
  <c r="L1310" i="3"/>
  <c r="O1309" i="3"/>
  <c r="N1309" i="3"/>
  <c r="M1309" i="3"/>
  <c r="L1309" i="3"/>
  <c r="O1308" i="3"/>
  <c r="N1308" i="3"/>
  <c r="M1308" i="3"/>
  <c r="L1308" i="3"/>
  <c r="O1307" i="3"/>
  <c r="N1307" i="3"/>
  <c r="M1307" i="3"/>
  <c r="L1307" i="3"/>
  <c r="O1306" i="3"/>
  <c r="N1306" i="3"/>
  <c r="M1306" i="3"/>
  <c r="L1306" i="3"/>
  <c r="O1305" i="3"/>
  <c r="N1305" i="3"/>
  <c r="M1305" i="3"/>
  <c r="L1305" i="3"/>
  <c r="O1304" i="3"/>
  <c r="N1304" i="3"/>
  <c r="M1304" i="3"/>
  <c r="L1304" i="3"/>
  <c r="O1303" i="3"/>
  <c r="N1303" i="3"/>
  <c r="M1303" i="3"/>
  <c r="L1303" i="3"/>
  <c r="O1302" i="3"/>
  <c r="N1302" i="3"/>
  <c r="M1302" i="3"/>
  <c r="L1302" i="3"/>
  <c r="O1301" i="3"/>
  <c r="N1301" i="3"/>
  <c r="M1301" i="3"/>
  <c r="L1301" i="3"/>
  <c r="O1300" i="3"/>
  <c r="N1300" i="3"/>
  <c r="M1300" i="3"/>
  <c r="L1300" i="3"/>
  <c r="O1299" i="3"/>
  <c r="N1299" i="3"/>
  <c r="M1299" i="3"/>
  <c r="L1299" i="3"/>
  <c r="O1298" i="3"/>
  <c r="N1298" i="3"/>
  <c r="M1298" i="3"/>
  <c r="L1298" i="3"/>
  <c r="O1297" i="3"/>
  <c r="N1297" i="3"/>
  <c r="M1297" i="3"/>
  <c r="L1297" i="3"/>
  <c r="O1296" i="3"/>
  <c r="N1296" i="3"/>
  <c r="M1296" i="3"/>
  <c r="L1296" i="3"/>
  <c r="O1295" i="3"/>
  <c r="N1295" i="3"/>
  <c r="M1295" i="3"/>
  <c r="L1295" i="3"/>
  <c r="O1294" i="3"/>
  <c r="N1294" i="3"/>
  <c r="M1294" i="3"/>
  <c r="L1294" i="3"/>
  <c r="O1293" i="3"/>
  <c r="N1293" i="3"/>
  <c r="M1293" i="3"/>
  <c r="L1293" i="3"/>
  <c r="O1292" i="3"/>
  <c r="N1292" i="3"/>
  <c r="M1292" i="3"/>
  <c r="L1292" i="3"/>
  <c r="O1291" i="3"/>
  <c r="N1291" i="3"/>
  <c r="M1291" i="3"/>
  <c r="L1291" i="3"/>
  <c r="O1290" i="3"/>
  <c r="N1290" i="3"/>
  <c r="M1290" i="3"/>
  <c r="L1290" i="3"/>
  <c r="O1289" i="3"/>
  <c r="N1289" i="3"/>
  <c r="M1289" i="3"/>
  <c r="L1289" i="3"/>
  <c r="O1288" i="3"/>
  <c r="N1288" i="3"/>
  <c r="M1288" i="3"/>
  <c r="L1288" i="3"/>
  <c r="O1287" i="3"/>
  <c r="N1287" i="3"/>
  <c r="M1287" i="3"/>
  <c r="L1287" i="3"/>
  <c r="O1286" i="3"/>
  <c r="N1286" i="3"/>
  <c r="M1286" i="3"/>
  <c r="L1286" i="3"/>
  <c r="O1285" i="3"/>
  <c r="N1285" i="3"/>
  <c r="M1285" i="3"/>
  <c r="L1285" i="3"/>
  <c r="O1284" i="3"/>
  <c r="N1284" i="3"/>
  <c r="M1284" i="3"/>
  <c r="L1284" i="3"/>
  <c r="O1283" i="3"/>
  <c r="N1283" i="3"/>
  <c r="M1283" i="3"/>
  <c r="L1283" i="3"/>
  <c r="O1282" i="3"/>
  <c r="N1282" i="3"/>
  <c r="M1282" i="3"/>
  <c r="L1282" i="3"/>
  <c r="O1281" i="3"/>
  <c r="N1281" i="3"/>
  <c r="M1281" i="3"/>
  <c r="L1281" i="3"/>
  <c r="O1280" i="3"/>
  <c r="N1280" i="3"/>
  <c r="M1280" i="3"/>
  <c r="L1280" i="3"/>
  <c r="O1279" i="3"/>
  <c r="N1279" i="3"/>
  <c r="M1279" i="3"/>
  <c r="L1279" i="3"/>
  <c r="O1278" i="3"/>
  <c r="N1278" i="3"/>
  <c r="M1278" i="3"/>
  <c r="L1278" i="3"/>
  <c r="O1277" i="3"/>
  <c r="N1277" i="3"/>
  <c r="M1277" i="3"/>
  <c r="L1277" i="3"/>
  <c r="O1276" i="3"/>
  <c r="N1276" i="3"/>
  <c r="M1276" i="3"/>
  <c r="L1276" i="3"/>
  <c r="O1275" i="3"/>
  <c r="N1275" i="3"/>
  <c r="M1275" i="3"/>
  <c r="L1275" i="3"/>
  <c r="O1274" i="3"/>
  <c r="N1274" i="3"/>
  <c r="M1274" i="3"/>
  <c r="L1274" i="3"/>
  <c r="O1273" i="3"/>
  <c r="N1273" i="3"/>
  <c r="M1273" i="3"/>
  <c r="L1273" i="3"/>
  <c r="O1272" i="3"/>
  <c r="N1272" i="3"/>
  <c r="M1272" i="3"/>
  <c r="L1272" i="3"/>
  <c r="O1271" i="3"/>
  <c r="N1271" i="3"/>
  <c r="M1271" i="3"/>
  <c r="L1271" i="3"/>
  <c r="O1270" i="3"/>
  <c r="N1270" i="3"/>
  <c r="M1270" i="3"/>
  <c r="L1270" i="3"/>
  <c r="O1269" i="3"/>
  <c r="N1269" i="3"/>
  <c r="M1269" i="3"/>
  <c r="L1269" i="3"/>
  <c r="O1268" i="3"/>
  <c r="N1268" i="3"/>
  <c r="M1268" i="3"/>
  <c r="L1268" i="3"/>
  <c r="O1267" i="3"/>
  <c r="N1267" i="3"/>
  <c r="M1267" i="3"/>
  <c r="L1267" i="3"/>
  <c r="O1266" i="3"/>
  <c r="N1266" i="3"/>
  <c r="M1266" i="3"/>
  <c r="L1266" i="3"/>
  <c r="O1265" i="3"/>
  <c r="N1265" i="3"/>
  <c r="M1265" i="3"/>
  <c r="L1265" i="3"/>
  <c r="O1264" i="3"/>
  <c r="N1264" i="3"/>
  <c r="M1264" i="3"/>
  <c r="L1264" i="3"/>
  <c r="O1263" i="3"/>
  <c r="N1263" i="3"/>
  <c r="M1263" i="3"/>
  <c r="L1263" i="3"/>
  <c r="O1262" i="3"/>
  <c r="N1262" i="3"/>
  <c r="M1262" i="3"/>
  <c r="L1262" i="3"/>
  <c r="O1261" i="3"/>
  <c r="N1261" i="3"/>
  <c r="M1261" i="3"/>
  <c r="L1261" i="3"/>
  <c r="O1260" i="3"/>
  <c r="N1260" i="3"/>
  <c r="M1260" i="3"/>
  <c r="L1260" i="3"/>
  <c r="O1259" i="3"/>
  <c r="N1259" i="3"/>
  <c r="M1259" i="3"/>
  <c r="L1259" i="3"/>
  <c r="O1258" i="3"/>
  <c r="N1258" i="3"/>
  <c r="M1258" i="3"/>
  <c r="L1258" i="3"/>
  <c r="O1257" i="3"/>
  <c r="N1257" i="3"/>
  <c r="M1257" i="3"/>
  <c r="L1257" i="3"/>
  <c r="O1256" i="3"/>
  <c r="N1256" i="3"/>
  <c r="M1256" i="3"/>
  <c r="L1256" i="3"/>
  <c r="O1255" i="3"/>
  <c r="N1255" i="3"/>
  <c r="M1255" i="3"/>
  <c r="L1255" i="3"/>
  <c r="O1254" i="3"/>
  <c r="N1254" i="3"/>
  <c r="M1254" i="3"/>
  <c r="L1254" i="3"/>
  <c r="O1253" i="3"/>
  <c r="N1253" i="3"/>
  <c r="M1253" i="3"/>
  <c r="L1253" i="3"/>
  <c r="O1252" i="3"/>
  <c r="N1252" i="3"/>
  <c r="M1252" i="3"/>
  <c r="L1252" i="3"/>
  <c r="O1251" i="3"/>
  <c r="N1251" i="3"/>
  <c r="M1251" i="3"/>
  <c r="L1251" i="3"/>
  <c r="O1250" i="3"/>
  <c r="N1250" i="3"/>
  <c r="M1250" i="3"/>
  <c r="L1250" i="3"/>
  <c r="O1249" i="3"/>
  <c r="N1249" i="3"/>
  <c r="M1249" i="3"/>
  <c r="L1249" i="3"/>
  <c r="O1248" i="3"/>
  <c r="N1248" i="3"/>
  <c r="M1248" i="3"/>
  <c r="L1248" i="3"/>
  <c r="O1247" i="3"/>
  <c r="N1247" i="3"/>
  <c r="M1247" i="3"/>
  <c r="L1247" i="3"/>
  <c r="O1246" i="3"/>
  <c r="N1246" i="3"/>
  <c r="M1246" i="3"/>
  <c r="L1246" i="3"/>
  <c r="O1245" i="3"/>
  <c r="N1245" i="3"/>
  <c r="M1245" i="3"/>
  <c r="L1245" i="3"/>
  <c r="O1244" i="3"/>
  <c r="N1244" i="3"/>
  <c r="M1244" i="3"/>
  <c r="L1244" i="3"/>
  <c r="O1243" i="3"/>
  <c r="N1243" i="3"/>
  <c r="M1243" i="3"/>
  <c r="L1243" i="3"/>
  <c r="O1242" i="3"/>
  <c r="N1242" i="3"/>
  <c r="M1242" i="3"/>
  <c r="L1242" i="3"/>
  <c r="O1241" i="3"/>
  <c r="N1241" i="3"/>
  <c r="M1241" i="3"/>
  <c r="L1241" i="3"/>
  <c r="O1240" i="3"/>
  <c r="N1240" i="3"/>
  <c r="M1240" i="3"/>
  <c r="L1240" i="3"/>
  <c r="O1239" i="3"/>
  <c r="N1239" i="3"/>
  <c r="M1239" i="3"/>
  <c r="L1239" i="3"/>
  <c r="O1238" i="3"/>
  <c r="N1238" i="3"/>
  <c r="M1238" i="3"/>
  <c r="L1238" i="3"/>
  <c r="O1237" i="3"/>
  <c r="N1237" i="3"/>
  <c r="M1237" i="3"/>
  <c r="L1237" i="3"/>
  <c r="O1236" i="3"/>
  <c r="N1236" i="3"/>
  <c r="M1236" i="3"/>
  <c r="L1236" i="3"/>
  <c r="O1235" i="3"/>
  <c r="N1235" i="3"/>
  <c r="M1235" i="3"/>
  <c r="L1235" i="3"/>
  <c r="O1234" i="3"/>
  <c r="N1234" i="3"/>
  <c r="M1234" i="3"/>
  <c r="L1234" i="3"/>
  <c r="O1233" i="3"/>
  <c r="N1233" i="3"/>
  <c r="M1233" i="3"/>
  <c r="L1233" i="3"/>
  <c r="O1232" i="3"/>
  <c r="N1232" i="3"/>
  <c r="M1232" i="3"/>
  <c r="L1232" i="3"/>
  <c r="O1231" i="3"/>
  <c r="N1231" i="3"/>
  <c r="M1231" i="3"/>
  <c r="L1231" i="3"/>
  <c r="O1230" i="3"/>
  <c r="N1230" i="3"/>
  <c r="M1230" i="3"/>
  <c r="L1230" i="3"/>
  <c r="O1229" i="3"/>
  <c r="N1229" i="3"/>
  <c r="M1229" i="3"/>
  <c r="L1229" i="3"/>
  <c r="O1228" i="3"/>
  <c r="N1228" i="3"/>
  <c r="M1228" i="3"/>
  <c r="L1228" i="3"/>
  <c r="O1227" i="3"/>
  <c r="N1227" i="3"/>
  <c r="M1227" i="3"/>
  <c r="L1227" i="3"/>
  <c r="O1226" i="3"/>
  <c r="N1226" i="3"/>
  <c r="M1226" i="3"/>
  <c r="L1226" i="3"/>
  <c r="O1225" i="3"/>
  <c r="N1225" i="3"/>
  <c r="M1225" i="3"/>
  <c r="L1225" i="3"/>
  <c r="O1224" i="3"/>
  <c r="N1224" i="3"/>
  <c r="M1224" i="3"/>
  <c r="L1224" i="3"/>
  <c r="O1223" i="3"/>
  <c r="N1223" i="3"/>
  <c r="M1223" i="3"/>
  <c r="L1223" i="3"/>
  <c r="O1222" i="3"/>
  <c r="N1222" i="3"/>
  <c r="M1222" i="3"/>
  <c r="L1222" i="3"/>
  <c r="O1221" i="3"/>
  <c r="N1221" i="3"/>
  <c r="M1221" i="3"/>
  <c r="L1221" i="3"/>
  <c r="O1220" i="3"/>
  <c r="N1220" i="3"/>
  <c r="M1220" i="3"/>
  <c r="L1220" i="3"/>
  <c r="O1219" i="3"/>
  <c r="N1219" i="3"/>
  <c r="M1219" i="3"/>
  <c r="L1219" i="3"/>
  <c r="O1218" i="3"/>
  <c r="N1218" i="3"/>
  <c r="M1218" i="3"/>
  <c r="L1218" i="3"/>
  <c r="O1217" i="3"/>
  <c r="N1217" i="3"/>
  <c r="M1217" i="3"/>
  <c r="L1217" i="3"/>
  <c r="O1216" i="3"/>
  <c r="N1216" i="3"/>
  <c r="M1216" i="3"/>
  <c r="L1216" i="3"/>
  <c r="O1215" i="3"/>
  <c r="N1215" i="3"/>
  <c r="M1215" i="3"/>
  <c r="L1215" i="3"/>
  <c r="O1214" i="3"/>
  <c r="N1214" i="3"/>
  <c r="M1214" i="3"/>
  <c r="L1214" i="3"/>
  <c r="O1213" i="3"/>
  <c r="N1213" i="3"/>
  <c r="M1213" i="3"/>
  <c r="L1213" i="3"/>
  <c r="O1212" i="3"/>
  <c r="N1212" i="3"/>
  <c r="M1212" i="3"/>
  <c r="L1212" i="3"/>
  <c r="O1211" i="3"/>
  <c r="N1211" i="3"/>
  <c r="M1211" i="3"/>
  <c r="L1211" i="3"/>
  <c r="O1210" i="3"/>
  <c r="N1210" i="3"/>
  <c r="M1210" i="3"/>
  <c r="L1210" i="3"/>
  <c r="O1209" i="3"/>
  <c r="N1209" i="3"/>
  <c r="M1209" i="3"/>
  <c r="L1209" i="3"/>
  <c r="O1208" i="3"/>
  <c r="N1208" i="3"/>
  <c r="M1208" i="3"/>
  <c r="L1208" i="3"/>
  <c r="O1207" i="3"/>
  <c r="N1207" i="3"/>
  <c r="M1207" i="3"/>
  <c r="L1207" i="3"/>
  <c r="O1206" i="3"/>
  <c r="N1206" i="3"/>
  <c r="M1206" i="3"/>
  <c r="L1206" i="3"/>
  <c r="O1205" i="3"/>
  <c r="N1205" i="3"/>
  <c r="M1205" i="3"/>
  <c r="L1205" i="3"/>
  <c r="O1204" i="3"/>
  <c r="N1204" i="3"/>
  <c r="M1204" i="3"/>
  <c r="L1204" i="3"/>
  <c r="O1203" i="3"/>
  <c r="N1203" i="3"/>
  <c r="M1203" i="3"/>
  <c r="L1203" i="3"/>
  <c r="O1202" i="3"/>
  <c r="N1202" i="3"/>
  <c r="M1202" i="3"/>
  <c r="L1202" i="3"/>
  <c r="O1201" i="3"/>
  <c r="N1201" i="3"/>
  <c r="M1201" i="3"/>
  <c r="L1201" i="3"/>
  <c r="O1200" i="3"/>
  <c r="N1200" i="3"/>
  <c r="M1200" i="3"/>
  <c r="L1200" i="3"/>
  <c r="O1199" i="3"/>
  <c r="N1199" i="3"/>
  <c r="M1199" i="3"/>
  <c r="L1199" i="3"/>
  <c r="O1198" i="3"/>
  <c r="N1198" i="3"/>
  <c r="M1198" i="3"/>
  <c r="L1198" i="3"/>
  <c r="O1197" i="3"/>
  <c r="N1197" i="3"/>
  <c r="M1197" i="3"/>
  <c r="L1197" i="3"/>
  <c r="O1196" i="3"/>
  <c r="N1196" i="3"/>
  <c r="M1196" i="3"/>
  <c r="L1196" i="3"/>
  <c r="O1195" i="3"/>
  <c r="N1195" i="3"/>
  <c r="M1195" i="3"/>
  <c r="L1195" i="3"/>
  <c r="O1194" i="3"/>
  <c r="N1194" i="3"/>
  <c r="M1194" i="3"/>
  <c r="L1194" i="3"/>
  <c r="O1193" i="3"/>
  <c r="N1193" i="3"/>
  <c r="M1193" i="3"/>
  <c r="L1193" i="3"/>
  <c r="O1192" i="3"/>
  <c r="N1192" i="3"/>
  <c r="M1192" i="3"/>
  <c r="L1192" i="3"/>
  <c r="O1191" i="3"/>
  <c r="N1191" i="3"/>
  <c r="M1191" i="3"/>
  <c r="L1191" i="3"/>
  <c r="O1190" i="3"/>
  <c r="N1190" i="3"/>
  <c r="M1190" i="3"/>
  <c r="L1190" i="3"/>
  <c r="O1189" i="3"/>
  <c r="N1189" i="3"/>
  <c r="M1189" i="3"/>
  <c r="L1189" i="3"/>
  <c r="O1188" i="3"/>
  <c r="N1188" i="3"/>
  <c r="M1188" i="3"/>
  <c r="L1188" i="3"/>
  <c r="O1187" i="3"/>
  <c r="N1187" i="3"/>
  <c r="M1187" i="3"/>
  <c r="L1187" i="3"/>
  <c r="O1186" i="3"/>
  <c r="N1186" i="3"/>
  <c r="M1186" i="3"/>
  <c r="L1186" i="3"/>
  <c r="O1185" i="3"/>
  <c r="N1185" i="3"/>
  <c r="M1185" i="3"/>
  <c r="L1185" i="3"/>
  <c r="O1184" i="3"/>
  <c r="N1184" i="3"/>
  <c r="M1184" i="3"/>
  <c r="L1184" i="3"/>
  <c r="O1183" i="3"/>
  <c r="N1183" i="3"/>
  <c r="M1183" i="3"/>
  <c r="L1183" i="3"/>
  <c r="O1182" i="3"/>
  <c r="N1182" i="3"/>
  <c r="M1182" i="3"/>
  <c r="L1182" i="3"/>
  <c r="O1181" i="3"/>
  <c r="N1181" i="3"/>
  <c r="M1181" i="3"/>
  <c r="L1181" i="3"/>
  <c r="O1180" i="3"/>
  <c r="N1180" i="3"/>
  <c r="M1180" i="3"/>
  <c r="L1180" i="3"/>
  <c r="O1179" i="3"/>
  <c r="N1179" i="3"/>
  <c r="M1179" i="3"/>
  <c r="L1179" i="3"/>
  <c r="O1178" i="3"/>
  <c r="N1178" i="3"/>
  <c r="M1178" i="3"/>
  <c r="L1178" i="3"/>
  <c r="O1177" i="3"/>
  <c r="N1177" i="3"/>
  <c r="M1177" i="3"/>
  <c r="L1177" i="3"/>
  <c r="O1176" i="3"/>
  <c r="N1176" i="3"/>
  <c r="M1176" i="3"/>
  <c r="L1176" i="3"/>
  <c r="O1175" i="3"/>
  <c r="N1175" i="3"/>
  <c r="M1175" i="3"/>
  <c r="L1175" i="3"/>
  <c r="O1174" i="3"/>
  <c r="N1174" i="3"/>
  <c r="M1174" i="3"/>
  <c r="L1174" i="3"/>
  <c r="O1173" i="3"/>
  <c r="N1173" i="3"/>
  <c r="M1173" i="3"/>
  <c r="L1173" i="3"/>
  <c r="O1172" i="3"/>
  <c r="N1172" i="3"/>
  <c r="M1172" i="3"/>
  <c r="L1172" i="3"/>
  <c r="O1171" i="3"/>
  <c r="N1171" i="3"/>
  <c r="M1171" i="3"/>
  <c r="L1171" i="3"/>
  <c r="O1170" i="3"/>
  <c r="N1170" i="3"/>
  <c r="M1170" i="3"/>
  <c r="L1170" i="3"/>
  <c r="O1169" i="3"/>
  <c r="N1169" i="3"/>
  <c r="M1169" i="3"/>
  <c r="L1169" i="3"/>
  <c r="O1168" i="3"/>
  <c r="N1168" i="3"/>
  <c r="M1168" i="3"/>
  <c r="L1168" i="3"/>
  <c r="O1167" i="3"/>
  <c r="N1167" i="3"/>
  <c r="M1167" i="3"/>
  <c r="L1167" i="3"/>
  <c r="O1166" i="3"/>
  <c r="N1166" i="3"/>
  <c r="M1166" i="3"/>
  <c r="L1166" i="3"/>
  <c r="O1165" i="3"/>
  <c r="N1165" i="3"/>
  <c r="M1165" i="3"/>
  <c r="L1165" i="3"/>
  <c r="O1164" i="3"/>
  <c r="N1164" i="3"/>
  <c r="M1164" i="3"/>
  <c r="L1164" i="3"/>
  <c r="O1163" i="3"/>
  <c r="N1163" i="3"/>
  <c r="M1163" i="3"/>
  <c r="L1163" i="3"/>
  <c r="O1162" i="3"/>
  <c r="N1162" i="3"/>
  <c r="M1162" i="3"/>
  <c r="L1162" i="3"/>
  <c r="O1161" i="3"/>
  <c r="N1161" i="3"/>
  <c r="M1161" i="3"/>
  <c r="L1161" i="3"/>
  <c r="O1160" i="3"/>
  <c r="N1160" i="3"/>
  <c r="M1160" i="3"/>
  <c r="L1160" i="3"/>
  <c r="O1159" i="3"/>
  <c r="N1159" i="3"/>
  <c r="M1159" i="3"/>
  <c r="L1159" i="3"/>
  <c r="O1158" i="3"/>
  <c r="N1158" i="3"/>
  <c r="M1158" i="3"/>
  <c r="L1158" i="3"/>
  <c r="O1157" i="3"/>
  <c r="N1157" i="3"/>
  <c r="M1157" i="3"/>
  <c r="L1157" i="3"/>
  <c r="O1156" i="3"/>
  <c r="N1156" i="3"/>
  <c r="M1156" i="3"/>
  <c r="L1156" i="3"/>
  <c r="O1155" i="3"/>
  <c r="N1155" i="3"/>
  <c r="M1155" i="3"/>
  <c r="L1155" i="3"/>
  <c r="O1154" i="3"/>
  <c r="N1154" i="3"/>
  <c r="M1154" i="3"/>
  <c r="L1154" i="3"/>
  <c r="O1153" i="3"/>
  <c r="N1153" i="3"/>
  <c r="M1153" i="3"/>
  <c r="L1153" i="3"/>
  <c r="O1152" i="3"/>
  <c r="N1152" i="3"/>
  <c r="M1152" i="3"/>
  <c r="L1152" i="3"/>
  <c r="O1151" i="3"/>
  <c r="N1151" i="3"/>
  <c r="M1151" i="3"/>
  <c r="L1151" i="3"/>
  <c r="O1150" i="3"/>
  <c r="N1150" i="3"/>
  <c r="M1150" i="3"/>
  <c r="L1150" i="3"/>
  <c r="O1149" i="3"/>
  <c r="N1149" i="3"/>
  <c r="M1149" i="3"/>
  <c r="L1149" i="3"/>
  <c r="O1148" i="3"/>
  <c r="N1148" i="3"/>
  <c r="M1148" i="3"/>
  <c r="L1148" i="3"/>
  <c r="O1147" i="3"/>
  <c r="N1147" i="3"/>
  <c r="M1147" i="3"/>
  <c r="L1147" i="3"/>
  <c r="O1146" i="3"/>
  <c r="N1146" i="3"/>
  <c r="M1146" i="3"/>
  <c r="L1146" i="3"/>
  <c r="O1145" i="3"/>
  <c r="N1145" i="3"/>
  <c r="M1145" i="3"/>
  <c r="L1145" i="3"/>
  <c r="O1144" i="3"/>
  <c r="N1144" i="3"/>
  <c r="M1144" i="3"/>
  <c r="L1144" i="3"/>
  <c r="O1143" i="3"/>
  <c r="N1143" i="3"/>
  <c r="M1143" i="3"/>
  <c r="L1143" i="3"/>
  <c r="O1142" i="3"/>
  <c r="N1142" i="3"/>
  <c r="M1142" i="3"/>
  <c r="L1142" i="3"/>
  <c r="O1141" i="3"/>
  <c r="N1141" i="3"/>
  <c r="M1141" i="3"/>
  <c r="L1141" i="3"/>
  <c r="O1140" i="3"/>
  <c r="N1140" i="3"/>
  <c r="M1140" i="3"/>
  <c r="L1140" i="3"/>
  <c r="O1139" i="3"/>
  <c r="N1139" i="3"/>
  <c r="M1139" i="3"/>
  <c r="L1139" i="3"/>
  <c r="O1138" i="3"/>
  <c r="N1138" i="3"/>
  <c r="M1138" i="3"/>
  <c r="L1138" i="3"/>
  <c r="O1137" i="3"/>
  <c r="N1137" i="3"/>
  <c r="M1137" i="3"/>
  <c r="L1137" i="3"/>
  <c r="O1136" i="3"/>
  <c r="N1136" i="3"/>
  <c r="M1136" i="3"/>
  <c r="L1136" i="3"/>
  <c r="O1135" i="3"/>
  <c r="N1135" i="3"/>
  <c r="M1135" i="3"/>
  <c r="L1135" i="3"/>
  <c r="O1134" i="3"/>
  <c r="N1134" i="3"/>
  <c r="M1134" i="3"/>
  <c r="L1134" i="3"/>
  <c r="O1133" i="3"/>
  <c r="N1133" i="3"/>
  <c r="M1133" i="3"/>
  <c r="L1133" i="3"/>
  <c r="O1132" i="3"/>
  <c r="N1132" i="3"/>
  <c r="M1132" i="3"/>
  <c r="L1132" i="3"/>
  <c r="O1131" i="3"/>
  <c r="N1131" i="3"/>
  <c r="M1131" i="3"/>
  <c r="L1131" i="3"/>
  <c r="O1130" i="3"/>
  <c r="N1130" i="3"/>
  <c r="M1130" i="3"/>
  <c r="L1130" i="3"/>
  <c r="O1129" i="3"/>
  <c r="N1129" i="3"/>
  <c r="M1129" i="3"/>
  <c r="L1129" i="3"/>
  <c r="O1128" i="3"/>
  <c r="N1128" i="3"/>
  <c r="M1128" i="3"/>
  <c r="L1128" i="3"/>
  <c r="O1127" i="3"/>
  <c r="N1127" i="3"/>
  <c r="M1127" i="3"/>
  <c r="L1127" i="3"/>
  <c r="O1126" i="3"/>
  <c r="N1126" i="3"/>
  <c r="M1126" i="3"/>
  <c r="L1126" i="3"/>
  <c r="O1125" i="3"/>
  <c r="N1125" i="3"/>
  <c r="M1125" i="3"/>
  <c r="L1125" i="3"/>
  <c r="O1124" i="3"/>
  <c r="N1124" i="3"/>
  <c r="M1124" i="3"/>
  <c r="L1124" i="3"/>
  <c r="O1123" i="3"/>
  <c r="N1123" i="3"/>
  <c r="M1123" i="3"/>
  <c r="L1123" i="3"/>
  <c r="O1122" i="3"/>
  <c r="N1122" i="3"/>
  <c r="M1122" i="3"/>
  <c r="L1122" i="3"/>
  <c r="O1121" i="3"/>
  <c r="N1121" i="3"/>
  <c r="M1121" i="3"/>
  <c r="L1121" i="3"/>
  <c r="O1120" i="3"/>
  <c r="N1120" i="3"/>
  <c r="M1120" i="3"/>
  <c r="L1120" i="3"/>
  <c r="O1119" i="3"/>
  <c r="N1119" i="3"/>
  <c r="M1119" i="3"/>
  <c r="L1119" i="3"/>
  <c r="O1118" i="3"/>
  <c r="N1118" i="3"/>
  <c r="M1118" i="3"/>
  <c r="L1118" i="3"/>
  <c r="O1117" i="3"/>
  <c r="N1117" i="3"/>
  <c r="M1117" i="3"/>
  <c r="L1117" i="3"/>
  <c r="O1116" i="3"/>
  <c r="N1116" i="3"/>
  <c r="M1116" i="3"/>
  <c r="L1116" i="3"/>
  <c r="O1115" i="3"/>
  <c r="N1115" i="3"/>
  <c r="M1115" i="3"/>
  <c r="L1115" i="3"/>
  <c r="O1114" i="3"/>
  <c r="N1114" i="3"/>
  <c r="M1114" i="3"/>
  <c r="L1114" i="3"/>
  <c r="O1113" i="3"/>
  <c r="N1113" i="3"/>
  <c r="M1113" i="3"/>
  <c r="L1113" i="3"/>
  <c r="O1112" i="3"/>
  <c r="N1112" i="3"/>
  <c r="M1112" i="3"/>
  <c r="L1112" i="3"/>
  <c r="O1111" i="3"/>
  <c r="N1111" i="3"/>
  <c r="M1111" i="3"/>
  <c r="L1111" i="3"/>
  <c r="O1110" i="3"/>
  <c r="N1110" i="3"/>
  <c r="M1110" i="3"/>
  <c r="L1110" i="3"/>
  <c r="O1109" i="3"/>
  <c r="N1109" i="3"/>
  <c r="M1109" i="3"/>
  <c r="L1109" i="3"/>
  <c r="O1108" i="3"/>
  <c r="N1108" i="3"/>
  <c r="M1108" i="3"/>
  <c r="L1108" i="3"/>
  <c r="O1107" i="3"/>
  <c r="N1107" i="3"/>
  <c r="M1107" i="3"/>
  <c r="L1107" i="3"/>
  <c r="O1106" i="3"/>
  <c r="N1106" i="3"/>
  <c r="M1106" i="3"/>
  <c r="L1106" i="3"/>
  <c r="O1105" i="3"/>
  <c r="N1105" i="3"/>
  <c r="M1105" i="3"/>
  <c r="L1105" i="3"/>
  <c r="O1104" i="3"/>
  <c r="N1104" i="3"/>
  <c r="M1104" i="3"/>
  <c r="L1104" i="3"/>
  <c r="O1103" i="3"/>
  <c r="N1103" i="3"/>
  <c r="M1103" i="3"/>
  <c r="L1103" i="3"/>
  <c r="O1102" i="3"/>
  <c r="N1102" i="3"/>
  <c r="M1102" i="3"/>
  <c r="L1102" i="3"/>
  <c r="O1101" i="3"/>
  <c r="N1101" i="3"/>
  <c r="M1101" i="3"/>
  <c r="L1101" i="3"/>
  <c r="O1100" i="3"/>
  <c r="N1100" i="3"/>
  <c r="M1100" i="3"/>
  <c r="L1100" i="3"/>
  <c r="O1099" i="3"/>
  <c r="N1099" i="3"/>
  <c r="M1099" i="3"/>
  <c r="L1099" i="3"/>
  <c r="O1098" i="3"/>
  <c r="N1098" i="3"/>
  <c r="M1098" i="3"/>
  <c r="L1098" i="3"/>
  <c r="O1097" i="3"/>
  <c r="N1097" i="3"/>
  <c r="M1097" i="3"/>
  <c r="L1097" i="3"/>
  <c r="O1096" i="3"/>
  <c r="N1096" i="3"/>
  <c r="M1096" i="3"/>
  <c r="L1096" i="3"/>
  <c r="O1095" i="3"/>
  <c r="N1095" i="3"/>
  <c r="M1095" i="3"/>
  <c r="L1095" i="3"/>
  <c r="O1094" i="3"/>
  <c r="N1094" i="3"/>
  <c r="M1094" i="3"/>
  <c r="L1094" i="3"/>
  <c r="O1093" i="3"/>
  <c r="N1093" i="3"/>
  <c r="M1093" i="3"/>
  <c r="L1093" i="3"/>
  <c r="O1092" i="3"/>
  <c r="N1092" i="3"/>
  <c r="M1092" i="3"/>
  <c r="L1092" i="3"/>
  <c r="O1091" i="3"/>
  <c r="N1091" i="3"/>
  <c r="M1091" i="3"/>
  <c r="L1091" i="3"/>
  <c r="O1090" i="3"/>
  <c r="N1090" i="3"/>
  <c r="M1090" i="3"/>
  <c r="L1090" i="3"/>
  <c r="O1089" i="3"/>
  <c r="N1089" i="3"/>
  <c r="M1089" i="3"/>
  <c r="L1089" i="3"/>
  <c r="O1088" i="3"/>
  <c r="N1088" i="3"/>
  <c r="M1088" i="3"/>
  <c r="L1088" i="3"/>
  <c r="O1087" i="3"/>
  <c r="N1087" i="3"/>
  <c r="M1087" i="3"/>
  <c r="L1087" i="3"/>
  <c r="O1086" i="3"/>
  <c r="N1086" i="3"/>
  <c r="M1086" i="3"/>
  <c r="L1086" i="3"/>
  <c r="O1085" i="3"/>
  <c r="N1085" i="3"/>
  <c r="M1085" i="3"/>
  <c r="L1085" i="3"/>
  <c r="O1084" i="3"/>
  <c r="N1084" i="3"/>
  <c r="M1084" i="3"/>
  <c r="L1084" i="3"/>
  <c r="O1083" i="3"/>
  <c r="N1083" i="3"/>
  <c r="M1083" i="3"/>
  <c r="L1083" i="3"/>
  <c r="O1082" i="3"/>
  <c r="N1082" i="3"/>
  <c r="M1082" i="3"/>
  <c r="L1082" i="3"/>
  <c r="O1081" i="3"/>
  <c r="N1081" i="3"/>
  <c r="M1081" i="3"/>
  <c r="L1081" i="3"/>
  <c r="O1080" i="3"/>
  <c r="N1080" i="3"/>
  <c r="M1080" i="3"/>
  <c r="L1080" i="3"/>
  <c r="O1079" i="3"/>
  <c r="N1079" i="3"/>
  <c r="M1079" i="3"/>
  <c r="L1079" i="3"/>
  <c r="O1078" i="3"/>
  <c r="N1078" i="3"/>
  <c r="M1078" i="3"/>
  <c r="L1078" i="3"/>
  <c r="O1077" i="3"/>
  <c r="N1077" i="3"/>
  <c r="M1077" i="3"/>
  <c r="L1077" i="3"/>
  <c r="O1076" i="3"/>
  <c r="N1076" i="3"/>
  <c r="M1076" i="3"/>
  <c r="L1076" i="3"/>
  <c r="O1075" i="3"/>
  <c r="N1075" i="3"/>
  <c r="M1075" i="3"/>
  <c r="L1075" i="3"/>
  <c r="O1074" i="3"/>
  <c r="N1074" i="3"/>
  <c r="M1074" i="3"/>
  <c r="L1074" i="3"/>
  <c r="O1073" i="3"/>
  <c r="N1073" i="3"/>
  <c r="M1073" i="3"/>
  <c r="L1073" i="3"/>
  <c r="O1072" i="3"/>
  <c r="N1072" i="3"/>
  <c r="M1072" i="3"/>
  <c r="L1072" i="3"/>
  <c r="O1071" i="3"/>
  <c r="N1071" i="3"/>
  <c r="M1071" i="3"/>
  <c r="L1071" i="3"/>
  <c r="O1070" i="3"/>
  <c r="N1070" i="3"/>
  <c r="M1070" i="3"/>
  <c r="L1070" i="3"/>
  <c r="O1069" i="3"/>
  <c r="N1069" i="3"/>
  <c r="M1069" i="3"/>
  <c r="L1069" i="3"/>
  <c r="O1068" i="3"/>
  <c r="N1068" i="3"/>
  <c r="M1068" i="3"/>
  <c r="L1068" i="3"/>
  <c r="O1067" i="3"/>
  <c r="N1067" i="3"/>
  <c r="M1067" i="3"/>
  <c r="L1067" i="3"/>
  <c r="O1066" i="3"/>
  <c r="N1066" i="3"/>
  <c r="M1066" i="3"/>
  <c r="L1066" i="3"/>
  <c r="O1065" i="3"/>
  <c r="N1065" i="3"/>
  <c r="M1065" i="3"/>
  <c r="L1065" i="3"/>
  <c r="O1064" i="3"/>
  <c r="N1064" i="3"/>
  <c r="M1064" i="3"/>
  <c r="L1064" i="3"/>
  <c r="O1063" i="3"/>
  <c r="N1063" i="3"/>
  <c r="M1063" i="3"/>
  <c r="L1063" i="3"/>
  <c r="O1062" i="3"/>
  <c r="N1062" i="3"/>
  <c r="M1062" i="3"/>
  <c r="L1062" i="3"/>
  <c r="O1061" i="3"/>
  <c r="N1061" i="3"/>
  <c r="M1061" i="3"/>
  <c r="L1061" i="3"/>
  <c r="O1060" i="3"/>
  <c r="N1060" i="3"/>
  <c r="M1060" i="3"/>
  <c r="L1060" i="3"/>
  <c r="O1059" i="3"/>
  <c r="N1059" i="3"/>
  <c r="M1059" i="3"/>
  <c r="L1059" i="3"/>
  <c r="O1058" i="3"/>
  <c r="N1058" i="3"/>
  <c r="M1058" i="3"/>
  <c r="L1058" i="3"/>
  <c r="O1057" i="3"/>
  <c r="N1057" i="3"/>
  <c r="M1057" i="3"/>
  <c r="L1057" i="3"/>
  <c r="O1056" i="3"/>
  <c r="N1056" i="3"/>
  <c r="M1056" i="3"/>
  <c r="L1056" i="3"/>
  <c r="O1055" i="3"/>
  <c r="N1055" i="3"/>
  <c r="M1055" i="3"/>
  <c r="L1055" i="3"/>
  <c r="O1054" i="3"/>
  <c r="N1054" i="3"/>
  <c r="M1054" i="3"/>
  <c r="L1054" i="3"/>
  <c r="O1053" i="3"/>
  <c r="N1053" i="3"/>
  <c r="M1053" i="3"/>
  <c r="L1053" i="3"/>
  <c r="O1052" i="3"/>
  <c r="N1052" i="3"/>
  <c r="M1052" i="3"/>
  <c r="L1052" i="3"/>
  <c r="O1051" i="3"/>
  <c r="N1051" i="3"/>
  <c r="M1051" i="3"/>
  <c r="L1051" i="3"/>
  <c r="O1050" i="3"/>
  <c r="N1050" i="3"/>
  <c r="M1050" i="3"/>
  <c r="L1050" i="3"/>
  <c r="O1049" i="3"/>
  <c r="N1049" i="3"/>
  <c r="M1049" i="3"/>
  <c r="L1049" i="3"/>
  <c r="O1048" i="3"/>
  <c r="N1048" i="3"/>
  <c r="M1048" i="3"/>
  <c r="L1048" i="3"/>
  <c r="O1047" i="3"/>
  <c r="N1047" i="3"/>
  <c r="M1047" i="3"/>
  <c r="L1047" i="3"/>
  <c r="O1046" i="3"/>
  <c r="N1046" i="3"/>
  <c r="M1046" i="3"/>
  <c r="L1046" i="3"/>
  <c r="O1045" i="3"/>
  <c r="N1045" i="3"/>
  <c r="M1045" i="3"/>
  <c r="L1045" i="3"/>
  <c r="O1044" i="3"/>
  <c r="N1044" i="3"/>
  <c r="M1044" i="3"/>
  <c r="L1044" i="3"/>
  <c r="O1043" i="3"/>
  <c r="N1043" i="3"/>
  <c r="M1043" i="3"/>
  <c r="L1043" i="3"/>
  <c r="O1042" i="3"/>
  <c r="N1042" i="3"/>
  <c r="M1042" i="3"/>
  <c r="L1042" i="3"/>
  <c r="O1041" i="3"/>
  <c r="N1041" i="3"/>
  <c r="M1041" i="3"/>
  <c r="L1041" i="3"/>
  <c r="O1040" i="3"/>
  <c r="N1040" i="3"/>
  <c r="M1040" i="3"/>
  <c r="L1040" i="3"/>
  <c r="O1039" i="3"/>
  <c r="N1039" i="3"/>
  <c r="M1039" i="3"/>
  <c r="L1039" i="3"/>
  <c r="O1038" i="3"/>
  <c r="N1038" i="3"/>
  <c r="M1038" i="3"/>
  <c r="L1038" i="3"/>
  <c r="O1037" i="3"/>
  <c r="N1037" i="3"/>
  <c r="M1037" i="3"/>
  <c r="L1037" i="3"/>
  <c r="O1036" i="3"/>
  <c r="N1036" i="3"/>
  <c r="M1036" i="3"/>
  <c r="L1036" i="3"/>
  <c r="O1035" i="3"/>
  <c r="N1035" i="3"/>
  <c r="M1035" i="3"/>
  <c r="L1035" i="3"/>
  <c r="O1034" i="3"/>
  <c r="N1034" i="3"/>
  <c r="M1034" i="3"/>
  <c r="L1034" i="3"/>
  <c r="O1033" i="3"/>
  <c r="N1033" i="3"/>
  <c r="M1033" i="3"/>
  <c r="L1033" i="3"/>
  <c r="O1032" i="3"/>
  <c r="N1032" i="3"/>
  <c r="M1032" i="3"/>
  <c r="L1032" i="3"/>
  <c r="O1031" i="3"/>
  <c r="N1031" i="3"/>
  <c r="M1031" i="3"/>
  <c r="L1031" i="3"/>
  <c r="O1030" i="3"/>
  <c r="N1030" i="3"/>
  <c r="M1030" i="3"/>
  <c r="L1030" i="3"/>
  <c r="O1029" i="3"/>
  <c r="N1029" i="3"/>
  <c r="M1029" i="3"/>
  <c r="L1029" i="3"/>
  <c r="O1028" i="3"/>
  <c r="N1028" i="3"/>
  <c r="M1028" i="3"/>
  <c r="L1028" i="3"/>
  <c r="O1027" i="3"/>
  <c r="N1027" i="3"/>
  <c r="M1027" i="3"/>
  <c r="L1027" i="3"/>
  <c r="O1026" i="3"/>
  <c r="N1026" i="3"/>
  <c r="M1026" i="3"/>
  <c r="L1026" i="3"/>
  <c r="O1025" i="3"/>
  <c r="N1025" i="3"/>
  <c r="M1025" i="3"/>
  <c r="L1025" i="3"/>
  <c r="O1024" i="3"/>
  <c r="N1024" i="3"/>
  <c r="M1024" i="3"/>
  <c r="L1024" i="3"/>
  <c r="O1023" i="3"/>
  <c r="N1023" i="3"/>
  <c r="M1023" i="3"/>
  <c r="L1023" i="3"/>
  <c r="O1022" i="3"/>
  <c r="N1022" i="3"/>
  <c r="M1022" i="3"/>
  <c r="L1022" i="3"/>
  <c r="O1021" i="3"/>
  <c r="N1021" i="3"/>
  <c r="M1021" i="3"/>
  <c r="L1021" i="3"/>
  <c r="O1020" i="3"/>
  <c r="N1020" i="3"/>
  <c r="M1020" i="3"/>
  <c r="L1020" i="3"/>
  <c r="O1019" i="3"/>
  <c r="N1019" i="3"/>
  <c r="M1019" i="3"/>
  <c r="L1019" i="3"/>
  <c r="O1018" i="3"/>
  <c r="N1018" i="3"/>
  <c r="M1018" i="3"/>
  <c r="L1018" i="3"/>
  <c r="O1017" i="3"/>
  <c r="N1017" i="3"/>
  <c r="M1017" i="3"/>
  <c r="L1017" i="3"/>
  <c r="O1016" i="3"/>
  <c r="N1016" i="3"/>
  <c r="M1016" i="3"/>
  <c r="L1016" i="3"/>
  <c r="O1015" i="3"/>
  <c r="N1015" i="3"/>
  <c r="M1015" i="3"/>
  <c r="L1015" i="3"/>
  <c r="O1014" i="3"/>
  <c r="N1014" i="3"/>
  <c r="M1014" i="3"/>
  <c r="L1014" i="3"/>
  <c r="O1013" i="3"/>
  <c r="N1013" i="3"/>
  <c r="M1013" i="3"/>
  <c r="L1013" i="3"/>
  <c r="O1012" i="3"/>
  <c r="N1012" i="3"/>
  <c r="M1012" i="3"/>
  <c r="L1012" i="3"/>
  <c r="O1011" i="3"/>
  <c r="N1011" i="3"/>
  <c r="M1011" i="3"/>
  <c r="L1011" i="3"/>
  <c r="O1010" i="3"/>
  <c r="N1010" i="3"/>
  <c r="M1010" i="3"/>
  <c r="L1010" i="3"/>
  <c r="O1009" i="3"/>
  <c r="N1009" i="3"/>
  <c r="M1009" i="3"/>
  <c r="L1009" i="3"/>
  <c r="O1008" i="3"/>
  <c r="N1008" i="3"/>
  <c r="M1008" i="3"/>
  <c r="L1008" i="3"/>
  <c r="O1007" i="3"/>
  <c r="N1007" i="3"/>
  <c r="M1007" i="3"/>
  <c r="L1007" i="3"/>
  <c r="O1006" i="3"/>
  <c r="N1006" i="3"/>
  <c r="M1006" i="3"/>
  <c r="L1006" i="3"/>
  <c r="O1005" i="3"/>
  <c r="N1005" i="3"/>
  <c r="M1005" i="3"/>
  <c r="L1005" i="3"/>
  <c r="O1004" i="3"/>
  <c r="N1004" i="3"/>
  <c r="M1004" i="3"/>
  <c r="L1004" i="3"/>
  <c r="O1003" i="3"/>
  <c r="N1003" i="3"/>
  <c r="M1003" i="3"/>
  <c r="L1003" i="3"/>
  <c r="O1002" i="3"/>
  <c r="N1002" i="3"/>
  <c r="M1002" i="3"/>
  <c r="L1002" i="3"/>
  <c r="O1001" i="3"/>
  <c r="N1001" i="3"/>
  <c r="M1001" i="3"/>
  <c r="L1001" i="3"/>
  <c r="O1000" i="3"/>
  <c r="N1000" i="3"/>
  <c r="M1000" i="3"/>
  <c r="L1000" i="3"/>
  <c r="O999" i="3"/>
  <c r="N999" i="3"/>
  <c r="M999" i="3"/>
  <c r="L999" i="3"/>
  <c r="O998" i="3"/>
  <c r="N998" i="3"/>
  <c r="M998" i="3"/>
  <c r="L998" i="3"/>
  <c r="O997" i="3"/>
  <c r="N997" i="3"/>
  <c r="M997" i="3"/>
  <c r="L997" i="3"/>
  <c r="O996" i="3"/>
  <c r="N996" i="3"/>
  <c r="M996" i="3"/>
  <c r="L996" i="3"/>
  <c r="O995" i="3"/>
  <c r="N995" i="3"/>
  <c r="M995" i="3"/>
  <c r="L995" i="3"/>
  <c r="O994" i="3"/>
  <c r="N994" i="3"/>
  <c r="M994" i="3"/>
  <c r="L994" i="3"/>
  <c r="O993" i="3"/>
  <c r="N993" i="3"/>
  <c r="M993" i="3"/>
  <c r="L993" i="3"/>
  <c r="O992" i="3"/>
  <c r="N992" i="3"/>
  <c r="M992" i="3"/>
  <c r="L992" i="3"/>
  <c r="O991" i="3"/>
  <c r="N991" i="3"/>
  <c r="M991" i="3"/>
  <c r="L991" i="3"/>
  <c r="O990" i="3"/>
  <c r="N990" i="3"/>
  <c r="M990" i="3"/>
  <c r="L990" i="3"/>
  <c r="O989" i="3"/>
  <c r="N989" i="3"/>
  <c r="M989" i="3"/>
  <c r="L989" i="3"/>
  <c r="O988" i="3"/>
  <c r="N988" i="3"/>
  <c r="M988" i="3"/>
  <c r="L988" i="3"/>
  <c r="O987" i="3"/>
  <c r="N987" i="3"/>
  <c r="M987" i="3"/>
  <c r="L987" i="3"/>
  <c r="O986" i="3"/>
  <c r="N986" i="3"/>
  <c r="M986" i="3"/>
  <c r="L986" i="3"/>
  <c r="O985" i="3"/>
  <c r="N985" i="3"/>
  <c r="M985" i="3"/>
  <c r="L985" i="3"/>
  <c r="O984" i="3"/>
  <c r="N984" i="3"/>
  <c r="M984" i="3"/>
  <c r="L984" i="3"/>
  <c r="O983" i="3"/>
  <c r="N983" i="3"/>
  <c r="M983" i="3"/>
  <c r="L983" i="3"/>
  <c r="O982" i="3"/>
  <c r="N982" i="3"/>
  <c r="M982" i="3"/>
  <c r="L982" i="3"/>
  <c r="O981" i="3"/>
  <c r="N981" i="3"/>
  <c r="M981" i="3"/>
  <c r="L981" i="3"/>
  <c r="O980" i="3"/>
  <c r="N980" i="3"/>
  <c r="M980" i="3"/>
  <c r="L980" i="3"/>
  <c r="O979" i="3"/>
  <c r="N979" i="3"/>
  <c r="M979" i="3"/>
  <c r="L979" i="3"/>
  <c r="O978" i="3"/>
  <c r="N978" i="3"/>
  <c r="M978" i="3"/>
  <c r="L978" i="3"/>
  <c r="O977" i="3"/>
  <c r="N977" i="3"/>
  <c r="M977" i="3"/>
  <c r="L977" i="3"/>
  <c r="O976" i="3"/>
  <c r="N976" i="3"/>
  <c r="M976" i="3"/>
  <c r="L976" i="3"/>
  <c r="O975" i="3"/>
  <c r="N975" i="3"/>
  <c r="M975" i="3"/>
  <c r="L975" i="3"/>
  <c r="O974" i="3"/>
  <c r="N974" i="3"/>
  <c r="M974" i="3"/>
  <c r="L974" i="3"/>
  <c r="O973" i="3"/>
  <c r="N973" i="3"/>
  <c r="M973" i="3"/>
  <c r="L973" i="3"/>
  <c r="O972" i="3"/>
  <c r="N972" i="3"/>
  <c r="M972" i="3"/>
  <c r="L972" i="3"/>
  <c r="O971" i="3"/>
  <c r="N971" i="3"/>
  <c r="M971" i="3"/>
  <c r="L971" i="3"/>
  <c r="O970" i="3"/>
  <c r="N970" i="3"/>
  <c r="M970" i="3"/>
  <c r="L970" i="3"/>
  <c r="O969" i="3"/>
  <c r="N969" i="3"/>
  <c r="M969" i="3"/>
  <c r="L969" i="3"/>
  <c r="O968" i="3"/>
  <c r="N968" i="3"/>
  <c r="M968" i="3"/>
  <c r="L968" i="3"/>
  <c r="O967" i="3"/>
  <c r="N967" i="3"/>
  <c r="M967" i="3"/>
  <c r="L967" i="3"/>
  <c r="O966" i="3"/>
  <c r="N966" i="3"/>
  <c r="M966" i="3"/>
  <c r="L966" i="3"/>
  <c r="O965" i="3"/>
  <c r="N965" i="3"/>
  <c r="M965" i="3"/>
  <c r="L965" i="3"/>
  <c r="O964" i="3"/>
  <c r="N964" i="3"/>
  <c r="M964" i="3"/>
  <c r="L964" i="3"/>
  <c r="O963" i="3"/>
  <c r="N963" i="3"/>
  <c r="M963" i="3"/>
  <c r="L963" i="3"/>
  <c r="O962" i="3"/>
  <c r="N962" i="3"/>
  <c r="M962" i="3"/>
  <c r="L962" i="3"/>
  <c r="O961" i="3"/>
  <c r="N961" i="3"/>
  <c r="M961" i="3"/>
  <c r="L961" i="3"/>
  <c r="O960" i="3"/>
  <c r="N960" i="3"/>
  <c r="M960" i="3"/>
  <c r="L960" i="3"/>
  <c r="O959" i="3"/>
  <c r="N959" i="3"/>
  <c r="M959" i="3"/>
  <c r="L959" i="3"/>
  <c r="O958" i="3"/>
  <c r="N958" i="3"/>
  <c r="M958" i="3"/>
  <c r="L958" i="3"/>
  <c r="O957" i="3"/>
  <c r="N957" i="3"/>
  <c r="M957" i="3"/>
  <c r="L957" i="3"/>
  <c r="O956" i="3"/>
  <c r="N956" i="3"/>
  <c r="M956" i="3"/>
  <c r="L956" i="3"/>
  <c r="O955" i="3"/>
  <c r="N955" i="3"/>
  <c r="M955" i="3"/>
  <c r="L955" i="3"/>
  <c r="O954" i="3"/>
  <c r="N954" i="3"/>
  <c r="M954" i="3"/>
  <c r="L954" i="3"/>
  <c r="O953" i="3"/>
  <c r="N953" i="3"/>
  <c r="M953" i="3"/>
  <c r="L953" i="3"/>
  <c r="O952" i="3"/>
  <c r="N952" i="3"/>
  <c r="M952" i="3"/>
  <c r="L952" i="3"/>
  <c r="O951" i="3"/>
  <c r="N951" i="3"/>
  <c r="M951" i="3"/>
  <c r="L951" i="3"/>
  <c r="O950" i="3"/>
  <c r="N950" i="3"/>
  <c r="M950" i="3"/>
  <c r="L950" i="3"/>
  <c r="O949" i="3"/>
  <c r="N949" i="3"/>
  <c r="M949" i="3"/>
  <c r="L949" i="3"/>
  <c r="O948" i="3"/>
  <c r="N948" i="3"/>
  <c r="M948" i="3"/>
  <c r="L948" i="3"/>
  <c r="Q190" i="3"/>
  <c r="P190" i="3"/>
  <c r="Q189" i="3"/>
  <c r="P189" i="3"/>
  <c r="Q188" i="3"/>
  <c r="P188" i="3"/>
  <c r="Q187" i="3"/>
  <c r="P187" i="3"/>
  <c r="Q186" i="3"/>
  <c r="P186" i="3"/>
  <c r="Q185" i="3"/>
  <c r="P185" i="3"/>
  <c r="Q184" i="3"/>
  <c r="P184" i="3"/>
  <c r="Q183" i="3"/>
  <c r="P183" i="3"/>
  <c r="Q182" i="3"/>
  <c r="P182" i="3"/>
  <c r="Q181" i="3"/>
  <c r="P181" i="3"/>
  <c r="Q180" i="3"/>
  <c r="P180" i="3"/>
  <c r="Q179" i="3"/>
  <c r="P179" i="3"/>
  <c r="Q178" i="3"/>
  <c r="P178" i="3"/>
  <c r="Q177" i="3"/>
  <c r="P177" i="3"/>
  <c r="Q176" i="3"/>
  <c r="P176" i="3"/>
  <c r="Q175" i="3"/>
  <c r="P175" i="3"/>
  <c r="Q174" i="3"/>
  <c r="P174" i="3"/>
  <c r="Q173" i="3"/>
  <c r="P173" i="3"/>
  <c r="Q172" i="3"/>
  <c r="P172" i="3"/>
  <c r="Q171" i="3"/>
  <c r="P171" i="3"/>
  <c r="Q170" i="3"/>
  <c r="P170" i="3"/>
  <c r="Q169" i="3"/>
  <c r="P169" i="3"/>
  <c r="Q168" i="3"/>
  <c r="P168" i="3"/>
  <c r="Q167" i="3"/>
  <c r="P167" i="3"/>
  <c r="Q166" i="3"/>
  <c r="P166" i="3"/>
  <c r="Q165" i="3"/>
  <c r="P165" i="3"/>
  <c r="Q164" i="3"/>
  <c r="P164" i="3"/>
  <c r="Q163" i="3"/>
  <c r="P163" i="3"/>
  <c r="Q162" i="3"/>
  <c r="P162" i="3"/>
  <c r="Q161" i="3"/>
  <c r="P161" i="3"/>
  <c r="Q160" i="3"/>
  <c r="P160" i="3"/>
  <c r="Q159" i="3"/>
  <c r="P159" i="3"/>
  <c r="Q158" i="3"/>
  <c r="P158" i="3"/>
  <c r="Q157" i="3"/>
  <c r="P157" i="3"/>
  <c r="Q156" i="3"/>
  <c r="P156" i="3"/>
  <c r="Q155" i="3"/>
  <c r="P155" i="3"/>
  <c r="Q154" i="3"/>
  <c r="P154" i="3"/>
  <c r="Q153" i="3"/>
  <c r="P153" i="3"/>
  <c r="Q152" i="3"/>
  <c r="P152" i="3"/>
  <c r="Q151" i="3"/>
  <c r="P151" i="3"/>
  <c r="Q150" i="3"/>
  <c r="P150" i="3"/>
  <c r="Q149" i="3"/>
  <c r="P149" i="3"/>
  <c r="Q148" i="3"/>
  <c r="P148" i="3"/>
  <c r="Q147" i="3"/>
  <c r="P147" i="3"/>
  <c r="Q146" i="3"/>
  <c r="P146" i="3"/>
  <c r="Q145" i="3"/>
  <c r="P145" i="3"/>
  <c r="Q144" i="3"/>
  <c r="P144" i="3"/>
  <c r="Q143" i="3"/>
  <c r="P143" i="3"/>
  <c r="Q142" i="3"/>
  <c r="P142" i="3"/>
  <c r="Q141" i="3"/>
  <c r="P141" i="3"/>
  <c r="Q140" i="3"/>
  <c r="P140" i="3"/>
  <c r="Q139" i="3"/>
  <c r="P139" i="3"/>
  <c r="Q138" i="3"/>
  <c r="P138" i="3"/>
  <c r="Q137" i="3"/>
  <c r="P137" i="3"/>
  <c r="Q136" i="3"/>
  <c r="P136" i="3"/>
  <c r="Q135" i="3"/>
  <c r="P135" i="3"/>
  <c r="Q134" i="3"/>
  <c r="P134" i="3"/>
  <c r="Q133" i="3"/>
  <c r="P133" i="3"/>
  <c r="Q132" i="3"/>
  <c r="P132" i="3"/>
  <c r="Q131" i="3"/>
  <c r="P131" i="3"/>
  <c r="Q130" i="3"/>
  <c r="P130" i="3"/>
  <c r="Q129" i="3"/>
  <c r="P129" i="3"/>
  <c r="Q128" i="3"/>
  <c r="P128" i="3"/>
  <c r="Q127" i="3"/>
  <c r="P127" i="3"/>
  <c r="Q126" i="3"/>
  <c r="P126" i="3"/>
  <c r="Q125" i="3"/>
  <c r="P125" i="3"/>
  <c r="Q124" i="3"/>
  <c r="P124" i="3"/>
  <c r="Q123" i="3"/>
  <c r="P123" i="3"/>
  <c r="Q122" i="3"/>
  <c r="P122" i="3"/>
  <c r="Q121" i="3"/>
  <c r="P121" i="3"/>
  <c r="Q120" i="3"/>
  <c r="P120" i="3"/>
  <c r="Q119" i="3"/>
  <c r="P119" i="3"/>
  <c r="Q118" i="3"/>
  <c r="P118" i="3"/>
  <c r="Q117" i="3"/>
  <c r="P117" i="3"/>
  <c r="Q116" i="3"/>
  <c r="P116" i="3"/>
  <c r="Q115" i="3"/>
  <c r="P115" i="3"/>
  <c r="Q114" i="3"/>
  <c r="P114" i="3"/>
  <c r="Q113" i="3"/>
  <c r="P113" i="3"/>
  <c r="Q112" i="3"/>
  <c r="P112" i="3"/>
  <c r="Q111" i="3"/>
  <c r="P111" i="3"/>
  <c r="Q110" i="3"/>
  <c r="P110" i="3"/>
  <c r="Q109" i="3"/>
  <c r="P109" i="3"/>
  <c r="Q108" i="3"/>
  <c r="P108" i="3"/>
  <c r="Q107" i="3"/>
  <c r="P107" i="3"/>
  <c r="Q106" i="3"/>
  <c r="P106" i="3"/>
  <c r="Q105" i="3"/>
  <c r="P105" i="3"/>
  <c r="Q104" i="3"/>
  <c r="P104" i="3"/>
  <c r="Q103" i="3"/>
  <c r="P103" i="3"/>
  <c r="Q102" i="3"/>
  <c r="P102" i="3"/>
  <c r="Q101" i="3"/>
  <c r="P101" i="3"/>
  <c r="Q100" i="3"/>
  <c r="P100" i="3"/>
  <c r="Q99" i="3"/>
  <c r="P99" i="3"/>
  <c r="Q98" i="3"/>
  <c r="P98" i="3"/>
  <c r="Q97" i="3"/>
  <c r="P97" i="3"/>
  <c r="Q96" i="3"/>
  <c r="P96" i="3"/>
  <c r="Q95" i="3"/>
  <c r="P95" i="3"/>
  <c r="Q94" i="3"/>
  <c r="P94" i="3"/>
  <c r="Q93" i="3"/>
  <c r="P93" i="3"/>
  <c r="Q92" i="3"/>
  <c r="P92" i="3"/>
  <c r="Q91" i="3"/>
  <c r="P91" i="3"/>
  <c r="Q90" i="3"/>
  <c r="P90" i="3"/>
  <c r="G6" i="3"/>
  <c r="F6" i="3"/>
  <c r="E6" i="3"/>
  <c r="K3690" i="2"/>
  <c r="K3689" i="2"/>
  <c r="K3687" i="2"/>
  <c r="K3686" i="2"/>
  <c r="K3685" i="2"/>
  <c r="K3684" i="2"/>
  <c r="K3683" i="2"/>
  <c r="K3682" i="2"/>
  <c r="K3681" i="2"/>
  <c r="K3680" i="2"/>
  <c r="K3679" i="2"/>
  <c r="K3678" i="2"/>
  <c r="K3677" i="2"/>
  <c r="K3676" i="2"/>
  <c r="K3675" i="2"/>
  <c r="K3674" i="2"/>
  <c r="K3673" i="2"/>
  <c r="K3672" i="2"/>
  <c r="K3671" i="2"/>
  <c r="K3670" i="2"/>
  <c r="K3669" i="2"/>
  <c r="K3668" i="2"/>
  <c r="K3667" i="2"/>
  <c r="K3666" i="2"/>
  <c r="K3665" i="2"/>
  <c r="K3664" i="2"/>
  <c r="K3663" i="2"/>
  <c r="K3662" i="2"/>
  <c r="K3661" i="2"/>
  <c r="K3660" i="2"/>
  <c r="K3659" i="2"/>
  <c r="K3658" i="2"/>
  <c r="K3657" i="2"/>
  <c r="K3656" i="2"/>
  <c r="K3655" i="2"/>
  <c r="K3654" i="2"/>
  <c r="K3653" i="2"/>
  <c r="K3652" i="2"/>
  <c r="K3651" i="2"/>
  <c r="K3650" i="2"/>
  <c r="K3649" i="2"/>
  <c r="K3648" i="2"/>
  <c r="K3647" i="2"/>
  <c r="K3646" i="2"/>
  <c r="K3645" i="2"/>
  <c r="K3644" i="2"/>
  <c r="K3643" i="2"/>
  <c r="K3642" i="2"/>
  <c r="K3641" i="2"/>
  <c r="K3640" i="2"/>
  <c r="K3639" i="2"/>
  <c r="K3638" i="2"/>
  <c r="K3637" i="2"/>
  <c r="K3636" i="2"/>
  <c r="K3635" i="2"/>
  <c r="K3634" i="2"/>
  <c r="K3633" i="2"/>
  <c r="K3632" i="2"/>
  <c r="K3631" i="2"/>
  <c r="K3630" i="2"/>
  <c r="K3629" i="2"/>
  <c r="K3628" i="2"/>
  <c r="K3627" i="2"/>
  <c r="K3626" i="2"/>
  <c r="K3625" i="2"/>
  <c r="K3624" i="2"/>
  <c r="K3623" i="2"/>
  <c r="K3622" i="2"/>
  <c r="K3621" i="2"/>
  <c r="K3620" i="2"/>
  <c r="K3619" i="2"/>
  <c r="K3618" i="2"/>
  <c r="K3617" i="2"/>
  <c r="K3616" i="2"/>
  <c r="K3615" i="2"/>
  <c r="K3614" i="2"/>
  <c r="K3613" i="2"/>
  <c r="K3612" i="2"/>
  <c r="K3611" i="2"/>
  <c r="K3610" i="2"/>
  <c r="K3609" i="2"/>
  <c r="K3608" i="2"/>
  <c r="K3607" i="2"/>
  <c r="K3606" i="2"/>
  <c r="K3605" i="2"/>
  <c r="K3604" i="2"/>
  <c r="K3603" i="2"/>
  <c r="K3602" i="2"/>
  <c r="K3601" i="2"/>
  <c r="K3600" i="2"/>
  <c r="K3599" i="2"/>
  <c r="K3598" i="2"/>
  <c r="K3597" i="2"/>
  <c r="K3596" i="2"/>
  <c r="K3595" i="2"/>
  <c r="K3594" i="2"/>
  <c r="K3593" i="2"/>
  <c r="K3592" i="2"/>
  <c r="K3591" i="2"/>
  <c r="K3590" i="2"/>
  <c r="K3589" i="2"/>
  <c r="K3588" i="2"/>
  <c r="K3587" i="2"/>
  <c r="K3586" i="2"/>
  <c r="K3585" i="2"/>
  <c r="K3584" i="2"/>
  <c r="K3583" i="2"/>
  <c r="K3582" i="2"/>
  <c r="K3581" i="2"/>
  <c r="K3580" i="2"/>
  <c r="K3579" i="2"/>
  <c r="K3578" i="2"/>
  <c r="K3577" i="2"/>
  <c r="K3576" i="2"/>
  <c r="K3575" i="2"/>
  <c r="K3574" i="2"/>
  <c r="K3573" i="2"/>
  <c r="K3572" i="2"/>
  <c r="K3571" i="2"/>
  <c r="K3570" i="2"/>
  <c r="K3569" i="2"/>
  <c r="K3568" i="2"/>
  <c r="K3567" i="2"/>
  <c r="K3566" i="2"/>
  <c r="K3565" i="2"/>
  <c r="K3564" i="2"/>
  <c r="K3563" i="2"/>
  <c r="K3562" i="2"/>
  <c r="K3561" i="2"/>
  <c r="K3560" i="2"/>
  <c r="K3559" i="2"/>
  <c r="K3558" i="2"/>
  <c r="K3557" i="2"/>
  <c r="K3556" i="2"/>
  <c r="K3555" i="2"/>
  <c r="K3554" i="2"/>
  <c r="K3553" i="2"/>
  <c r="K3552" i="2"/>
  <c r="K3551" i="2"/>
  <c r="K3550" i="2"/>
  <c r="K3549" i="2"/>
  <c r="K3548" i="2"/>
  <c r="K3547" i="2"/>
  <c r="K3546" i="2"/>
  <c r="K3545" i="2"/>
  <c r="K3544" i="2"/>
  <c r="K3543" i="2"/>
  <c r="K3542" i="2"/>
  <c r="K3541" i="2"/>
  <c r="K3540" i="2"/>
  <c r="K3539" i="2"/>
  <c r="K3538" i="2"/>
  <c r="K3537" i="2"/>
  <c r="K3536" i="2"/>
  <c r="K3535" i="2"/>
  <c r="K3534" i="2"/>
  <c r="K3533" i="2"/>
  <c r="K3532" i="2"/>
  <c r="K3531" i="2"/>
  <c r="K3530" i="2"/>
  <c r="K3529" i="2"/>
  <c r="K3528" i="2"/>
  <c r="K3527" i="2"/>
  <c r="K3526" i="2"/>
  <c r="K3525" i="2"/>
  <c r="K3524" i="2"/>
  <c r="K3523" i="2"/>
  <c r="K3522" i="2"/>
  <c r="K3521" i="2"/>
  <c r="K3520" i="2"/>
  <c r="K3519" i="2"/>
  <c r="K3518" i="2"/>
  <c r="K3517" i="2"/>
  <c r="K3516" i="2"/>
  <c r="K3515" i="2"/>
  <c r="K3514" i="2"/>
  <c r="K3513" i="2"/>
  <c r="K3512" i="2"/>
  <c r="K3511" i="2"/>
  <c r="K3510" i="2"/>
  <c r="K3509" i="2"/>
  <c r="K3508" i="2"/>
  <c r="K3507" i="2"/>
  <c r="K3506" i="2"/>
  <c r="K3505" i="2"/>
  <c r="K3504" i="2"/>
  <c r="K3503" i="2"/>
  <c r="K3502" i="2"/>
  <c r="K3501" i="2"/>
  <c r="K3500" i="2"/>
  <c r="K3499" i="2"/>
  <c r="K3498" i="2"/>
  <c r="K3497" i="2"/>
  <c r="K3496" i="2"/>
  <c r="K3495" i="2"/>
  <c r="K3494" i="2"/>
  <c r="K3493" i="2"/>
  <c r="K3492" i="2"/>
  <c r="K3491" i="2"/>
  <c r="K3490" i="2"/>
  <c r="K3489" i="2"/>
  <c r="K3488" i="2"/>
  <c r="K3487" i="2"/>
  <c r="K3486" i="2"/>
  <c r="K3485" i="2"/>
  <c r="K3484" i="2"/>
  <c r="K3483" i="2"/>
  <c r="K3482" i="2"/>
  <c r="K3481" i="2"/>
  <c r="K3480" i="2"/>
  <c r="K3479" i="2"/>
  <c r="K3478" i="2"/>
  <c r="K3477" i="2"/>
  <c r="K3476" i="2"/>
  <c r="K3475" i="2"/>
  <c r="K3474" i="2"/>
  <c r="K3473" i="2"/>
  <c r="K3472" i="2"/>
  <c r="K3471" i="2"/>
  <c r="K3470" i="2"/>
  <c r="K3469" i="2"/>
  <c r="K3468" i="2"/>
  <c r="K3467" i="2"/>
  <c r="K3466" i="2"/>
  <c r="K3465" i="2"/>
  <c r="K3464" i="2"/>
  <c r="K3463" i="2"/>
  <c r="K3462" i="2"/>
  <c r="K3461" i="2"/>
  <c r="K3460" i="2"/>
  <c r="K3459" i="2"/>
  <c r="K3458" i="2"/>
  <c r="K3457" i="2"/>
  <c r="K3456" i="2"/>
  <c r="K3455" i="2"/>
  <c r="K3454" i="2"/>
  <c r="K3453" i="2"/>
  <c r="K3452" i="2"/>
  <c r="K3451" i="2"/>
  <c r="K3450" i="2"/>
  <c r="K3449" i="2"/>
  <c r="K3448" i="2"/>
  <c r="K3447" i="2"/>
  <c r="K3446" i="2"/>
  <c r="K3445" i="2"/>
  <c r="K3444" i="2"/>
  <c r="K3443" i="2"/>
  <c r="K3442" i="2"/>
  <c r="K3441" i="2"/>
  <c r="K3440" i="2"/>
  <c r="K3439" i="2"/>
  <c r="K3438" i="2"/>
  <c r="K3437" i="2"/>
  <c r="K3436" i="2"/>
  <c r="K3435" i="2"/>
  <c r="K3434" i="2"/>
  <c r="K3433" i="2"/>
  <c r="K3432" i="2"/>
  <c r="K3431" i="2"/>
  <c r="K3430" i="2"/>
  <c r="K3429" i="2"/>
  <c r="K3428" i="2"/>
  <c r="K3427" i="2"/>
  <c r="K3426" i="2"/>
  <c r="K3425" i="2"/>
  <c r="K3424" i="2"/>
  <c r="K3423" i="2"/>
  <c r="K3422" i="2"/>
  <c r="K3421" i="2"/>
  <c r="K3420" i="2"/>
  <c r="K3419" i="2"/>
  <c r="K3418" i="2"/>
  <c r="K3417" i="2"/>
  <c r="K3416" i="2"/>
  <c r="K3415" i="2"/>
  <c r="K3414" i="2"/>
  <c r="K3413" i="2"/>
  <c r="K3412" i="2"/>
  <c r="K3411" i="2"/>
  <c r="K3410" i="2"/>
  <c r="K3409" i="2"/>
  <c r="K3408" i="2"/>
  <c r="K3407" i="2"/>
  <c r="K3406" i="2"/>
  <c r="K3405" i="2"/>
  <c r="K3404" i="2"/>
  <c r="K3403" i="2"/>
  <c r="K3402" i="2"/>
  <c r="K3401" i="2"/>
  <c r="K3400" i="2"/>
  <c r="K3399" i="2"/>
  <c r="K3398" i="2"/>
  <c r="K3397" i="2"/>
  <c r="K3396" i="2"/>
  <c r="K3395" i="2"/>
  <c r="K3394" i="2"/>
  <c r="K3393" i="2"/>
  <c r="K3392" i="2"/>
  <c r="K3391" i="2"/>
  <c r="K3390" i="2"/>
  <c r="K3389" i="2"/>
  <c r="K3388" i="2"/>
  <c r="K3387" i="2"/>
  <c r="K3386" i="2"/>
  <c r="K3385" i="2"/>
  <c r="K3384" i="2"/>
  <c r="K3383" i="2"/>
  <c r="K3382" i="2"/>
  <c r="K3381" i="2"/>
  <c r="K3380" i="2"/>
  <c r="K3379" i="2"/>
  <c r="K3378" i="2"/>
  <c r="K3377" i="2"/>
  <c r="K3376" i="2"/>
  <c r="K3375" i="2"/>
  <c r="K3374" i="2"/>
  <c r="K3373" i="2"/>
  <c r="K3372" i="2"/>
  <c r="K3371" i="2"/>
  <c r="K3370" i="2"/>
  <c r="K3369" i="2"/>
  <c r="K3368" i="2"/>
  <c r="K3367" i="2"/>
  <c r="K3366" i="2"/>
  <c r="K3365" i="2"/>
  <c r="K3364" i="2"/>
  <c r="K3363" i="2"/>
  <c r="K3362" i="2"/>
  <c r="K3361" i="2"/>
  <c r="K3360" i="2"/>
  <c r="K3359" i="2"/>
  <c r="K3358" i="2"/>
  <c r="K3357" i="2"/>
  <c r="K3356" i="2"/>
  <c r="K3355" i="2"/>
  <c r="K3354" i="2"/>
  <c r="K3353" i="2"/>
  <c r="K3352" i="2"/>
  <c r="K3351" i="2"/>
  <c r="K3350" i="2"/>
  <c r="K3349" i="2"/>
  <c r="K3348" i="2"/>
  <c r="K3347" i="2"/>
  <c r="K3346" i="2"/>
  <c r="K3345" i="2"/>
  <c r="K3344" i="2"/>
  <c r="K3343" i="2"/>
  <c r="K3342" i="2"/>
  <c r="K3341" i="2"/>
  <c r="K3340" i="2"/>
  <c r="K3339" i="2"/>
  <c r="K3338" i="2"/>
  <c r="K3337" i="2"/>
  <c r="K3336" i="2"/>
  <c r="K3335" i="2"/>
  <c r="K3334" i="2"/>
  <c r="K3333" i="2"/>
  <c r="K3332" i="2"/>
  <c r="K3331" i="2"/>
  <c r="K3330" i="2"/>
  <c r="K3329" i="2"/>
  <c r="K3328" i="2"/>
  <c r="K3327" i="2"/>
  <c r="K3326" i="2"/>
  <c r="K3325" i="2"/>
  <c r="K3324" i="2"/>
  <c r="K3323" i="2"/>
  <c r="K3322" i="2"/>
  <c r="K3321" i="2"/>
  <c r="K3320" i="2"/>
  <c r="K3319" i="2"/>
  <c r="K3318" i="2"/>
  <c r="K3317" i="2"/>
  <c r="K3316" i="2"/>
  <c r="K3315" i="2"/>
  <c r="K3314" i="2"/>
  <c r="K3313" i="2"/>
  <c r="K3312" i="2"/>
  <c r="K3311" i="2"/>
  <c r="K3310" i="2"/>
  <c r="K3309" i="2"/>
  <c r="K3308" i="2"/>
  <c r="K3307" i="2"/>
  <c r="K3306" i="2"/>
  <c r="K3305" i="2"/>
  <c r="K3304" i="2"/>
  <c r="K3303" i="2"/>
  <c r="K3302" i="2"/>
  <c r="K3301" i="2"/>
  <c r="K3300" i="2"/>
  <c r="K3299" i="2"/>
  <c r="K3298" i="2"/>
  <c r="K3297" i="2"/>
  <c r="K3296" i="2"/>
  <c r="K3295" i="2"/>
  <c r="K3294" i="2"/>
  <c r="K3293" i="2"/>
  <c r="K3292" i="2"/>
  <c r="K3291" i="2"/>
  <c r="K3290" i="2"/>
  <c r="K3289" i="2"/>
  <c r="K3288" i="2"/>
  <c r="K3287" i="2"/>
  <c r="K3286" i="2"/>
  <c r="K3285" i="2"/>
  <c r="K3284" i="2"/>
  <c r="K3283" i="2"/>
  <c r="K3282" i="2"/>
  <c r="K3281" i="2"/>
  <c r="K3280" i="2"/>
  <c r="K3279" i="2"/>
  <c r="K3278" i="2"/>
  <c r="K3277" i="2"/>
  <c r="K3276" i="2"/>
  <c r="K3275" i="2"/>
  <c r="K3274" i="2"/>
  <c r="K3273" i="2"/>
  <c r="K3272" i="2"/>
  <c r="K3271" i="2"/>
  <c r="K3270" i="2"/>
  <c r="K3269" i="2"/>
  <c r="K3268" i="2"/>
  <c r="K3267" i="2"/>
  <c r="K3266" i="2"/>
  <c r="K3265" i="2"/>
  <c r="K3264" i="2"/>
  <c r="K3263" i="2"/>
  <c r="K3262" i="2"/>
  <c r="K3261" i="2"/>
  <c r="K3260" i="2"/>
  <c r="K3259" i="2"/>
  <c r="K3258" i="2"/>
  <c r="K3257" i="2"/>
  <c r="K3256" i="2"/>
  <c r="K3255" i="2"/>
  <c r="K3254" i="2"/>
  <c r="K3253" i="2"/>
  <c r="K3252" i="2"/>
  <c r="K3251" i="2"/>
  <c r="K3250" i="2"/>
  <c r="K3249" i="2"/>
  <c r="K3248" i="2"/>
  <c r="K3247" i="2"/>
  <c r="K3246" i="2"/>
  <c r="K3245" i="2"/>
  <c r="K3244" i="2"/>
  <c r="K3243" i="2"/>
  <c r="K3242" i="2"/>
  <c r="K3241" i="2"/>
  <c r="K3240" i="2"/>
  <c r="K3239" i="2"/>
  <c r="K3238" i="2"/>
  <c r="K3237" i="2"/>
  <c r="K3236" i="2"/>
  <c r="K3235" i="2"/>
  <c r="K3234" i="2"/>
  <c r="K3233" i="2"/>
  <c r="K3232" i="2"/>
  <c r="K3231" i="2"/>
  <c r="K3230" i="2"/>
  <c r="K3229" i="2"/>
  <c r="K3228" i="2"/>
  <c r="K3227" i="2"/>
  <c r="K3226" i="2"/>
  <c r="K3225" i="2"/>
  <c r="K3224" i="2"/>
  <c r="K3223" i="2"/>
  <c r="K3222" i="2"/>
  <c r="K3221" i="2"/>
  <c r="K3220" i="2"/>
  <c r="K3219" i="2"/>
  <c r="K3218" i="2"/>
  <c r="K3217" i="2"/>
  <c r="K3216" i="2"/>
  <c r="K3215" i="2"/>
  <c r="K3214" i="2"/>
  <c r="K3213" i="2"/>
  <c r="K3212" i="2"/>
  <c r="K3211" i="2"/>
  <c r="K3210" i="2"/>
  <c r="K3209" i="2"/>
  <c r="K3208" i="2"/>
  <c r="K3207" i="2"/>
  <c r="K3206" i="2"/>
  <c r="K3205" i="2"/>
  <c r="K3204" i="2"/>
  <c r="K3203" i="2"/>
  <c r="K3202" i="2"/>
  <c r="K3201" i="2"/>
  <c r="K3200" i="2"/>
  <c r="K3199" i="2"/>
  <c r="K3198" i="2"/>
  <c r="K3197" i="2"/>
  <c r="K3196" i="2"/>
  <c r="K3195" i="2"/>
  <c r="K3194" i="2"/>
  <c r="K3193" i="2"/>
  <c r="K3192" i="2"/>
  <c r="K3191" i="2"/>
  <c r="K3190" i="2"/>
  <c r="K3189" i="2"/>
  <c r="K3188" i="2"/>
  <c r="K3187" i="2"/>
  <c r="K3186" i="2"/>
  <c r="K3185" i="2"/>
  <c r="K3184" i="2"/>
  <c r="K3183" i="2"/>
  <c r="K3182" i="2"/>
  <c r="K3181" i="2"/>
  <c r="K3180" i="2"/>
  <c r="K3179" i="2"/>
  <c r="K3178" i="2"/>
  <c r="K3177" i="2"/>
  <c r="K3176" i="2"/>
  <c r="K3175" i="2"/>
  <c r="K3174" i="2"/>
  <c r="K3173" i="2"/>
  <c r="K3172" i="2"/>
  <c r="K3171" i="2"/>
  <c r="K3170" i="2"/>
  <c r="K3169" i="2"/>
  <c r="K3168" i="2"/>
  <c r="K3167" i="2"/>
  <c r="K3166" i="2"/>
  <c r="K3165" i="2"/>
  <c r="K3164" i="2"/>
  <c r="K3163" i="2"/>
  <c r="K3162" i="2"/>
  <c r="K3161" i="2"/>
  <c r="K3160" i="2"/>
  <c r="K3159" i="2"/>
  <c r="K3158" i="2"/>
  <c r="K3157" i="2"/>
  <c r="K3156" i="2"/>
  <c r="K3155" i="2"/>
  <c r="K3154" i="2"/>
  <c r="K3153" i="2"/>
  <c r="K3152" i="2"/>
  <c r="K3151" i="2"/>
  <c r="K3150" i="2"/>
  <c r="K3149" i="2"/>
  <c r="K3148" i="2"/>
  <c r="K3147" i="2"/>
  <c r="K3146" i="2"/>
  <c r="K3145" i="2"/>
  <c r="K3144" i="2"/>
  <c r="K3143" i="2"/>
  <c r="K3142" i="2"/>
  <c r="K3141" i="2"/>
  <c r="K3140" i="2"/>
  <c r="K3139" i="2"/>
  <c r="K3138" i="2"/>
  <c r="K3137" i="2"/>
  <c r="K3136" i="2"/>
  <c r="K3135" i="2"/>
  <c r="K3134" i="2"/>
  <c r="K3133" i="2"/>
  <c r="K3132" i="2"/>
  <c r="K3131" i="2"/>
  <c r="K3130" i="2"/>
  <c r="K3129" i="2"/>
  <c r="K3128" i="2"/>
  <c r="K3127" i="2"/>
  <c r="K3126" i="2"/>
  <c r="K3125" i="2"/>
  <c r="K3124" i="2"/>
  <c r="K3123" i="2"/>
  <c r="K3122" i="2"/>
  <c r="K3121" i="2"/>
  <c r="K3120" i="2"/>
  <c r="K3119" i="2"/>
  <c r="K3118" i="2"/>
  <c r="K3117" i="2"/>
  <c r="K3116" i="2"/>
  <c r="K3115" i="2"/>
  <c r="K3114" i="2"/>
  <c r="K3113" i="2"/>
  <c r="K3112" i="2"/>
  <c r="K3111" i="2"/>
  <c r="K3110" i="2"/>
  <c r="K3109" i="2"/>
  <c r="K3108" i="2"/>
  <c r="K3107" i="2"/>
  <c r="K3106" i="2"/>
  <c r="K3105" i="2"/>
  <c r="K3104" i="2"/>
  <c r="K3103" i="2"/>
  <c r="K3102" i="2"/>
  <c r="K3101" i="2"/>
  <c r="K3100" i="2"/>
  <c r="K3099" i="2"/>
  <c r="K3098" i="2"/>
  <c r="K3097" i="2"/>
  <c r="K3096" i="2"/>
  <c r="K3095" i="2"/>
  <c r="K3094" i="2"/>
  <c r="K3093" i="2"/>
  <c r="K3092" i="2"/>
  <c r="K3091" i="2"/>
  <c r="K3090" i="2"/>
  <c r="K3089" i="2"/>
  <c r="K3088" i="2"/>
  <c r="K3087" i="2"/>
  <c r="K3086" i="2"/>
  <c r="K3085" i="2"/>
  <c r="K3084" i="2"/>
  <c r="K3083" i="2"/>
  <c r="K3082" i="2"/>
  <c r="K3081" i="2"/>
  <c r="K3080" i="2"/>
  <c r="K3079" i="2"/>
  <c r="K3078" i="2"/>
  <c r="K3077" i="2"/>
  <c r="K3076" i="2"/>
  <c r="K3075" i="2"/>
  <c r="K3074" i="2"/>
  <c r="K3073" i="2"/>
  <c r="K3072" i="2"/>
  <c r="K3071" i="2"/>
  <c r="K3070" i="2"/>
  <c r="K3069" i="2"/>
  <c r="K3068" i="2"/>
  <c r="K3067" i="2"/>
  <c r="K3066" i="2"/>
  <c r="K3065" i="2"/>
  <c r="K3064" i="2"/>
  <c r="K3063" i="2"/>
  <c r="K3062" i="2"/>
  <c r="K3061" i="2"/>
  <c r="K3060" i="2"/>
  <c r="K3059" i="2"/>
  <c r="K3058" i="2"/>
  <c r="K3057" i="2"/>
  <c r="K3056" i="2"/>
  <c r="K3055" i="2"/>
  <c r="K3054" i="2"/>
  <c r="K3053" i="2"/>
  <c r="K3052" i="2"/>
  <c r="K3051" i="2"/>
  <c r="K3050" i="2"/>
  <c r="K3049" i="2"/>
  <c r="K3048" i="2"/>
  <c r="K3047" i="2"/>
  <c r="K3046" i="2"/>
  <c r="K3045" i="2"/>
  <c r="K3044" i="2"/>
  <c r="K3043" i="2"/>
  <c r="K3042" i="2"/>
  <c r="K3041" i="2"/>
  <c r="K3040" i="2"/>
  <c r="K3039" i="2"/>
  <c r="K3038" i="2"/>
  <c r="K3037" i="2"/>
  <c r="K3036" i="2"/>
  <c r="K3035" i="2"/>
  <c r="K3034" i="2"/>
  <c r="K3033" i="2"/>
  <c r="K3032" i="2"/>
  <c r="K3031" i="2"/>
  <c r="K3030" i="2"/>
  <c r="K3029" i="2"/>
  <c r="K3028" i="2"/>
  <c r="K3027" i="2"/>
  <c r="K3026" i="2"/>
  <c r="K3025" i="2"/>
  <c r="K3024" i="2"/>
  <c r="K3023" i="2"/>
  <c r="K3022" i="2"/>
  <c r="K3021" i="2"/>
  <c r="K3020" i="2"/>
  <c r="K3019" i="2"/>
  <c r="K3018" i="2"/>
  <c r="K3017" i="2"/>
  <c r="K3016" i="2"/>
  <c r="K3015" i="2"/>
  <c r="K3014" i="2"/>
  <c r="K3013" i="2"/>
  <c r="K3012" i="2"/>
  <c r="K3011" i="2"/>
  <c r="K3010" i="2"/>
  <c r="K3009" i="2"/>
  <c r="K3008" i="2"/>
  <c r="K3007" i="2"/>
  <c r="K3006" i="2"/>
  <c r="K3005" i="2"/>
  <c r="K3004" i="2"/>
  <c r="K3003" i="2"/>
  <c r="K3002" i="2"/>
  <c r="K3001" i="2"/>
  <c r="K3000" i="2"/>
  <c r="K2999" i="2"/>
  <c r="K2998" i="2"/>
  <c r="K2997" i="2"/>
  <c r="K2996" i="2"/>
  <c r="K2995" i="2"/>
  <c r="K2994" i="2"/>
  <c r="K2993" i="2"/>
  <c r="K2992" i="2"/>
  <c r="K2991" i="2"/>
  <c r="K2990" i="2"/>
  <c r="K2989" i="2"/>
  <c r="K2988" i="2"/>
  <c r="K2987" i="2"/>
  <c r="K2986" i="2"/>
  <c r="K2985" i="2"/>
  <c r="K2984" i="2"/>
  <c r="K2983" i="2"/>
  <c r="K2982" i="2"/>
  <c r="K2981" i="2"/>
  <c r="K2980" i="2"/>
  <c r="K2979" i="2"/>
  <c r="K2978" i="2"/>
  <c r="K2977" i="2"/>
  <c r="K2976" i="2"/>
  <c r="K2975" i="2"/>
  <c r="K2974" i="2"/>
  <c r="K2973" i="2"/>
  <c r="K2972" i="2"/>
  <c r="K2971" i="2"/>
  <c r="K2970" i="2"/>
  <c r="K2969" i="2"/>
  <c r="K2968" i="2"/>
  <c r="K2967" i="2"/>
  <c r="K2966" i="2"/>
  <c r="K2965" i="2"/>
  <c r="K2964" i="2"/>
  <c r="K2963" i="2"/>
  <c r="K2962" i="2"/>
  <c r="K2961" i="2"/>
  <c r="K2960" i="2"/>
  <c r="K2959" i="2"/>
  <c r="K2958" i="2"/>
  <c r="K2957" i="2"/>
  <c r="K2956" i="2"/>
  <c r="K2955" i="2"/>
  <c r="K2954" i="2"/>
  <c r="K2953" i="2"/>
  <c r="K2952" i="2"/>
  <c r="K2951" i="2"/>
  <c r="K2950" i="2"/>
  <c r="K2949" i="2"/>
  <c r="K2948" i="2"/>
  <c r="K2947" i="2"/>
  <c r="K2946" i="2"/>
  <c r="K2945" i="2"/>
  <c r="K2944" i="2"/>
  <c r="K2943" i="2"/>
  <c r="K2942" i="2"/>
  <c r="K2941" i="2"/>
  <c r="K2940" i="2"/>
  <c r="K2939" i="2"/>
  <c r="K2938" i="2"/>
  <c r="K2937" i="2"/>
  <c r="K2936" i="2"/>
  <c r="K2935" i="2"/>
  <c r="K2934" i="2"/>
  <c r="K2933" i="2"/>
  <c r="K2932" i="2"/>
  <c r="K2931" i="2"/>
  <c r="K2930" i="2"/>
  <c r="K2929" i="2"/>
  <c r="K2928" i="2"/>
  <c r="K2927" i="2"/>
  <c r="K2926" i="2"/>
  <c r="K2925" i="2"/>
  <c r="K2924" i="2"/>
  <c r="K2923" i="2"/>
  <c r="K2922" i="2"/>
  <c r="K2921" i="2"/>
  <c r="K2920" i="2"/>
  <c r="K2919" i="2"/>
  <c r="K2918" i="2"/>
  <c r="K2917" i="2"/>
  <c r="K2916" i="2"/>
  <c r="K2915" i="2"/>
  <c r="K2914" i="2"/>
  <c r="K2913" i="2"/>
  <c r="K2912" i="2"/>
  <c r="K2911" i="2"/>
  <c r="K2910" i="2"/>
  <c r="K2909" i="2"/>
  <c r="K2908" i="2"/>
  <c r="K2907" i="2"/>
  <c r="K2906" i="2"/>
  <c r="K2905" i="2"/>
  <c r="K2904" i="2"/>
  <c r="K2903" i="2"/>
  <c r="K2902" i="2"/>
  <c r="K2901" i="2"/>
  <c r="K2900" i="2"/>
  <c r="K2899" i="2"/>
  <c r="K2898" i="2"/>
  <c r="K2897" i="2"/>
  <c r="K2896" i="2"/>
  <c r="K2895" i="2"/>
  <c r="K2894" i="2"/>
  <c r="K2893" i="2"/>
  <c r="K2892" i="2"/>
  <c r="K2891" i="2"/>
  <c r="K2890" i="2"/>
  <c r="K2889" i="2"/>
  <c r="K2888" i="2"/>
  <c r="K2887" i="2"/>
  <c r="K2886" i="2"/>
  <c r="K2885" i="2"/>
  <c r="K2884" i="2"/>
  <c r="K2883" i="2"/>
  <c r="K2882" i="2"/>
  <c r="K2881" i="2"/>
  <c r="K2880" i="2"/>
  <c r="K2879" i="2"/>
  <c r="K2878" i="2"/>
  <c r="K2877" i="2"/>
  <c r="K2876" i="2"/>
  <c r="K2875" i="2"/>
  <c r="K2874" i="2"/>
  <c r="K2873" i="2"/>
  <c r="K2872" i="2"/>
  <c r="K2871" i="2"/>
  <c r="K2870" i="2"/>
  <c r="K2869" i="2"/>
  <c r="K2868" i="2"/>
  <c r="K2867" i="2"/>
  <c r="K2866" i="2"/>
  <c r="K2865" i="2"/>
  <c r="K2864" i="2"/>
  <c r="K2863" i="2"/>
  <c r="K2862" i="2"/>
  <c r="K2861" i="2"/>
  <c r="K2860" i="2"/>
  <c r="K2859" i="2"/>
  <c r="K2858" i="2"/>
  <c r="K2857" i="2"/>
  <c r="K2856" i="2"/>
  <c r="K2855" i="2"/>
  <c r="K2854" i="2"/>
  <c r="K2853" i="2"/>
  <c r="K2852" i="2"/>
  <c r="K2851" i="2"/>
  <c r="K2850" i="2"/>
  <c r="K2849" i="2"/>
  <c r="K2848" i="2"/>
  <c r="K2847" i="2"/>
  <c r="K2846" i="2"/>
  <c r="K2845" i="2"/>
  <c r="K2844" i="2"/>
  <c r="K2843" i="2"/>
  <c r="K2842" i="2"/>
  <c r="K2841" i="2"/>
  <c r="K2840" i="2"/>
  <c r="K2839" i="2"/>
  <c r="K2838" i="2"/>
  <c r="K2837" i="2"/>
  <c r="K2836" i="2"/>
  <c r="K2835" i="2"/>
  <c r="K2834" i="2"/>
  <c r="K2833" i="2"/>
  <c r="K2832" i="2"/>
  <c r="K2831" i="2"/>
  <c r="K2830" i="2"/>
  <c r="K2829" i="2"/>
  <c r="K2828" i="2"/>
  <c r="K2827" i="2"/>
  <c r="K2826" i="2"/>
  <c r="K2825" i="2"/>
  <c r="K2824" i="2"/>
  <c r="K2823" i="2"/>
  <c r="K2822" i="2"/>
  <c r="K2821" i="2"/>
  <c r="K2820" i="2"/>
  <c r="K2819" i="2"/>
  <c r="K2818" i="2"/>
  <c r="K2817" i="2"/>
  <c r="K2816" i="2"/>
  <c r="K2815" i="2"/>
  <c r="K2814" i="2"/>
  <c r="K2813" i="2"/>
  <c r="K2812" i="2"/>
  <c r="K2811" i="2"/>
  <c r="K2810" i="2"/>
  <c r="K2809" i="2"/>
  <c r="K2808" i="2"/>
  <c r="K2807" i="2"/>
  <c r="K2806" i="2"/>
  <c r="K2805" i="2"/>
  <c r="K2804" i="2"/>
  <c r="K2803" i="2"/>
  <c r="K2802" i="2"/>
  <c r="K2801" i="2"/>
  <c r="K2800" i="2"/>
  <c r="K2799" i="2"/>
  <c r="K2798" i="2"/>
  <c r="K2797" i="2"/>
  <c r="K2796" i="2"/>
  <c r="K2795" i="2"/>
  <c r="K2794" i="2"/>
  <c r="K2793" i="2"/>
  <c r="K2792" i="2"/>
  <c r="K2791" i="2"/>
  <c r="K2790" i="2"/>
  <c r="K2789" i="2"/>
  <c r="K2788" i="2"/>
  <c r="K2787" i="2"/>
  <c r="K2786" i="2"/>
  <c r="K2785" i="2"/>
  <c r="K2784" i="2"/>
  <c r="K2783" i="2"/>
  <c r="K2782" i="2"/>
  <c r="K2781" i="2"/>
  <c r="K2780" i="2"/>
  <c r="K2779" i="2"/>
  <c r="K2778" i="2"/>
  <c r="K2777" i="2"/>
  <c r="K2776" i="2"/>
  <c r="K2775" i="2"/>
  <c r="K2774" i="2"/>
  <c r="K2773" i="2"/>
  <c r="K2772" i="2"/>
  <c r="K2771" i="2"/>
  <c r="K2770" i="2"/>
  <c r="K2769" i="2"/>
  <c r="K2768" i="2"/>
  <c r="K2767" i="2"/>
  <c r="K2766" i="2"/>
  <c r="K2765" i="2"/>
  <c r="K2764" i="2"/>
  <c r="K2763" i="2"/>
  <c r="K2762" i="2"/>
  <c r="K2761" i="2"/>
  <c r="K2760" i="2"/>
  <c r="K2759" i="2"/>
  <c r="K2758" i="2"/>
  <c r="K2757" i="2"/>
  <c r="K2756" i="2"/>
  <c r="K2755" i="2"/>
  <c r="K2754" i="2"/>
  <c r="K2753" i="2"/>
  <c r="K2752" i="2"/>
  <c r="K2751" i="2"/>
  <c r="K2750" i="2"/>
  <c r="K2749" i="2"/>
  <c r="K2748" i="2"/>
  <c r="K2747" i="2"/>
  <c r="K2746" i="2"/>
  <c r="K2745" i="2"/>
  <c r="K2744" i="2"/>
  <c r="K2743" i="2"/>
  <c r="K2742" i="2"/>
  <c r="K2741" i="2"/>
  <c r="K2740" i="2"/>
  <c r="K2739" i="2"/>
  <c r="K2738" i="2"/>
  <c r="K2737" i="2"/>
  <c r="K2736" i="2"/>
  <c r="K2735" i="2"/>
  <c r="K2734" i="2"/>
  <c r="K2733" i="2"/>
  <c r="K2732" i="2"/>
  <c r="K2731" i="2"/>
  <c r="K2730" i="2"/>
  <c r="K2729" i="2"/>
  <c r="K2728" i="2"/>
  <c r="K2727" i="2"/>
  <c r="K2726" i="2"/>
  <c r="K2725" i="2"/>
  <c r="K2724" i="2"/>
  <c r="K2723" i="2"/>
  <c r="K2722" i="2"/>
  <c r="K2721" i="2"/>
  <c r="K2720" i="2"/>
  <c r="K2719" i="2"/>
  <c r="K2718" i="2"/>
  <c r="K2717" i="2"/>
  <c r="K2716" i="2"/>
  <c r="K2715" i="2"/>
  <c r="K2714" i="2"/>
  <c r="K2713" i="2"/>
  <c r="K2712" i="2"/>
  <c r="K2711" i="2"/>
  <c r="K2710" i="2"/>
  <c r="K2709" i="2"/>
  <c r="K2708" i="2"/>
  <c r="K2707" i="2"/>
  <c r="K2706" i="2"/>
  <c r="K2705" i="2"/>
  <c r="K2704" i="2"/>
  <c r="K2703" i="2"/>
  <c r="K2702" i="2"/>
  <c r="K2701" i="2"/>
  <c r="K2700" i="2"/>
  <c r="K2699" i="2"/>
  <c r="K2698" i="2"/>
  <c r="K2697" i="2"/>
  <c r="K2696" i="2"/>
  <c r="K2695" i="2"/>
  <c r="K2694" i="2"/>
  <c r="K2693" i="2"/>
  <c r="K2692" i="2"/>
  <c r="K2691" i="2"/>
  <c r="K2690" i="2"/>
  <c r="K2689" i="2"/>
  <c r="K2688" i="2"/>
  <c r="K2687" i="2"/>
  <c r="K2686" i="2"/>
  <c r="K2685" i="2"/>
  <c r="K2684" i="2"/>
  <c r="K2683" i="2"/>
  <c r="K2682" i="2"/>
  <c r="K2681" i="2"/>
  <c r="K2680" i="2"/>
  <c r="K2679" i="2"/>
  <c r="K2678" i="2"/>
  <c r="K2677" i="2"/>
  <c r="K2676" i="2"/>
  <c r="K2675" i="2"/>
  <c r="K2674" i="2"/>
  <c r="K2673" i="2"/>
  <c r="K2672" i="2"/>
  <c r="K2671" i="2"/>
  <c r="K2670" i="2"/>
  <c r="K2669" i="2"/>
  <c r="K2668" i="2"/>
  <c r="K2667" i="2"/>
  <c r="K2666" i="2"/>
  <c r="K2665" i="2"/>
  <c r="K2664" i="2"/>
  <c r="K2663" i="2"/>
  <c r="K2662" i="2"/>
  <c r="K2661" i="2"/>
  <c r="K2660" i="2"/>
  <c r="K2659" i="2"/>
  <c r="K2658" i="2"/>
  <c r="K2657" i="2"/>
  <c r="K2656" i="2"/>
  <c r="K2655" i="2"/>
  <c r="K2654" i="2"/>
  <c r="K2653" i="2"/>
  <c r="K2652" i="2"/>
  <c r="K2651" i="2"/>
  <c r="K2650" i="2"/>
  <c r="K2649" i="2"/>
  <c r="K2648" i="2"/>
  <c r="K2647" i="2"/>
  <c r="K2646" i="2"/>
  <c r="K2645" i="2"/>
  <c r="K2644" i="2"/>
  <c r="K2643" i="2"/>
  <c r="K2642" i="2"/>
  <c r="K2641" i="2"/>
  <c r="K2640" i="2"/>
  <c r="K2639" i="2"/>
  <c r="K2638" i="2"/>
  <c r="K2637" i="2"/>
  <c r="K2636" i="2"/>
  <c r="K2635" i="2"/>
  <c r="K2634" i="2"/>
  <c r="K2633" i="2"/>
  <c r="K2632" i="2"/>
  <c r="K2631" i="2"/>
  <c r="K2630" i="2"/>
  <c r="K2629" i="2"/>
  <c r="K2628" i="2"/>
  <c r="K2627" i="2"/>
  <c r="K2626" i="2"/>
  <c r="K2625" i="2"/>
  <c r="K2624" i="2"/>
  <c r="K2623" i="2"/>
  <c r="K2622" i="2"/>
  <c r="K2621" i="2"/>
  <c r="K2620" i="2"/>
  <c r="K2619" i="2"/>
  <c r="K2618" i="2"/>
  <c r="K2617" i="2"/>
  <c r="K2616" i="2"/>
  <c r="K2615" i="2"/>
  <c r="K2614" i="2"/>
  <c r="K2613" i="2"/>
  <c r="K2612" i="2"/>
  <c r="K2611" i="2"/>
  <c r="K2610" i="2"/>
  <c r="K2609" i="2"/>
  <c r="K2608" i="2"/>
  <c r="K2607" i="2"/>
  <c r="K2606" i="2"/>
  <c r="K2605" i="2"/>
  <c r="K2604" i="2"/>
  <c r="K2603" i="2"/>
  <c r="K2602" i="2"/>
  <c r="K2601" i="2"/>
  <c r="K2600" i="2"/>
  <c r="K2599" i="2"/>
  <c r="K2598" i="2"/>
  <c r="K2597" i="2"/>
  <c r="K2596" i="2"/>
  <c r="K2595" i="2"/>
  <c r="K2594" i="2"/>
  <c r="K2593" i="2"/>
  <c r="K2592" i="2"/>
  <c r="K2591" i="2"/>
  <c r="K2590" i="2"/>
  <c r="K2589" i="2"/>
  <c r="K2588" i="2"/>
  <c r="K2587" i="2"/>
  <c r="K2586" i="2"/>
  <c r="K2585" i="2"/>
  <c r="K2584" i="2"/>
  <c r="K2583" i="2"/>
  <c r="K2582" i="2"/>
  <c r="K2581" i="2"/>
  <c r="K2580" i="2"/>
  <c r="K2579" i="2"/>
  <c r="K2578" i="2"/>
  <c r="K2577" i="2"/>
  <c r="K2576" i="2"/>
  <c r="K2575" i="2"/>
  <c r="K2574" i="2"/>
  <c r="K2573" i="2"/>
  <c r="K2572" i="2"/>
  <c r="K2571" i="2"/>
  <c r="K2570" i="2"/>
  <c r="K2569" i="2"/>
  <c r="K2568" i="2"/>
  <c r="K2567" i="2"/>
  <c r="K2566" i="2"/>
  <c r="K2565" i="2"/>
  <c r="K2564" i="2"/>
  <c r="K2563" i="2"/>
  <c r="K2562" i="2"/>
  <c r="K2561" i="2"/>
  <c r="K2560" i="2"/>
  <c r="K2559" i="2"/>
  <c r="K2558" i="2"/>
  <c r="K2557" i="2"/>
  <c r="K2556" i="2"/>
  <c r="K2555" i="2"/>
  <c r="K2554" i="2"/>
  <c r="K2553" i="2"/>
  <c r="K2552" i="2"/>
  <c r="K2551" i="2"/>
  <c r="K2550" i="2"/>
  <c r="K2549" i="2"/>
  <c r="K2548" i="2"/>
  <c r="K2547" i="2"/>
  <c r="K2546" i="2"/>
  <c r="K2545" i="2"/>
  <c r="K2544" i="2"/>
  <c r="K2543" i="2"/>
  <c r="K2542" i="2"/>
  <c r="K2541" i="2"/>
  <c r="K2540" i="2"/>
  <c r="K2539" i="2"/>
  <c r="K2538" i="2"/>
  <c r="K2537" i="2"/>
  <c r="K2536" i="2"/>
  <c r="K2535" i="2"/>
  <c r="K2534" i="2"/>
  <c r="K2533" i="2"/>
  <c r="K2532" i="2"/>
  <c r="K2531" i="2"/>
  <c r="K2530" i="2"/>
  <c r="K2529" i="2"/>
  <c r="K2528" i="2"/>
  <c r="K2527" i="2"/>
  <c r="K2526" i="2"/>
  <c r="K2525" i="2"/>
  <c r="K2524" i="2"/>
  <c r="K2523" i="2"/>
  <c r="K2522" i="2"/>
  <c r="K2521" i="2"/>
  <c r="K2520" i="2"/>
  <c r="K2519" i="2"/>
  <c r="K2518" i="2"/>
  <c r="K2517" i="2"/>
  <c r="K2516" i="2"/>
  <c r="K2515" i="2"/>
  <c r="K2514" i="2"/>
  <c r="K2513" i="2"/>
  <c r="K2512" i="2"/>
  <c r="K2511" i="2"/>
  <c r="K2510" i="2"/>
  <c r="K2509" i="2"/>
  <c r="K2508" i="2"/>
  <c r="K2507" i="2"/>
  <c r="K2506" i="2"/>
  <c r="K2505" i="2"/>
  <c r="K2504" i="2"/>
  <c r="K2503" i="2"/>
  <c r="K2502" i="2"/>
  <c r="K2501" i="2"/>
  <c r="K2500" i="2"/>
  <c r="K2499" i="2"/>
  <c r="K2498" i="2"/>
  <c r="K2497" i="2"/>
  <c r="K2496" i="2"/>
  <c r="K2495" i="2"/>
  <c r="K2494" i="2"/>
  <c r="K2493" i="2"/>
  <c r="K2492" i="2"/>
  <c r="K2491" i="2"/>
  <c r="K2490" i="2"/>
  <c r="K2489" i="2"/>
  <c r="K2488" i="2"/>
  <c r="K2487" i="2"/>
  <c r="K2486" i="2"/>
  <c r="K2485" i="2"/>
  <c r="K2484" i="2"/>
  <c r="K2483" i="2"/>
  <c r="K2482" i="2"/>
  <c r="K2481" i="2"/>
  <c r="K2480" i="2"/>
  <c r="K2479" i="2"/>
  <c r="K2478" i="2"/>
  <c r="K2477" i="2"/>
  <c r="K2476" i="2"/>
  <c r="K2475" i="2"/>
  <c r="K2474" i="2"/>
  <c r="K2473" i="2"/>
  <c r="K2472" i="2"/>
  <c r="K2471" i="2"/>
  <c r="K2470" i="2"/>
  <c r="K2469" i="2"/>
  <c r="K2468" i="2"/>
  <c r="K2467" i="2"/>
  <c r="K2466" i="2"/>
  <c r="K2465" i="2"/>
  <c r="K2464" i="2"/>
  <c r="K2463" i="2"/>
  <c r="K2462" i="2"/>
  <c r="K2461" i="2"/>
  <c r="K2460" i="2"/>
  <c r="K2459" i="2"/>
  <c r="K2458" i="2"/>
  <c r="K2457" i="2"/>
  <c r="K2456" i="2"/>
  <c r="K2455" i="2"/>
  <c r="K2454" i="2"/>
  <c r="K2453" i="2"/>
  <c r="K2452" i="2"/>
  <c r="K2451" i="2"/>
  <c r="K2450" i="2"/>
  <c r="K2449" i="2"/>
  <c r="K2448" i="2"/>
  <c r="K2447" i="2"/>
  <c r="K2446" i="2"/>
  <c r="K2445" i="2"/>
  <c r="K2444" i="2"/>
  <c r="K2443" i="2"/>
  <c r="K2442" i="2"/>
  <c r="K2441" i="2"/>
  <c r="K2440" i="2"/>
  <c r="K2439" i="2"/>
  <c r="K2438" i="2"/>
  <c r="K2437" i="2"/>
  <c r="K2436" i="2"/>
  <c r="K2435" i="2"/>
  <c r="K2434" i="2"/>
  <c r="K2433" i="2"/>
  <c r="K2432" i="2"/>
  <c r="K2431" i="2"/>
  <c r="K2430" i="2"/>
  <c r="K2429" i="2"/>
  <c r="K2428" i="2"/>
  <c r="K2427" i="2"/>
  <c r="K2426" i="2"/>
  <c r="K2425" i="2"/>
  <c r="K2424" i="2"/>
  <c r="K2423" i="2"/>
  <c r="K2422" i="2"/>
  <c r="K2421" i="2"/>
  <c r="K2420" i="2"/>
  <c r="K2419" i="2"/>
  <c r="K2418" i="2"/>
  <c r="K2417" i="2"/>
  <c r="K2416" i="2"/>
  <c r="K2415" i="2"/>
  <c r="K2414" i="2"/>
  <c r="K2413" i="2"/>
  <c r="K2412" i="2"/>
  <c r="K2411" i="2"/>
  <c r="K2410" i="2"/>
  <c r="K2409" i="2"/>
  <c r="K2408" i="2"/>
  <c r="K2407" i="2"/>
  <c r="K2406" i="2"/>
  <c r="K2405" i="2"/>
  <c r="K2404" i="2"/>
  <c r="K2403" i="2"/>
  <c r="K2402" i="2"/>
  <c r="K2401" i="2"/>
  <c r="K2400" i="2"/>
  <c r="K2399" i="2"/>
  <c r="K2398" i="2"/>
  <c r="K2397" i="2"/>
  <c r="K2396" i="2"/>
  <c r="K2395" i="2"/>
  <c r="K2394" i="2"/>
  <c r="K2393" i="2"/>
  <c r="K2392" i="2"/>
  <c r="K2391" i="2"/>
  <c r="K2390" i="2"/>
  <c r="K2389" i="2"/>
  <c r="K2388" i="2"/>
  <c r="K2387" i="2"/>
  <c r="K2386" i="2"/>
  <c r="K2385" i="2"/>
  <c r="K2384" i="2"/>
  <c r="K2383" i="2"/>
  <c r="K2382" i="2"/>
  <c r="K2381" i="2"/>
  <c r="K2380" i="2"/>
  <c r="K2379" i="2"/>
  <c r="K2378" i="2"/>
  <c r="K2377" i="2"/>
  <c r="K2376" i="2"/>
  <c r="K2375" i="2"/>
  <c r="K2374" i="2"/>
  <c r="K2373" i="2"/>
  <c r="K2372" i="2"/>
  <c r="K2371" i="2"/>
  <c r="K2370" i="2"/>
  <c r="K2369" i="2"/>
  <c r="K2368" i="2"/>
  <c r="K2367" i="2"/>
  <c r="K2366" i="2"/>
  <c r="K2365" i="2"/>
  <c r="K2364" i="2"/>
  <c r="K2363" i="2"/>
  <c r="K2362" i="2"/>
  <c r="K2361" i="2"/>
  <c r="K2360" i="2"/>
  <c r="K2359" i="2"/>
  <c r="K2358" i="2"/>
  <c r="K2357" i="2"/>
  <c r="K2356" i="2"/>
  <c r="K2355" i="2"/>
  <c r="K2354" i="2"/>
  <c r="K2353" i="2"/>
  <c r="K2352" i="2"/>
  <c r="K2351" i="2"/>
  <c r="K2350" i="2"/>
  <c r="K2349" i="2"/>
  <c r="K2348" i="2"/>
  <c r="K2347" i="2"/>
  <c r="K2346" i="2"/>
  <c r="K2345" i="2"/>
  <c r="K2344" i="2"/>
  <c r="K2343" i="2"/>
  <c r="K2342" i="2"/>
  <c r="K2341" i="2"/>
  <c r="K2340" i="2"/>
  <c r="K2339" i="2"/>
  <c r="K2338" i="2"/>
  <c r="K2337" i="2"/>
  <c r="K2336" i="2"/>
  <c r="K2335" i="2"/>
  <c r="K2334" i="2"/>
  <c r="K2333" i="2"/>
  <c r="K2332" i="2"/>
  <c r="K2331" i="2"/>
  <c r="K2330" i="2"/>
  <c r="K2329" i="2"/>
  <c r="K2328" i="2"/>
  <c r="K2327" i="2"/>
  <c r="K2326" i="2"/>
  <c r="K2325" i="2"/>
  <c r="K2324" i="2"/>
  <c r="K2323" i="2"/>
  <c r="K2322" i="2"/>
  <c r="K2321" i="2"/>
  <c r="K2320" i="2"/>
  <c r="K2319" i="2"/>
  <c r="K2318" i="2"/>
  <c r="K2317" i="2"/>
  <c r="K2316" i="2"/>
  <c r="K2315" i="2"/>
  <c r="K2314" i="2"/>
  <c r="K2313" i="2"/>
  <c r="K2312" i="2"/>
  <c r="K2311" i="2"/>
  <c r="K2310" i="2"/>
  <c r="K2309" i="2"/>
  <c r="K2308" i="2"/>
  <c r="K2307" i="2"/>
  <c r="K2306" i="2"/>
  <c r="K2305" i="2"/>
  <c r="K2304" i="2"/>
  <c r="K2303" i="2"/>
  <c r="K2302" i="2"/>
  <c r="K2301" i="2"/>
  <c r="K2300" i="2"/>
  <c r="K2299" i="2"/>
  <c r="K2298" i="2"/>
  <c r="K2297" i="2"/>
  <c r="K2296" i="2"/>
  <c r="K2295" i="2"/>
  <c r="K2294" i="2"/>
  <c r="K2293" i="2"/>
  <c r="K2292" i="2"/>
  <c r="K2291" i="2"/>
  <c r="K2290" i="2"/>
  <c r="K2289" i="2"/>
  <c r="K2288" i="2"/>
  <c r="K2287" i="2"/>
  <c r="K2286" i="2"/>
  <c r="K2285" i="2"/>
  <c r="K2284" i="2"/>
  <c r="K2283" i="2"/>
  <c r="K2282" i="2"/>
  <c r="K2281" i="2"/>
  <c r="K2280" i="2"/>
  <c r="K2279" i="2"/>
  <c r="K2278" i="2"/>
  <c r="K2277" i="2"/>
  <c r="K2276" i="2"/>
  <c r="K2275" i="2"/>
  <c r="K2274" i="2"/>
  <c r="K2273" i="2"/>
  <c r="K2272" i="2"/>
  <c r="K2271" i="2"/>
  <c r="K2270" i="2"/>
  <c r="K2269" i="2"/>
  <c r="K2268" i="2"/>
  <c r="K2267" i="2"/>
  <c r="K2266" i="2"/>
  <c r="K2265" i="2"/>
  <c r="K2264" i="2"/>
  <c r="K2263" i="2"/>
  <c r="K2262" i="2"/>
  <c r="K2261" i="2"/>
  <c r="K2260" i="2"/>
  <c r="K2259" i="2"/>
  <c r="K2258" i="2"/>
  <c r="K2257" i="2"/>
  <c r="K2256" i="2"/>
  <c r="K2255" i="2"/>
  <c r="K2254" i="2"/>
  <c r="K2253" i="2"/>
  <c r="K2252" i="2"/>
  <c r="K2251" i="2"/>
  <c r="K2250" i="2"/>
  <c r="K2249" i="2"/>
  <c r="K2248" i="2"/>
  <c r="K2247" i="2"/>
  <c r="K2246" i="2"/>
  <c r="K2245" i="2"/>
  <c r="K2244" i="2"/>
  <c r="K2243" i="2"/>
  <c r="K2242" i="2"/>
  <c r="K2241" i="2"/>
  <c r="K2240" i="2"/>
  <c r="K2239" i="2"/>
  <c r="K2238" i="2"/>
  <c r="K2237" i="2"/>
  <c r="K2236" i="2"/>
  <c r="K2235" i="2"/>
  <c r="K2234" i="2"/>
  <c r="K2233" i="2"/>
  <c r="K2232" i="2"/>
  <c r="K2231" i="2"/>
  <c r="K2230" i="2"/>
  <c r="K2229" i="2"/>
  <c r="K2228" i="2"/>
  <c r="K2227" i="2"/>
  <c r="K2226" i="2"/>
  <c r="K2225" i="2"/>
  <c r="K2224" i="2"/>
  <c r="K2223" i="2"/>
  <c r="K2222" i="2"/>
  <c r="K2221" i="2"/>
  <c r="K2220" i="2"/>
  <c r="K2219" i="2"/>
  <c r="K2218" i="2"/>
  <c r="K2217" i="2"/>
  <c r="K2216" i="2"/>
  <c r="K2215" i="2"/>
  <c r="K2214" i="2"/>
  <c r="K2213" i="2"/>
  <c r="K2212" i="2"/>
  <c r="K2211" i="2"/>
  <c r="K2210" i="2"/>
  <c r="K2209" i="2"/>
  <c r="K2208" i="2"/>
  <c r="K2207" i="2"/>
  <c r="K2206" i="2"/>
  <c r="K2205" i="2"/>
  <c r="K2204" i="2"/>
  <c r="K2203" i="2"/>
  <c r="K2202" i="2"/>
  <c r="K2201" i="2"/>
  <c r="K2200" i="2"/>
  <c r="K2199" i="2"/>
  <c r="K2198" i="2"/>
  <c r="K2197" i="2"/>
  <c r="K2196" i="2"/>
  <c r="K2195" i="2"/>
  <c r="K2194" i="2"/>
  <c r="K2193" i="2"/>
  <c r="K2192" i="2"/>
  <c r="K2191" i="2"/>
  <c r="K2190" i="2"/>
  <c r="K2189" i="2"/>
  <c r="K2188" i="2"/>
  <c r="K2187" i="2"/>
  <c r="K2186" i="2"/>
  <c r="K2185" i="2"/>
  <c r="K2184" i="2"/>
  <c r="K2183" i="2"/>
  <c r="K2182" i="2"/>
  <c r="K2181" i="2"/>
  <c r="K2180" i="2"/>
  <c r="K2179" i="2"/>
  <c r="K2178" i="2"/>
  <c r="K2177" i="2"/>
  <c r="K2176" i="2"/>
  <c r="K2175" i="2"/>
  <c r="K2174" i="2"/>
  <c r="K2173" i="2"/>
  <c r="K2172" i="2"/>
  <c r="K2171" i="2"/>
  <c r="K2170" i="2"/>
  <c r="K2169" i="2"/>
  <c r="K2168" i="2"/>
  <c r="K2167" i="2"/>
  <c r="K2166" i="2"/>
  <c r="K2165" i="2"/>
  <c r="K2164" i="2"/>
  <c r="K2163" i="2"/>
  <c r="K2162" i="2"/>
  <c r="K2161" i="2"/>
  <c r="K2160" i="2"/>
  <c r="K2159" i="2"/>
  <c r="K2158" i="2"/>
  <c r="K2157" i="2"/>
  <c r="K2156" i="2"/>
  <c r="K2155" i="2"/>
  <c r="K2154" i="2"/>
  <c r="K2153" i="2"/>
  <c r="K2152" i="2"/>
  <c r="K2151" i="2"/>
  <c r="K2150" i="2"/>
  <c r="K2149" i="2"/>
  <c r="K2148" i="2"/>
  <c r="K2147" i="2"/>
  <c r="K2146" i="2"/>
  <c r="K2145" i="2"/>
  <c r="K2144" i="2"/>
  <c r="K2143" i="2"/>
  <c r="K2142" i="2"/>
  <c r="K2141" i="2"/>
  <c r="K2140" i="2"/>
  <c r="K2139" i="2"/>
  <c r="K2138" i="2"/>
  <c r="K2137" i="2"/>
  <c r="K2136" i="2"/>
  <c r="K2135" i="2"/>
  <c r="K2134" i="2"/>
  <c r="K2133" i="2"/>
  <c r="K2132" i="2"/>
  <c r="K2131" i="2"/>
  <c r="K2130" i="2"/>
  <c r="K2129" i="2"/>
  <c r="K2128" i="2"/>
  <c r="K2127" i="2"/>
  <c r="K2126" i="2"/>
  <c r="K2125" i="2"/>
  <c r="K2124" i="2"/>
  <c r="K2123" i="2"/>
  <c r="K2122" i="2"/>
  <c r="K2121" i="2"/>
  <c r="K2120" i="2"/>
  <c r="K2119" i="2"/>
  <c r="K2118" i="2"/>
  <c r="K2117" i="2"/>
  <c r="K2116" i="2"/>
  <c r="K2115" i="2"/>
  <c r="K2114" i="2"/>
  <c r="K2113" i="2"/>
  <c r="K2112" i="2"/>
  <c r="K2111" i="2"/>
  <c r="K2110" i="2"/>
  <c r="K2109" i="2"/>
  <c r="K2108" i="2"/>
  <c r="K2107" i="2"/>
  <c r="K2106" i="2"/>
  <c r="K2105" i="2"/>
  <c r="K2104" i="2"/>
  <c r="K2103" i="2"/>
  <c r="K2102" i="2"/>
  <c r="K2101" i="2"/>
  <c r="K2100" i="2"/>
  <c r="K2099" i="2"/>
  <c r="K2098" i="2"/>
  <c r="K2097" i="2"/>
  <c r="K2096" i="2"/>
  <c r="K2095" i="2"/>
  <c r="K2094" i="2"/>
  <c r="K2093" i="2"/>
  <c r="K2092" i="2"/>
  <c r="K2091" i="2"/>
  <c r="K2090" i="2"/>
  <c r="K2089" i="2"/>
  <c r="K2088" i="2"/>
  <c r="K2087" i="2"/>
  <c r="K2086" i="2"/>
  <c r="K2085" i="2"/>
  <c r="K2084" i="2"/>
  <c r="K2083" i="2"/>
  <c r="K2082" i="2"/>
  <c r="K2081" i="2"/>
  <c r="K2080" i="2"/>
  <c r="K2079" i="2"/>
  <c r="K2078" i="2"/>
  <c r="K2077" i="2"/>
  <c r="K2076" i="2"/>
  <c r="K2075" i="2"/>
  <c r="K2074" i="2"/>
  <c r="K2073" i="2"/>
  <c r="K2072" i="2"/>
  <c r="K2071" i="2"/>
  <c r="K2070" i="2"/>
  <c r="K2069" i="2"/>
  <c r="K2068" i="2"/>
  <c r="K2067" i="2"/>
  <c r="K2066" i="2"/>
  <c r="K2065" i="2"/>
  <c r="K2064" i="2"/>
  <c r="K2063" i="2"/>
  <c r="K2062" i="2"/>
  <c r="K2061" i="2"/>
  <c r="K2060" i="2"/>
  <c r="K2059" i="2"/>
  <c r="K2058" i="2"/>
  <c r="K2057" i="2"/>
  <c r="K2056" i="2"/>
  <c r="K2055" i="2"/>
  <c r="K2054" i="2"/>
  <c r="K2053" i="2"/>
  <c r="K2052" i="2"/>
  <c r="K2051" i="2"/>
  <c r="K2050" i="2"/>
  <c r="K2049" i="2"/>
  <c r="K2048" i="2"/>
  <c r="K2047" i="2"/>
  <c r="K2046" i="2"/>
  <c r="K2045" i="2"/>
  <c r="K2044" i="2"/>
  <c r="K2043" i="2"/>
  <c r="K2042" i="2"/>
  <c r="K2041" i="2"/>
  <c r="K2040" i="2"/>
  <c r="K2039" i="2"/>
  <c r="K2038" i="2"/>
  <c r="K2037" i="2"/>
  <c r="K2036" i="2"/>
  <c r="K2035" i="2"/>
  <c r="K2034" i="2"/>
  <c r="K2033" i="2"/>
  <c r="K2032" i="2"/>
  <c r="K2031" i="2"/>
  <c r="K2030" i="2"/>
  <c r="K2029" i="2"/>
  <c r="K2028" i="2"/>
  <c r="K2027" i="2"/>
  <c r="K2026" i="2"/>
  <c r="K2025" i="2"/>
  <c r="K2024" i="2"/>
  <c r="K2023" i="2"/>
  <c r="K2022" i="2"/>
  <c r="K2021" i="2"/>
  <c r="K2020" i="2"/>
  <c r="K2019" i="2"/>
  <c r="K2018" i="2"/>
  <c r="K2017" i="2"/>
  <c r="K2016" i="2"/>
  <c r="K2015" i="2"/>
  <c r="K2014" i="2"/>
  <c r="K2013" i="2"/>
  <c r="K2012" i="2"/>
  <c r="K2011" i="2"/>
  <c r="K2010" i="2"/>
  <c r="K2009" i="2"/>
  <c r="K2008" i="2"/>
  <c r="K2007" i="2"/>
  <c r="K2006" i="2"/>
  <c r="K2005" i="2"/>
  <c r="K2004" i="2"/>
  <c r="K2003" i="2"/>
  <c r="K2002" i="2"/>
  <c r="K2001" i="2"/>
  <c r="K2000" i="2"/>
  <c r="K1999" i="2"/>
  <c r="K1998" i="2"/>
  <c r="K1997" i="2"/>
  <c r="K1996" i="2"/>
  <c r="K1995" i="2"/>
  <c r="K1994" i="2"/>
  <c r="K1993" i="2"/>
  <c r="K1992" i="2"/>
  <c r="K1991" i="2"/>
  <c r="K1990" i="2"/>
  <c r="K1989" i="2"/>
  <c r="K1988" i="2"/>
  <c r="K1987" i="2"/>
  <c r="K1986" i="2"/>
  <c r="K1985" i="2"/>
  <c r="K1984" i="2"/>
  <c r="K1983" i="2"/>
  <c r="K1982" i="2"/>
  <c r="K1981" i="2"/>
  <c r="K1980" i="2"/>
  <c r="K1979" i="2"/>
  <c r="K1978" i="2"/>
  <c r="K1977" i="2"/>
  <c r="K1976" i="2"/>
  <c r="K1975" i="2"/>
  <c r="K1974" i="2"/>
  <c r="K1973" i="2"/>
  <c r="K1972" i="2"/>
  <c r="K1971" i="2"/>
  <c r="K1970" i="2"/>
  <c r="K1969" i="2"/>
  <c r="K1968" i="2"/>
  <c r="K1967" i="2"/>
  <c r="K1966" i="2"/>
  <c r="K1965" i="2"/>
  <c r="K1964" i="2"/>
  <c r="K1963" i="2"/>
  <c r="K1962" i="2"/>
  <c r="K1961" i="2"/>
  <c r="K1960" i="2"/>
  <c r="K1959" i="2"/>
  <c r="K1958" i="2"/>
  <c r="K1957" i="2"/>
  <c r="K1956" i="2"/>
  <c r="K1955" i="2"/>
  <c r="K1954" i="2"/>
  <c r="K1953" i="2"/>
  <c r="K1952" i="2"/>
  <c r="K1951" i="2"/>
  <c r="K1950" i="2"/>
  <c r="K1949" i="2"/>
  <c r="K1948" i="2"/>
  <c r="K1947" i="2"/>
  <c r="K1946" i="2"/>
  <c r="K1945" i="2"/>
  <c r="K1944" i="2"/>
  <c r="K1943" i="2"/>
  <c r="K1942" i="2"/>
  <c r="K1941" i="2"/>
  <c r="K1940" i="2"/>
  <c r="K1939" i="2"/>
  <c r="K1938" i="2"/>
  <c r="K1937" i="2"/>
  <c r="K1936" i="2"/>
  <c r="K1935" i="2"/>
  <c r="K1934" i="2"/>
  <c r="K1933" i="2"/>
  <c r="K1932" i="2"/>
  <c r="K1931" i="2"/>
  <c r="K1930" i="2"/>
  <c r="K1929" i="2"/>
  <c r="K1928" i="2"/>
  <c r="K1927" i="2"/>
  <c r="K1926" i="2"/>
  <c r="K1925" i="2"/>
  <c r="K1924" i="2"/>
  <c r="K1923" i="2"/>
  <c r="K1922" i="2"/>
  <c r="K1921" i="2"/>
  <c r="K1920" i="2"/>
  <c r="K1919" i="2"/>
  <c r="K1918" i="2"/>
  <c r="K1917" i="2"/>
  <c r="K1916" i="2"/>
  <c r="K1915" i="2"/>
  <c r="K1914" i="2"/>
  <c r="K1913" i="2"/>
  <c r="K1912" i="2"/>
  <c r="K1911" i="2"/>
  <c r="K1910" i="2"/>
  <c r="K1909" i="2"/>
  <c r="K1908" i="2"/>
  <c r="K1907" i="2"/>
  <c r="K1906" i="2"/>
  <c r="K1905" i="2"/>
  <c r="K1904" i="2"/>
  <c r="K1903" i="2"/>
  <c r="K1902" i="2"/>
  <c r="K1901" i="2"/>
  <c r="K1900" i="2"/>
  <c r="K1899" i="2"/>
  <c r="K1898" i="2"/>
  <c r="K1897" i="2"/>
  <c r="K1896" i="2"/>
  <c r="K1895" i="2"/>
  <c r="K1894" i="2"/>
  <c r="K1893" i="2"/>
  <c r="K1892" i="2"/>
  <c r="K1891" i="2"/>
  <c r="K1890" i="2"/>
  <c r="K1889" i="2"/>
  <c r="K1888" i="2"/>
  <c r="K1887" i="2"/>
  <c r="K1886" i="2"/>
  <c r="K1885" i="2"/>
  <c r="K1884" i="2"/>
  <c r="K1883" i="2"/>
  <c r="K1882" i="2"/>
  <c r="K1881" i="2"/>
  <c r="K1880" i="2"/>
  <c r="K1879" i="2"/>
  <c r="K1878" i="2"/>
  <c r="K1877" i="2"/>
  <c r="K1876" i="2"/>
  <c r="K1875" i="2"/>
  <c r="K1874" i="2"/>
  <c r="K1873" i="2"/>
  <c r="K1872" i="2"/>
  <c r="K1871" i="2"/>
  <c r="K1870" i="2"/>
  <c r="K1869" i="2"/>
  <c r="K1868" i="2"/>
  <c r="K1867" i="2"/>
  <c r="K1866" i="2"/>
  <c r="K1865" i="2"/>
  <c r="K1864" i="2"/>
  <c r="K1863" i="2"/>
  <c r="K1862" i="2"/>
  <c r="K1861" i="2"/>
  <c r="K1860" i="2"/>
  <c r="K1859" i="2"/>
  <c r="K1858" i="2"/>
  <c r="K1857" i="2"/>
  <c r="K1856" i="2"/>
  <c r="K1855" i="2"/>
  <c r="K1854" i="2"/>
  <c r="K1853" i="2"/>
  <c r="K1852" i="2"/>
  <c r="K1851" i="2"/>
  <c r="K1850" i="2"/>
  <c r="K1849" i="2"/>
  <c r="K1848" i="2"/>
  <c r="K1847" i="2"/>
  <c r="K1846" i="2"/>
  <c r="K1845" i="2"/>
  <c r="K1844" i="2"/>
  <c r="K1843" i="2"/>
  <c r="K1842" i="2"/>
  <c r="K1841" i="2"/>
  <c r="K1840" i="2"/>
  <c r="K1839" i="2"/>
  <c r="K1838" i="2"/>
  <c r="K1837" i="2"/>
  <c r="K1836" i="2"/>
  <c r="K1835" i="2"/>
  <c r="K1834" i="2"/>
  <c r="K1833" i="2"/>
  <c r="K1832" i="2"/>
  <c r="K1831" i="2"/>
  <c r="K1830" i="2"/>
  <c r="K1829" i="2"/>
  <c r="K1828" i="2"/>
  <c r="K1827" i="2"/>
  <c r="K1826" i="2"/>
  <c r="K1825" i="2"/>
  <c r="K1824" i="2"/>
  <c r="K1823" i="2"/>
  <c r="K1822" i="2"/>
  <c r="K1821" i="2"/>
  <c r="K1820" i="2"/>
  <c r="K1819" i="2"/>
  <c r="K1818" i="2"/>
  <c r="K1817" i="2"/>
  <c r="K1816" i="2"/>
  <c r="K1815" i="2"/>
  <c r="K1814" i="2"/>
  <c r="K1813" i="2"/>
  <c r="K1812" i="2"/>
  <c r="K1811" i="2"/>
  <c r="K1810" i="2"/>
  <c r="K1809" i="2"/>
  <c r="K1808" i="2"/>
  <c r="K1807" i="2"/>
  <c r="K1806" i="2"/>
  <c r="K1805" i="2"/>
  <c r="K1804" i="2"/>
  <c r="K1803" i="2"/>
  <c r="K1802" i="2"/>
  <c r="K1801" i="2"/>
  <c r="K1800" i="2"/>
  <c r="K1799" i="2"/>
  <c r="K1798" i="2"/>
  <c r="K1797" i="2"/>
  <c r="K1796" i="2"/>
  <c r="K1795" i="2"/>
  <c r="K1794" i="2"/>
  <c r="K1793" i="2"/>
  <c r="K1792" i="2"/>
  <c r="K1791" i="2"/>
  <c r="K1790" i="2"/>
  <c r="K1789" i="2"/>
  <c r="K1788" i="2"/>
  <c r="K1787" i="2"/>
  <c r="K1786" i="2"/>
  <c r="K1785" i="2"/>
  <c r="K1784" i="2"/>
  <c r="K1783" i="2"/>
  <c r="K1782" i="2"/>
  <c r="K1781" i="2"/>
  <c r="K1780" i="2"/>
  <c r="K1779" i="2"/>
  <c r="K1778" i="2"/>
  <c r="K1777" i="2"/>
  <c r="K1776" i="2"/>
  <c r="K1775" i="2"/>
  <c r="K1774" i="2"/>
  <c r="K1773" i="2"/>
  <c r="K1772" i="2"/>
  <c r="K1771" i="2"/>
  <c r="K1770" i="2"/>
  <c r="K1769" i="2"/>
  <c r="K1768" i="2"/>
  <c r="K1767" i="2"/>
  <c r="K1766" i="2"/>
  <c r="K1765" i="2"/>
  <c r="K1764" i="2"/>
  <c r="K1763" i="2"/>
  <c r="K1762" i="2"/>
  <c r="K1761" i="2"/>
  <c r="K1760" i="2"/>
  <c r="K1759" i="2"/>
  <c r="K1758" i="2"/>
  <c r="K1757" i="2"/>
  <c r="K1756" i="2"/>
  <c r="K1755" i="2"/>
  <c r="K1754" i="2"/>
  <c r="K1753" i="2"/>
  <c r="K1752" i="2"/>
  <c r="K1751" i="2"/>
  <c r="K1750" i="2"/>
  <c r="K1749" i="2"/>
  <c r="K1748" i="2"/>
  <c r="K1747" i="2"/>
  <c r="K1746" i="2"/>
  <c r="K1745" i="2"/>
  <c r="K1744" i="2"/>
  <c r="K1743" i="2"/>
  <c r="K1742" i="2"/>
  <c r="K1741" i="2"/>
  <c r="K1740" i="2"/>
  <c r="K1739" i="2"/>
  <c r="K1738" i="2"/>
  <c r="K1737" i="2"/>
  <c r="K1736" i="2"/>
  <c r="K1735" i="2"/>
  <c r="K1734" i="2"/>
  <c r="K1733" i="2"/>
  <c r="K1732" i="2"/>
  <c r="K1731" i="2"/>
  <c r="K1730" i="2"/>
  <c r="K1729" i="2"/>
  <c r="K1728" i="2"/>
  <c r="K1727" i="2"/>
  <c r="K1726" i="2"/>
  <c r="K1725" i="2"/>
  <c r="K1724" i="2"/>
  <c r="K1723" i="2"/>
  <c r="K1722" i="2"/>
  <c r="K1721" i="2"/>
  <c r="K1720" i="2"/>
  <c r="K1719" i="2"/>
  <c r="K1718" i="2"/>
  <c r="K1717" i="2"/>
  <c r="K1716" i="2"/>
  <c r="K1715" i="2"/>
  <c r="K1714" i="2"/>
  <c r="K1713" i="2"/>
  <c r="K1712" i="2"/>
  <c r="K1711" i="2"/>
  <c r="K1710" i="2"/>
  <c r="K1709" i="2"/>
  <c r="K1708" i="2"/>
  <c r="K1707" i="2"/>
  <c r="K1706" i="2"/>
  <c r="K1705" i="2"/>
  <c r="K1704" i="2"/>
  <c r="K1703" i="2"/>
  <c r="K1702" i="2"/>
  <c r="K1701" i="2"/>
  <c r="K1700" i="2"/>
  <c r="K1699" i="2"/>
  <c r="K1698" i="2"/>
  <c r="K1697" i="2"/>
  <c r="K1696" i="2"/>
  <c r="K1695" i="2"/>
  <c r="K1694" i="2"/>
  <c r="K1693" i="2"/>
  <c r="K1692" i="2"/>
  <c r="K1691" i="2"/>
  <c r="K1690" i="2"/>
  <c r="K1689" i="2"/>
  <c r="K1688" i="2"/>
  <c r="K1687" i="2"/>
  <c r="K1686" i="2"/>
  <c r="K1685" i="2"/>
  <c r="K1684" i="2"/>
  <c r="K1683" i="2"/>
  <c r="K1682" i="2"/>
  <c r="K1681" i="2"/>
  <c r="K1680" i="2"/>
  <c r="K1679" i="2"/>
  <c r="K1678" i="2"/>
  <c r="K1677" i="2"/>
  <c r="K1676" i="2"/>
  <c r="K1675" i="2"/>
  <c r="K1674" i="2"/>
  <c r="K1673" i="2"/>
  <c r="K1672" i="2"/>
  <c r="K1671" i="2"/>
  <c r="K1670" i="2"/>
  <c r="K1669" i="2"/>
  <c r="K1668" i="2"/>
  <c r="K1667" i="2"/>
  <c r="K1666" i="2"/>
  <c r="K1665" i="2"/>
  <c r="K1664" i="2"/>
  <c r="K1663" i="2"/>
  <c r="K1662" i="2"/>
  <c r="K1661" i="2"/>
  <c r="K1660" i="2"/>
  <c r="K1659" i="2"/>
  <c r="K1658" i="2"/>
  <c r="K1657" i="2"/>
  <c r="K1656" i="2"/>
  <c r="K1655" i="2"/>
  <c r="K1654" i="2"/>
  <c r="K1653" i="2"/>
  <c r="K1652" i="2"/>
  <c r="K1651" i="2"/>
  <c r="K1650" i="2"/>
  <c r="K1649" i="2"/>
  <c r="K1648" i="2"/>
  <c r="K1647" i="2"/>
  <c r="K1646" i="2"/>
  <c r="K1645" i="2"/>
  <c r="K1644" i="2"/>
  <c r="K1643" i="2"/>
  <c r="K1642" i="2"/>
  <c r="K1641" i="2"/>
  <c r="K1640" i="2"/>
  <c r="K1639" i="2"/>
  <c r="K1638" i="2"/>
  <c r="K1637" i="2"/>
  <c r="K1636" i="2"/>
  <c r="K1635" i="2"/>
  <c r="K1634" i="2"/>
  <c r="K1633" i="2"/>
  <c r="K1632" i="2"/>
  <c r="K1631" i="2"/>
  <c r="K1630" i="2"/>
  <c r="K1629" i="2"/>
  <c r="K1628" i="2"/>
  <c r="K1627" i="2"/>
  <c r="K1626" i="2"/>
  <c r="K1625" i="2"/>
  <c r="K1624" i="2"/>
  <c r="K1623" i="2"/>
  <c r="K1622" i="2"/>
  <c r="K1621" i="2"/>
  <c r="K1620" i="2"/>
  <c r="K1619" i="2"/>
  <c r="K1618" i="2"/>
  <c r="K1617" i="2"/>
  <c r="K1616" i="2"/>
  <c r="K1615" i="2"/>
  <c r="K1614" i="2"/>
  <c r="K1613" i="2"/>
  <c r="K1612" i="2"/>
  <c r="K1611" i="2"/>
  <c r="K1610" i="2"/>
  <c r="K1609" i="2"/>
  <c r="K1608" i="2"/>
  <c r="K1607" i="2"/>
  <c r="K1606" i="2"/>
  <c r="K1605" i="2"/>
  <c r="K1604" i="2"/>
  <c r="K1603" i="2"/>
  <c r="K1602" i="2"/>
  <c r="K1601" i="2"/>
  <c r="K1600" i="2"/>
  <c r="K1599" i="2"/>
  <c r="K1598" i="2"/>
  <c r="K1597" i="2"/>
  <c r="K1596" i="2"/>
  <c r="K1595" i="2"/>
  <c r="K1594" i="2"/>
  <c r="K1593" i="2"/>
  <c r="K1592" i="2"/>
  <c r="K1591" i="2"/>
  <c r="K1590" i="2"/>
  <c r="K1589" i="2"/>
  <c r="K1588" i="2"/>
  <c r="K1587" i="2"/>
  <c r="K1586" i="2"/>
  <c r="K1585" i="2"/>
  <c r="K1584" i="2"/>
  <c r="K1583" i="2"/>
  <c r="K1582" i="2"/>
  <c r="K1581" i="2"/>
  <c r="K1580" i="2"/>
  <c r="K1579" i="2"/>
  <c r="K1578" i="2"/>
  <c r="K1577" i="2"/>
  <c r="K1576" i="2"/>
  <c r="K1575" i="2"/>
  <c r="K1574" i="2"/>
  <c r="K1573" i="2"/>
  <c r="K1572" i="2"/>
  <c r="K1571" i="2"/>
  <c r="K1570" i="2"/>
  <c r="K1569" i="2"/>
  <c r="K1568" i="2"/>
  <c r="K1567" i="2"/>
  <c r="K1566" i="2"/>
  <c r="K1565" i="2"/>
  <c r="K1564" i="2"/>
  <c r="K1563" i="2"/>
  <c r="K1562" i="2"/>
  <c r="K1561" i="2"/>
  <c r="K1560" i="2"/>
  <c r="K1559" i="2"/>
  <c r="K1558" i="2"/>
  <c r="K1557" i="2"/>
  <c r="K1556" i="2"/>
  <c r="K1555" i="2"/>
  <c r="K1554" i="2"/>
  <c r="K1553" i="2"/>
  <c r="K1552" i="2"/>
  <c r="K1551" i="2"/>
  <c r="K1550" i="2"/>
  <c r="K1549" i="2"/>
  <c r="K1548" i="2"/>
  <c r="K1547" i="2"/>
  <c r="K1546" i="2"/>
  <c r="K1545" i="2"/>
  <c r="K1544" i="2"/>
  <c r="K1543" i="2"/>
  <c r="K1542" i="2"/>
  <c r="K1541" i="2"/>
  <c r="K1540" i="2"/>
  <c r="K1539" i="2"/>
  <c r="K1538" i="2"/>
  <c r="K1537" i="2"/>
  <c r="K1536" i="2"/>
  <c r="K1535" i="2"/>
  <c r="K1534" i="2"/>
  <c r="K1533" i="2"/>
  <c r="K1532" i="2"/>
  <c r="K1531" i="2"/>
  <c r="K1530" i="2"/>
  <c r="K1529" i="2"/>
  <c r="K1528" i="2"/>
  <c r="K1527" i="2"/>
  <c r="K1526" i="2"/>
  <c r="K1525" i="2"/>
  <c r="K1524" i="2"/>
  <c r="K1523" i="2"/>
  <c r="K1522" i="2"/>
  <c r="K1521" i="2"/>
  <c r="K1520" i="2"/>
  <c r="K1519" i="2"/>
  <c r="K1518" i="2"/>
  <c r="K1517" i="2"/>
  <c r="K1516" i="2"/>
  <c r="K1515" i="2"/>
  <c r="K1514" i="2"/>
  <c r="K1513" i="2"/>
  <c r="K1512" i="2"/>
  <c r="K1511" i="2"/>
  <c r="K1510" i="2"/>
  <c r="K1509" i="2"/>
  <c r="K1508" i="2"/>
  <c r="K1507" i="2"/>
  <c r="K1506" i="2"/>
  <c r="K1505" i="2"/>
  <c r="K1504" i="2"/>
  <c r="K1503" i="2"/>
  <c r="K1502" i="2"/>
  <c r="K1501" i="2"/>
  <c r="K1500" i="2"/>
  <c r="K1499" i="2"/>
  <c r="K1498" i="2"/>
  <c r="K1497" i="2"/>
  <c r="K1496" i="2"/>
  <c r="K1495" i="2"/>
  <c r="K1494" i="2"/>
  <c r="K1493" i="2"/>
  <c r="K1492" i="2"/>
  <c r="K1491" i="2"/>
  <c r="K1490" i="2"/>
  <c r="K1489" i="2"/>
  <c r="K1488" i="2"/>
  <c r="K1487" i="2"/>
  <c r="K1486" i="2"/>
  <c r="K1485" i="2"/>
  <c r="K1484" i="2"/>
  <c r="K1483" i="2"/>
  <c r="K1482" i="2"/>
  <c r="K1481" i="2"/>
  <c r="K1480" i="2"/>
  <c r="K1479" i="2"/>
  <c r="K1478" i="2"/>
  <c r="K1477" i="2"/>
  <c r="K1476" i="2"/>
  <c r="K1475" i="2"/>
  <c r="K1474" i="2"/>
  <c r="K1473" i="2"/>
  <c r="K1472" i="2"/>
  <c r="K1471" i="2"/>
  <c r="K1470" i="2"/>
  <c r="K1469" i="2"/>
  <c r="K1468" i="2"/>
  <c r="K1467" i="2"/>
  <c r="K1466" i="2"/>
  <c r="K1465" i="2"/>
  <c r="K1464" i="2"/>
  <c r="K1463" i="2"/>
  <c r="K1462" i="2"/>
  <c r="K1461" i="2"/>
  <c r="K1460" i="2"/>
  <c r="K1459" i="2"/>
  <c r="K1458" i="2"/>
  <c r="K1457" i="2"/>
  <c r="K1456" i="2"/>
  <c r="K1455" i="2"/>
  <c r="K1454" i="2"/>
  <c r="K1453" i="2"/>
  <c r="K1452" i="2"/>
  <c r="K1451" i="2"/>
  <c r="K1450" i="2"/>
  <c r="K1449" i="2"/>
  <c r="K1448" i="2"/>
  <c r="K1447" i="2"/>
  <c r="K1446" i="2"/>
  <c r="K1445" i="2"/>
  <c r="K1444" i="2"/>
  <c r="K1443" i="2"/>
  <c r="K1442" i="2"/>
  <c r="K1441" i="2"/>
  <c r="K1440" i="2"/>
  <c r="K1439" i="2"/>
  <c r="K1438" i="2"/>
  <c r="K1437" i="2"/>
  <c r="K1436" i="2"/>
  <c r="K1435" i="2"/>
  <c r="K1434" i="2"/>
  <c r="K1433" i="2"/>
  <c r="K1432" i="2"/>
  <c r="K1431" i="2"/>
  <c r="K1430" i="2"/>
  <c r="K1429" i="2"/>
  <c r="K1428" i="2"/>
  <c r="K1427" i="2"/>
  <c r="K1426" i="2"/>
  <c r="K1425" i="2"/>
  <c r="K1424" i="2"/>
  <c r="K1423" i="2"/>
  <c r="K1422" i="2"/>
  <c r="K1421" i="2"/>
  <c r="K1420" i="2"/>
  <c r="K1419" i="2"/>
  <c r="K1418" i="2"/>
  <c r="K1417" i="2"/>
  <c r="K1416" i="2"/>
  <c r="K1415" i="2"/>
  <c r="K1414" i="2"/>
  <c r="K1413" i="2"/>
  <c r="K1412" i="2"/>
  <c r="K1411" i="2"/>
  <c r="K1410" i="2"/>
  <c r="K1409" i="2"/>
  <c r="K1408" i="2"/>
  <c r="K1407" i="2"/>
  <c r="K1406" i="2"/>
  <c r="K1405" i="2"/>
  <c r="K1404" i="2"/>
  <c r="K1403" i="2"/>
  <c r="K1402" i="2"/>
  <c r="K1401" i="2"/>
  <c r="K1400" i="2"/>
  <c r="K1399" i="2"/>
  <c r="K1398" i="2"/>
  <c r="K1397" i="2"/>
  <c r="K1396" i="2"/>
  <c r="K1395" i="2"/>
  <c r="K1394" i="2"/>
  <c r="K1393" i="2"/>
  <c r="K1392" i="2"/>
  <c r="K1391" i="2"/>
  <c r="K1390" i="2"/>
  <c r="K1389" i="2"/>
  <c r="K1388" i="2"/>
  <c r="K1387" i="2"/>
  <c r="K1386" i="2"/>
  <c r="K1385" i="2"/>
  <c r="K1384" i="2"/>
  <c r="K1383" i="2"/>
  <c r="K1382" i="2"/>
  <c r="K1381" i="2"/>
  <c r="K1380" i="2"/>
  <c r="K1379" i="2"/>
  <c r="K1378" i="2"/>
  <c r="K1377" i="2"/>
  <c r="K1376" i="2"/>
  <c r="K1375" i="2"/>
  <c r="K1374" i="2"/>
  <c r="K1373" i="2"/>
  <c r="K1372" i="2"/>
  <c r="K1371" i="2"/>
  <c r="K1370" i="2"/>
  <c r="K1369" i="2"/>
  <c r="K1368" i="2"/>
  <c r="K1367" i="2"/>
  <c r="K1366" i="2"/>
  <c r="K1365" i="2"/>
  <c r="K1364" i="2"/>
  <c r="K1363" i="2"/>
  <c r="K1362" i="2"/>
  <c r="K1361" i="2"/>
  <c r="K1360" i="2"/>
  <c r="K1359" i="2"/>
  <c r="K1358" i="2"/>
  <c r="K1357" i="2"/>
  <c r="K1356" i="2"/>
  <c r="K1355" i="2"/>
  <c r="K1354" i="2"/>
  <c r="K1353" i="2"/>
  <c r="K1352" i="2"/>
  <c r="K1351" i="2"/>
  <c r="K1350" i="2"/>
  <c r="K1349" i="2"/>
  <c r="K1348" i="2"/>
  <c r="K1347" i="2"/>
  <c r="K1346" i="2"/>
  <c r="K1345" i="2"/>
  <c r="K1344" i="2"/>
  <c r="K1343" i="2"/>
  <c r="K1342" i="2"/>
  <c r="K1341" i="2"/>
  <c r="K1340" i="2"/>
  <c r="K1339" i="2"/>
  <c r="K1338" i="2"/>
  <c r="K1337" i="2"/>
  <c r="K1336" i="2"/>
  <c r="K1335" i="2"/>
  <c r="K1334" i="2"/>
  <c r="K1333" i="2"/>
  <c r="K1332" i="2"/>
  <c r="K1331" i="2"/>
  <c r="K1330" i="2"/>
  <c r="K1329" i="2"/>
  <c r="K1328" i="2"/>
  <c r="K1327" i="2"/>
  <c r="K1326" i="2"/>
  <c r="K1325" i="2"/>
  <c r="K1324" i="2"/>
  <c r="K1323" i="2"/>
  <c r="K1322" i="2"/>
  <c r="K1321" i="2"/>
  <c r="K1320" i="2"/>
  <c r="K1319" i="2"/>
  <c r="K1318" i="2"/>
  <c r="K1317" i="2"/>
  <c r="K1316" i="2"/>
  <c r="K1315" i="2"/>
  <c r="K1314" i="2"/>
  <c r="K1313" i="2"/>
  <c r="K1312" i="2"/>
  <c r="K1311" i="2"/>
  <c r="K1310" i="2"/>
  <c r="K1309" i="2"/>
  <c r="K1308" i="2"/>
  <c r="K1307" i="2"/>
  <c r="K1306" i="2"/>
  <c r="K1305" i="2"/>
  <c r="K1304" i="2"/>
  <c r="K1303" i="2"/>
  <c r="K1302" i="2"/>
  <c r="K1301" i="2"/>
  <c r="K1300" i="2"/>
  <c r="K1299" i="2"/>
  <c r="K1298" i="2"/>
  <c r="K1297" i="2"/>
  <c r="K1296" i="2"/>
  <c r="K1295" i="2"/>
  <c r="K1294" i="2"/>
  <c r="K1293" i="2"/>
  <c r="K1292" i="2"/>
  <c r="K1291" i="2"/>
  <c r="K1290" i="2"/>
  <c r="K1289" i="2"/>
  <c r="K1288" i="2"/>
  <c r="K1287" i="2"/>
  <c r="K1286" i="2"/>
  <c r="K1285" i="2"/>
  <c r="K1284" i="2"/>
  <c r="K1283" i="2"/>
  <c r="K1282" i="2"/>
  <c r="K1281" i="2"/>
  <c r="K1280" i="2"/>
  <c r="K1279" i="2"/>
  <c r="K1278" i="2"/>
  <c r="K1277" i="2"/>
  <c r="K1276" i="2"/>
  <c r="K1275" i="2"/>
  <c r="K1274" i="2"/>
  <c r="K1273" i="2"/>
  <c r="K1272" i="2"/>
  <c r="K1271" i="2"/>
  <c r="K1270" i="2"/>
  <c r="K1269" i="2"/>
  <c r="K1268" i="2"/>
  <c r="K1267" i="2"/>
  <c r="K1266" i="2"/>
  <c r="K1265" i="2"/>
  <c r="K1264" i="2"/>
  <c r="K1263" i="2"/>
  <c r="K1262" i="2"/>
  <c r="K1261" i="2"/>
  <c r="K1260" i="2"/>
  <c r="K1259" i="2"/>
  <c r="K1258" i="2"/>
  <c r="K1257" i="2"/>
  <c r="K1256" i="2"/>
  <c r="K1255" i="2"/>
  <c r="K1254" i="2"/>
  <c r="K1253" i="2"/>
  <c r="K1252" i="2"/>
  <c r="K1251" i="2"/>
  <c r="K1250" i="2"/>
  <c r="K1249" i="2"/>
  <c r="K1248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K1235" i="2"/>
  <c r="K1234" i="2"/>
  <c r="K1233" i="2"/>
  <c r="K1232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5" i="2"/>
  <c r="K1214" i="2"/>
  <c r="K1213" i="2"/>
  <c r="K1212" i="2"/>
  <c r="K1211" i="2"/>
  <c r="K1210" i="2"/>
  <c r="K1209" i="2"/>
  <c r="K1208" i="2"/>
  <c r="K1207" i="2"/>
  <c r="K1206" i="2"/>
  <c r="K1205" i="2"/>
  <c r="K1204" i="2"/>
  <c r="K1203" i="2"/>
  <c r="K1202" i="2"/>
  <c r="K1201" i="2"/>
  <c r="K1200" i="2"/>
  <c r="K1199" i="2"/>
  <c r="K1198" i="2"/>
  <c r="K1197" i="2"/>
  <c r="K1196" i="2"/>
  <c r="K1195" i="2"/>
  <c r="K1194" i="2"/>
  <c r="K1193" i="2"/>
  <c r="K1192" i="2"/>
  <c r="K1191" i="2"/>
  <c r="K1190" i="2"/>
  <c r="K1189" i="2"/>
  <c r="K1188" i="2"/>
  <c r="K1187" i="2"/>
  <c r="K1186" i="2"/>
  <c r="K1185" i="2"/>
  <c r="K1184" i="2"/>
  <c r="K1183" i="2"/>
  <c r="K1182" i="2"/>
  <c r="K1181" i="2"/>
  <c r="K1180" i="2"/>
  <c r="K1179" i="2"/>
  <c r="K1178" i="2"/>
  <c r="K1177" i="2"/>
  <c r="K1176" i="2"/>
  <c r="K1175" i="2"/>
  <c r="K1174" i="2"/>
  <c r="K1173" i="2"/>
  <c r="K1172" i="2"/>
  <c r="K1171" i="2"/>
  <c r="K1170" i="2"/>
  <c r="K1169" i="2"/>
  <c r="K1168" i="2"/>
  <c r="K1167" i="2"/>
  <c r="K1166" i="2"/>
  <c r="K1165" i="2"/>
  <c r="K1164" i="2"/>
  <c r="K1163" i="2"/>
  <c r="K1162" i="2"/>
  <c r="K1161" i="2"/>
  <c r="K1160" i="2"/>
  <c r="K1159" i="2"/>
  <c r="K1158" i="2"/>
  <c r="K1157" i="2"/>
  <c r="K1156" i="2"/>
  <c r="K1155" i="2"/>
  <c r="K1154" i="2"/>
  <c r="K1153" i="2"/>
  <c r="K1152" i="2"/>
  <c r="K1151" i="2"/>
  <c r="K1150" i="2"/>
  <c r="K1149" i="2"/>
  <c r="K1148" i="2"/>
  <c r="K1147" i="2"/>
  <c r="K1146" i="2"/>
  <c r="K1145" i="2"/>
  <c r="K1144" i="2"/>
  <c r="K1143" i="2"/>
  <c r="K1142" i="2"/>
  <c r="K1141" i="2"/>
  <c r="K1140" i="2"/>
  <c r="K1139" i="2"/>
  <c r="K1138" i="2"/>
  <c r="K1137" i="2"/>
  <c r="K1136" i="2"/>
  <c r="K1135" i="2"/>
  <c r="K1134" i="2"/>
  <c r="K1133" i="2"/>
  <c r="K1132" i="2"/>
  <c r="K1131" i="2"/>
  <c r="K1130" i="2"/>
  <c r="K1129" i="2"/>
  <c r="K1128" i="2"/>
  <c r="K1127" i="2"/>
  <c r="K1126" i="2"/>
  <c r="K1125" i="2"/>
  <c r="K1124" i="2"/>
  <c r="K1123" i="2"/>
  <c r="K1122" i="2"/>
  <c r="K1121" i="2"/>
  <c r="K1120" i="2"/>
  <c r="K1119" i="2"/>
  <c r="K1118" i="2"/>
  <c r="K1117" i="2"/>
  <c r="K1116" i="2"/>
  <c r="K1115" i="2"/>
  <c r="K1114" i="2"/>
  <c r="K1113" i="2"/>
  <c r="K1112" i="2"/>
  <c r="K1111" i="2"/>
  <c r="K1110" i="2"/>
  <c r="K1109" i="2"/>
  <c r="K1108" i="2"/>
  <c r="K1107" i="2"/>
  <c r="K1106" i="2"/>
  <c r="K1105" i="2"/>
  <c r="K1104" i="2"/>
  <c r="K1103" i="2"/>
  <c r="K1102" i="2"/>
  <c r="K1101" i="2"/>
  <c r="K1100" i="2"/>
  <c r="K1099" i="2"/>
  <c r="K1098" i="2"/>
  <c r="K1097" i="2"/>
  <c r="K1096" i="2"/>
  <c r="K1095" i="2"/>
  <c r="K1094" i="2"/>
  <c r="K1093" i="2"/>
  <c r="K1092" i="2"/>
  <c r="K1091" i="2"/>
  <c r="K1090" i="2"/>
  <c r="K1089" i="2"/>
  <c r="K1088" i="2"/>
  <c r="K1087" i="2"/>
  <c r="K1086" i="2"/>
  <c r="K1085" i="2"/>
  <c r="K1084" i="2"/>
  <c r="K1083" i="2"/>
  <c r="K1082" i="2"/>
  <c r="K1081" i="2"/>
  <c r="K1080" i="2"/>
  <c r="K1079" i="2"/>
  <c r="K1078" i="2"/>
  <c r="K1077" i="2"/>
  <c r="K1076" i="2"/>
  <c r="K1075" i="2"/>
  <c r="K1074" i="2"/>
  <c r="K1073" i="2"/>
  <c r="K1072" i="2"/>
  <c r="K1071" i="2"/>
  <c r="K1070" i="2"/>
  <c r="K1069" i="2"/>
  <c r="K1068" i="2"/>
  <c r="K1067" i="2"/>
  <c r="K1066" i="2"/>
  <c r="K1065" i="2"/>
  <c r="K1064" i="2"/>
  <c r="K1063" i="2"/>
  <c r="K1062" i="2"/>
  <c r="K1061" i="2"/>
  <c r="K1060" i="2"/>
  <c r="K1059" i="2"/>
  <c r="K1058" i="2"/>
  <c r="K1057" i="2"/>
  <c r="K1056" i="2"/>
  <c r="K1055" i="2"/>
  <c r="K1054" i="2"/>
  <c r="K1053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6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10" i="2"/>
  <c r="K1009" i="2"/>
  <c r="K1008" i="2"/>
  <c r="K1007" i="2"/>
  <c r="K1006" i="2"/>
  <c r="K1005" i="2"/>
  <c r="K1004" i="2"/>
  <c r="K1003" i="2"/>
  <c r="K1002" i="2"/>
  <c r="K1001" i="2"/>
  <c r="K1000" i="2"/>
  <c r="K999" i="2"/>
  <c r="K998" i="2"/>
  <c r="K997" i="2"/>
  <c r="K996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2" i="2"/>
  <c r="K961" i="2"/>
  <c r="K960" i="2"/>
  <c r="K959" i="2"/>
  <c r="K958" i="2"/>
  <c r="K957" i="2"/>
  <c r="K956" i="2"/>
  <c r="K955" i="2"/>
  <c r="K954" i="2"/>
  <c r="K953" i="2"/>
  <c r="K952" i="2"/>
  <c r="K951" i="2"/>
  <c r="K950" i="2"/>
  <c r="K949" i="2"/>
  <c r="K948" i="2"/>
  <c r="K947" i="2"/>
  <c r="K946" i="2"/>
  <c r="K945" i="2"/>
  <c r="K944" i="2"/>
  <c r="K943" i="2"/>
  <c r="K942" i="2"/>
  <c r="K941" i="2"/>
  <c r="K940" i="2"/>
  <c r="K939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1" i="2"/>
  <c r="K780" i="2"/>
  <c r="K779" i="2"/>
  <c r="K778" i="2"/>
  <c r="K777" i="2"/>
  <c r="K776" i="2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44" i="2"/>
  <c r="K743" i="2"/>
  <c r="K742" i="2"/>
  <c r="K741" i="2"/>
  <c r="K740" i="2"/>
  <c r="K739" i="2"/>
  <c r="K738" i="2"/>
  <c r="K737" i="2"/>
  <c r="K736" i="2"/>
  <c r="K735" i="2"/>
  <c r="K734" i="2"/>
  <c r="K733" i="2"/>
  <c r="K732" i="2"/>
  <c r="K731" i="2"/>
  <c r="K730" i="2"/>
  <c r="K729" i="2"/>
  <c r="K728" i="2"/>
  <c r="K727" i="2"/>
  <c r="K726" i="2"/>
  <c r="K725" i="2"/>
  <c r="K724" i="2"/>
  <c r="K723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5" i="2"/>
  <c r="K454" i="2"/>
  <c r="K453" i="2"/>
  <c r="K451" i="2"/>
  <c r="K450" i="2"/>
  <c r="K449" i="2"/>
  <c r="K447" i="2"/>
  <c r="K446" i="2"/>
  <c r="K445" i="2"/>
  <c r="K443" i="2"/>
  <c r="K442" i="2"/>
  <c r="K441" i="2"/>
  <c r="K439" i="2"/>
  <c r="K438" i="2"/>
  <c r="K437" i="2"/>
  <c r="K435" i="2"/>
  <c r="K434" i="2"/>
  <c r="K433" i="2"/>
  <c r="K431" i="2"/>
  <c r="K430" i="2"/>
  <c r="K429" i="2"/>
  <c r="K427" i="2"/>
  <c r="K426" i="2"/>
  <c r="K425" i="2"/>
  <c r="K423" i="2"/>
  <c r="K422" i="2"/>
  <c r="K421" i="2"/>
  <c r="K419" i="2"/>
  <c r="K418" i="2"/>
  <c r="K417" i="2"/>
  <c r="K416" i="2"/>
  <c r="K415" i="2"/>
  <c r="K414" i="2"/>
  <c r="K413" i="2"/>
  <c r="K411" i="2"/>
  <c r="K410" i="2"/>
  <c r="K409" i="2"/>
  <c r="K407" i="2"/>
  <c r="K406" i="2"/>
  <c r="K405" i="2"/>
  <c r="K403" i="2"/>
  <c r="K402" i="2"/>
  <c r="K401" i="2"/>
  <c r="K399" i="2"/>
  <c r="K398" i="2"/>
  <c r="K397" i="2"/>
  <c r="K396" i="2"/>
  <c r="K395" i="2"/>
  <c r="K394" i="2"/>
  <c r="K393" i="2"/>
  <c r="K391" i="2"/>
  <c r="K390" i="2"/>
  <c r="K389" i="2"/>
  <c r="K387" i="2"/>
  <c r="K386" i="2"/>
  <c r="H385" i="2"/>
  <c r="F385" i="2"/>
  <c r="E385" i="2"/>
  <c r="E384" i="2"/>
  <c r="F384" i="2"/>
  <c r="H384" i="2"/>
  <c r="E383" i="2"/>
  <c r="F383" i="2"/>
  <c r="H383" i="2"/>
  <c r="E382" i="2"/>
  <c r="F382" i="2"/>
  <c r="H382" i="2"/>
  <c r="E381" i="2"/>
  <c r="F381" i="2"/>
  <c r="H381" i="2"/>
  <c r="E380" i="2"/>
  <c r="H380" i="2"/>
  <c r="F380" i="2"/>
  <c r="F379" i="2"/>
  <c r="H379" i="2"/>
  <c r="H378" i="2"/>
  <c r="F378" i="2"/>
  <c r="F377" i="2"/>
  <c r="H377" i="2"/>
  <c r="H376" i="2"/>
  <c r="F376" i="2"/>
  <c r="F375" i="2"/>
  <c r="H375" i="2"/>
  <c r="H374" i="2"/>
  <c r="F374" i="2"/>
  <c r="F373" i="2"/>
  <c r="H373" i="2"/>
  <c r="H372" i="2"/>
  <c r="F372" i="2"/>
  <c r="F371" i="2"/>
  <c r="H371" i="2"/>
  <c r="F370" i="2"/>
  <c r="H370" i="2"/>
  <c r="F369" i="2"/>
  <c r="H369" i="2"/>
  <c r="F368" i="2"/>
  <c r="H368" i="2"/>
  <c r="F367" i="2"/>
  <c r="H367" i="2"/>
  <c r="F366" i="2"/>
  <c r="H366" i="2"/>
  <c r="F365" i="2"/>
  <c r="K365" i="2" s="1"/>
  <c r="H365" i="2"/>
  <c r="F364" i="2"/>
  <c r="H364" i="2"/>
  <c r="H363" i="2"/>
  <c r="F363" i="2"/>
  <c r="F362" i="2"/>
  <c r="H362" i="2"/>
  <c r="F361" i="2"/>
  <c r="H361" i="2"/>
  <c r="F360" i="2"/>
  <c r="H360" i="2"/>
  <c r="F359" i="2"/>
  <c r="H359" i="2"/>
  <c r="F358" i="2"/>
  <c r="H358" i="2"/>
  <c r="F357" i="2"/>
  <c r="H357" i="2"/>
  <c r="F356" i="2"/>
  <c r="H356" i="2"/>
  <c r="F355" i="2"/>
  <c r="H355" i="2"/>
  <c r="F354" i="2"/>
  <c r="H354" i="2"/>
  <c r="F353" i="2"/>
  <c r="H353" i="2"/>
  <c r="F352" i="2"/>
  <c r="H352" i="2"/>
  <c r="F351" i="2"/>
  <c r="H351" i="2"/>
  <c r="F350" i="2"/>
  <c r="H350" i="2"/>
  <c r="K350" i="2" s="1"/>
  <c r="F349" i="2"/>
  <c r="H349" i="2"/>
  <c r="F348" i="2"/>
  <c r="H348" i="2"/>
  <c r="F347" i="2"/>
  <c r="H347" i="2"/>
  <c r="F346" i="2"/>
  <c r="H346" i="2"/>
  <c r="F345" i="2"/>
  <c r="H345" i="2"/>
  <c r="F344" i="2"/>
  <c r="H344" i="2"/>
  <c r="K344" i="2" s="1"/>
  <c r="F343" i="2"/>
  <c r="H343" i="2"/>
  <c r="F342" i="2"/>
  <c r="H342" i="2"/>
  <c r="F341" i="2"/>
  <c r="H341" i="2"/>
  <c r="F340" i="2"/>
  <c r="H340" i="2"/>
  <c r="F339" i="2"/>
  <c r="H339" i="2"/>
  <c r="F338" i="2"/>
  <c r="H338" i="2"/>
  <c r="F337" i="2"/>
  <c r="H337" i="2"/>
  <c r="F336" i="2"/>
  <c r="K336" i="2" s="1"/>
  <c r="H336" i="2"/>
  <c r="F335" i="2"/>
  <c r="H335" i="2"/>
  <c r="F334" i="2"/>
  <c r="H334" i="2"/>
  <c r="F333" i="2"/>
  <c r="H333" i="2"/>
  <c r="F332" i="2"/>
  <c r="H332" i="2"/>
  <c r="H331" i="2"/>
  <c r="F331" i="2"/>
  <c r="H330" i="2"/>
  <c r="F330" i="2"/>
  <c r="H329" i="2"/>
  <c r="F329" i="2"/>
  <c r="H328" i="2"/>
  <c r="F328" i="2"/>
  <c r="H327" i="2"/>
  <c r="F327" i="2"/>
  <c r="F326" i="2"/>
  <c r="H326" i="2"/>
  <c r="H325" i="2"/>
  <c r="F325" i="2"/>
  <c r="H324" i="2"/>
  <c r="F324" i="2"/>
  <c r="H323" i="2"/>
  <c r="F323" i="2"/>
  <c r="H322" i="2"/>
  <c r="F322" i="2"/>
  <c r="H321" i="2"/>
  <c r="F321" i="2"/>
  <c r="H320" i="2"/>
  <c r="F320" i="2"/>
  <c r="H319" i="2"/>
  <c r="F319" i="2"/>
  <c r="H318" i="2"/>
  <c r="F318" i="2"/>
  <c r="H317" i="2"/>
  <c r="F317" i="2"/>
  <c r="H316" i="2"/>
  <c r="F316" i="2"/>
  <c r="H315" i="2"/>
  <c r="F315" i="2"/>
  <c r="H314" i="2"/>
  <c r="F314" i="2"/>
  <c r="H313" i="2"/>
  <c r="F313" i="2"/>
  <c r="H312" i="2"/>
  <c r="F312" i="2"/>
  <c r="H311" i="2"/>
  <c r="F311" i="2"/>
  <c r="F310" i="2"/>
  <c r="H310" i="2"/>
  <c r="H309" i="2"/>
  <c r="F309" i="2"/>
  <c r="H308" i="2"/>
  <c r="F308" i="2"/>
  <c r="H307" i="2"/>
  <c r="F307" i="2"/>
  <c r="H306" i="2"/>
  <c r="F306" i="2"/>
  <c r="H305" i="2"/>
  <c r="F305" i="2"/>
  <c r="H304" i="2"/>
  <c r="F304" i="2"/>
  <c r="H303" i="2"/>
  <c r="F303" i="2"/>
  <c r="H302" i="2"/>
  <c r="F302" i="2"/>
  <c r="H301" i="2"/>
  <c r="F301" i="2"/>
  <c r="H300" i="2"/>
  <c r="F300" i="2"/>
  <c r="H299" i="2"/>
  <c r="F299" i="2"/>
  <c r="H298" i="2"/>
  <c r="F298" i="2"/>
  <c r="H297" i="2"/>
  <c r="F297" i="2"/>
  <c r="H296" i="2"/>
  <c r="F296" i="2"/>
  <c r="H295" i="2"/>
  <c r="F295" i="2"/>
  <c r="H294" i="2"/>
  <c r="F294" i="2"/>
  <c r="H293" i="2"/>
  <c r="F293" i="2"/>
  <c r="H292" i="2"/>
  <c r="F292" i="2"/>
  <c r="H291" i="2"/>
  <c r="F291" i="2"/>
  <c r="H290" i="2"/>
  <c r="F290" i="2"/>
  <c r="H289" i="2"/>
  <c r="F289" i="2"/>
  <c r="H288" i="2"/>
  <c r="F288" i="2"/>
  <c r="H287" i="2"/>
  <c r="F287" i="2"/>
  <c r="H286" i="2"/>
  <c r="F286" i="2"/>
  <c r="H285" i="2"/>
  <c r="F285" i="2"/>
  <c r="H284" i="2"/>
  <c r="F284" i="2"/>
  <c r="H283" i="2"/>
  <c r="F283" i="2"/>
  <c r="H282" i="2"/>
  <c r="F282" i="2"/>
  <c r="H281" i="2"/>
  <c r="F281" i="2"/>
  <c r="H280" i="2"/>
  <c r="F280" i="2"/>
  <c r="H279" i="2"/>
  <c r="F279" i="2"/>
  <c r="H278" i="2"/>
  <c r="F278" i="2"/>
  <c r="H277" i="2"/>
  <c r="F277" i="2"/>
  <c r="H276" i="2"/>
  <c r="F276" i="2"/>
  <c r="H275" i="2"/>
  <c r="F275" i="2"/>
  <c r="H274" i="2"/>
  <c r="F274" i="2"/>
  <c r="H273" i="2"/>
  <c r="F273" i="2"/>
  <c r="H272" i="2"/>
  <c r="F272" i="2"/>
  <c r="H271" i="2"/>
  <c r="F271" i="2"/>
  <c r="H270" i="2"/>
  <c r="F270" i="2"/>
  <c r="H269" i="2"/>
  <c r="F269" i="2"/>
  <c r="H268" i="2"/>
  <c r="F268" i="2"/>
  <c r="H267" i="2"/>
  <c r="F267" i="2"/>
  <c r="H266" i="2"/>
  <c r="F266" i="2"/>
  <c r="H265" i="2"/>
  <c r="F265" i="2"/>
  <c r="H264" i="2"/>
  <c r="F264" i="2"/>
  <c r="H263" i="2"/>
  <c r="F263" i="2"/>
  <c r="H262" i="2"/>
  <c r="F262" i="2"/>
  <c r="H261" i="2"/>
  <c r="F261" i="2"/>
  <c r="H260" i="2"/>
  <c r="F260" i="2"/>
  <c r="H259" i="2"/>
  <c r="F259" i="2"/>
  <c r="H258" i="2"/>
  <c r="F258" i="2"/>
  <c r="H257" i="2"/>
  <c r="F257" i="2"/>
  <c r="H256" i="2"/>
  <c r="F256" i="2"/>
  <c r="H255" i="2"/>
  <c r="F255" i="2"/>
  <c r="H254" i="2"/>
  <c r="F254" i="2"/>
  <c r="H253" i="2"/>
  <c r="F253" i="2"/>
  <c r="H252" i="2"/>
  <c r="F252" i="2"/>
  <c r="H251" i="2"/>
  <c r="F251" i="2"/>
  <c r="H250" i="2"/>
  <c r="F250" i="2"/>
  <c r="H249" i="2"/>
  <c r="F249" i="2"/>
  <c r="H248" i="2"/>
  <c r="F248" i="2"/>
  <c r="H247" i="2"/>
  <c r="F247" i="2"/>
  <c r="H246" i="2"/>
  <c r="F246" i="2"/>
  <c r="H245" i="2"/>
  <c r="F245" i="2"/>
  <c r="H244" i="2"/>
  <c r="F244" i="2"/>
  <c r="H243" i="2"/>
  <c r="F243" i="2"/>
  <c r="H242" i="2"/>
  <c r="K242" i="2" s="1"/>
  <c r="F242" i="2"/>
  <c r="H241" i="2"/>
  <c r="F241" i="2"/>
  <c r="H240" i="2"/>
  <c r="F240" i="2"/>
  <c r="H239" i="2"/>
  <c r="F239" i="2"/>
  <c r="H238" i="2"/>
  <c r="F238" i="2"/>
  <c r="H237" i="2"/>
  <c r="F237" i="2"/>
  <c r="H236" i="2"/>
  <c r="F236" i="2"/>
  <c r="H235" i="2"/>
  <c r="F235" i="2"/>
  <c r="H234" i="2"/>
  <c r="F234" i="2"/>
  <c r="H233" i="2"/>
  <c r="F233" i="2"/>
  <c r="H232" i="2"/>
  <c r="F232" i="2"/>
  <c r="H231" i="2"/>
  <c r="F231" i="2"/>
  <c r="H230" i="2"/>
  <c r="F230" i="2"/>
  <c r="H229" i="2"/>
  <c r="F229" i="2"/>
  <c r="H228" i="2"/>
  <c r="F228" i="2"/>
  <c r="H227" i="2"/>
  <c r="F227" i="2"/>
  <c r="H226" i="2"/>
  <c r="F226" i="2"/>
  <c r="H225" i="2"/>
  <c r="F225" i="2"/>
  <c r="H224" i="2"/>
  <c r="F224" i="2"/>
  <c r="H223" i="2"/>
  <c r="F223" i="2"/>
  <c r="H222" i="2"/>
  <c r="F222" i="2"/>
  <c r="H221" i="2"/>
  <c r="F221" i="2"/>
  <c r="H220" i="2"/>
  <c r="F220" i="2"/>
  <c r="H219" i="2"/>
  <c r="F219" i="2"/>
  <c r="H218" i="2"/>
  <c r="F218" i="2"/>
  <c r="H217" i="2"/>
  <c r="F217" i="2"/>
  <c r="H216" i="2"/>
  <c r="F216" i="2"/>
  <c r="H215" i="2"/>
  <c r="F215" i="2"/>
  <c r="H214" i="2"/>
  <c r="F214" i="2"/>
  <c r="H213" i="2"/>
  <c r="F213" i="2"/>
  <c r="H212" i="2"/>
  <c r="F212" i="2"/>
  <c r="H211" i="2"/>
  <c r="F211" i="2"/>
  <c r="H210" i="2"/>
  <c r="F210" i="2"/>
  <c r="H209" i="2"/>
  <c r="F209" i="2"/>
  <c r="H208" i="2"/>
  <c r="F208" i="2"/>
  <c r="H207" i="2"/>
  <c r="F207" i="2"/>
  <c r="H206" i="2"/>
  <c r="F206" i="2"/>
  <c r="H205" i="2"/>
  <c r="F205" i="2"/>
  <c r="H204" i="2"/>
  <c r="F204" i="2"/>
  <c r="H203" i="2"/>
  <c r="F203" i="2"/>
  <c r="H202" i="2"/>
  <c r="F202" i="2"/>
  <c r="H201" i="2"/>
  <c r="F201" i="2"/>
  <c r="H200" i="2"/>
  <c r="F200" i="2"/>
  <c r="H199" i="2"/>
  <c r="F199" i="2"/>
  <c r="H198" i="2"/>
  <c r="F198" i="2"/>
  <c r="H197" i="2"/>
  <c r="F197" i="2"/>
  <c r="H196" i="2"/>
  <c r="F196" i="2"/>
  <c r="H195" i="2"/>
  <c r="F195" i="2"/>
  <c r="H194" i="2"/>
  <c r="F194" i="2"/>
  <c r="H193" i="2"/>
  <c r="F193" i="2"/>
  <c r="H192" i="2"/>
  <c r="F192" i="2"/>
  <c r="H191" i="2"/>
  <c r="F191" i="2"/>
  <c r="H190" i="2"/>
  <c r="F190" i="2"/>
  <c r="H189" i="2"/>
  <c r="F189" i="2"/>
  <c r="H188" i="2"/>
  <c r="F188" i="2"/>
  <c r="H187" i="2"/>
  <c r="F187" i="2"/>
  <c r="H186" i="2"/>
  <c r="F186" i="2"/>
  <c r="H185" i="2"/>
  <c r="F185" i="2"/>
  <c r="H184" i="2"/>
  <c r="F184" i="2"/>
  <c r="H183" i="2"/>
  <c r="F183" i="2"/>
  <c r="H182" i="2"/>
  <c r="F182" i="2"/>
  <c r="H181" i="2"/>
  <c r="F181" i="2"/>
  <c r="H180" i="2"/>
  <c r="F180" i="2"/>
  <c r="H179" i="2"/>
  <c r="F179" i="2"/>
  <c r="H178" i="2"/>
  <c r="K178" i="2" s="1"/>
  <c r="F178" i="2"/>
  <c r="H177" i="2"/>
  <c r="F177" i="2"/>
  <c r="H176" i="2"/>
  <c r="F176" i="2"/>
  <c r="H175" i="2"/>
  <c r="F175" i="2"/>
  <c r="H174" i="2"/>
  <c r="F174" i="2"/>
  <c r="H173" i="2"/>
  <c r="F173" i="2"/>
  <c r="H172" i="2"/>
  <c r="F172" i="2"/>
  <c r="H171" i="2"/>
  <c r="F171" i="2"/>
  <c r="H170" i="2"/>
  <c r="F170" i="2"/>
  <c r="H169" i="2"/>
  <c r="F169" i="2"/>
  <c r="H168" i="2"/>
  <c r="F168" i="2"/>
  <c r="H167" i="2"/>
  <c r="F167" i="2"/>
  <c r="H166" i="2"/>
  <c r="F166" i="2"/>
  <c r="H165" i="2"/>
  <c r="F165" i="2"/>
  <c r="H164" i="2"/>
  <c r="F164" i="2"/>
  <c r="H163" i="2"/>
  <c r="F163" i="2"/>
  <c r="H162" i="2"/>
  <c r="F162" i="2"/>
  <c r="H161" i="2"/>
  <c r="F161" i="2"/>
  <c r="H160" i="2"/>
  <c r="F160" i="2"/>
  <c r="H159" i="2"/>
  <c r="F159" i="2"/>
  <c r="H158" i="2"/>
  <c r="F158" i="2"/>
  <c r="H157" i="2"/>
  <c r="F157" i="2"/>
  <c r="H156" i="2"/>
  <c r="F156" i="2"/>
  <c r="H155" i="2"/>
  <c r="F155" i="2"/>
  <c r="H154" i="2"/>
  <c r="F154" i="2"/>
  <c r="H153" i="2"/>
  <c r="F153" i="2"/>
  <c r="H152" i="2"/>
  <c r="F152" i="2"/>
  <c r="H151" i="2"/>
  <c r="F151" i="2"/>
  <c r="H150" i="2"/>
  <c r="F150" i="2"/>
  <c r="H149" i="2"/>
  <c r="F149" i="2"/>
  <c r="H148" i="2"/>
  <c r="F148" i="2"/>
  <c r="H147" i="2"/>
  <c r="F147" i="2"/>
  <c r="H146" i="2"/>
  <c r="F146" i="2"/>
  <c r="H145" i="2"/>
  <c r="F145" i="2"/>
  <c r="H144" i="2"/>
  <c r="F144" i="2"/>
  <c r="H143" i="2"/>
  <c r="F143" i="2"/>
  <c r="H142" i="2"/>
  <c r="F142" i="2"/>
  <c r="H141" i="2"/>
  <c r="F141" i="2"/>
  <c r="H140" i="2"/>
  <c r="F140" i="2"/>
  <c r="H139" i="2"/>
  <c r="F139" i="2"/>
  <c r="H138" i="2"/>
  <c r="F138" i="2"/>
  <c r="H137" i="2"/>
  <c r="F137" i="2"/>
  <c r="H136" i="2"/>
  <c r="F136" i="2"/>
  <c r="H135" i="2"/>
  <c r="F135" i="2"/>
  <c r="H134" i="2"/>
  <c r="K134" i="2" s="1"/>
  <c r="F134" i="2"/>
  <c r="H133" i="2"/>
  <c r="F133" i="2"/>
  <c r="H132" i="2"/>
  <c r="F132" i="2"/>
  <c r="H131" i="2"/>
  <c r="F131" i="2"/>
  <c r="H130" i="2"/>
  <c r="K130" i="2" s="1"/>
  <c r="F130" i="2"/>
  <c r="H129" i="2"/>
  <c r="F129" i="2"/>
  <c r="H128" i="2"/>
  <c r="F128" i="2"/>
  <c r="H127" i="2"/>
  <c r="F127" i="2"/>
  <c r="H126" i="2"/>
  <c r="K126" i="2" s="1"/>
  <c r="F126" i="2"/>
  <c r="H125" i="2"/>
  <c r="F125" i="2"/>
  <c r="H124" i="2"/>
  <c r="F124" i="2"/>
  <c r="H123" i="2"/>
  <c r="F123" i="2"/>
  <c r="H122" i="2"/>
  <c r="F122" i="2"/>
  <c r="H121" i="2"/>
  <c r="F121" i="2"/>
  <c r="H120" i="2"/>
  <c r="F120" i="2"/>
  <c r="H119" i="2"/>
  <c r="F119" i="2"/>
  <c r="H118" i="2"/>
  <c r="F118" i="2"/>
  <c r="H117" i="2"/>
  <c r="F117" i="2"/>
  <c r="H116" i="2"/>
  <c r="F116" i="2"/>
  <c r="H115" i="2"/>
  <c r="F115" i="2"/>
  <c r="H114" i="2"/>
  <c r="F114" i="2"/>
  <c r="H113" i="2"/>
  <c r="F113" i="2"/>
  <c r="H112" i="2"/>
  <c r="F112" i="2"/>
  <c r="H111" i="2"/>
  <c r="F111" i="2"/>
  <c r="H110" i="2"/>
  <c r="F110" i="2"/>
  <c r="H109" i="2"/>
  <c r="F109" i="2"/>
  <c r="H108" i="2"/>
  <c r="F108" i="2"/>
  <c r="H107" i="2"/>
  <c r="F107" i="2"/>
  <c r="H106" i="2"/>
  <c r="F106" i="2"/>
  <c r="H105" i="2"/>
  <c r="F105" i="2"/>
  <c r="H104" i="2"/>
  <c r="K104" i="2" s="1"/>
  <c r="F104" i="2"/>
  <c r="H103" i="2"/>
  <c r="F103" i="2"/>
  <c r="H102" i="2"/>
  <c r="F102" i="2"/>
  <c r="H101" i="2"/>
  <c r="F101" i="2"/>
  <c r="H100" i="2"/>
  <c r="F100" i="2"/>
  <c r="H99" i="2"/>
  <c r="F99" i="2"/>
  <c r="H98" i="2"/>
  <c r="F98" i="2"/>
  <c r="H97" i="2"/>
  <c r="F97" i="2"/>
  <c r="H96" i="2"/>
  <c r="F96" i="2"/>
  <c r="H95" i="2"/>
  <c r="F95" i="2"/>
  <c r="H94" i="2"/>
  <c r="F94" i="2"/>
  <c r="H93" i="2"/>
  <c r="F93" i="2"/>
  <c r="H92" i="2"/>
  <c r="F92" i="2"/>
  <c r="H91" i="2"/>
  <c r="F91" i="2"/>
  <c r="H90" i="2"/>
  <c r="K90" i="2" s="1"/>
  <c r="F90" i="2"/>
  <c r="H89" i="2"/>
  <c r="F89" i="2"/>
  <c r="H88" i="2"/>
  <c r="F88" i="2"/>
  <c r="H87" i="2"/>
  <c r="F87" i="2"/>
  <c r="H86" i="2"/>
  <c r="F86" i="2"/>
  <c r="H85" i="2"/>
  <c r="F85" i="2"/>
  <c r="H84" i="2"/>
  <c r="F84" i="2"/>
  <c r="H83" i="2"/>
  <c r="F83" i="2"/>
  <c r="H82" i="2"/>
  <c r="F82" i="2"/>
  <c r="H81" i="2"/>
  <c r="F81" i="2"/>
  <c r="H80" i="2"/>
  <c r="F80" i="2"/>
  <c r="H79" i="2"/>
  <c r="F79" i="2"/>
  <c r="H78" i="2"/>
  <c r="F78" i="2"/>
  <c r="H77" i="2"/>
  <c r="F77" i="2"/>
  <c r="H76" i="2"/>
  <c r="F76" i="2"/>
  <c r="H75" i="2"/>
  <c r="F75" i="2"/>
  <c r="H74" i="2"/>
  <c r="F74" i="2"/>
  <c r="H73" i="2"/>
  <c r="F73" i="2"/>
  <c r="H72" i="2"/>
  <c r="F72" i="2"/>
  <c r="H71" i="2"/>
  <c r="F71" i="2"/>
  <c r="H70" i="2"/>
  <c r="F70" i="2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H62" i="2"/>
  <c r="F62" i="2"/>
  <c r="H61" i="2"/>
  <c r="F61" i="2"/>
  <c r="H60" i="2"/>
  <c r="F60" i="2"/>
  <c r="H59" i="2"/>
  <c r="F59" i="2"/>
  <c r="H58" i="2"/>
  <c r="F58" i="2"/>
  <c r="H57" i="2"/>
  <c r="F57" i="2"/>
  <c r="H56" i="2"/>
  <c r="F56" i="2"/>
  <c r="H55" i="2"/>
  <c r="F55" i="2"/>
  <c r="H54" i="2"/>
  <c r="F54" i="2"/>
  <c r="H53" i="2"/>
  <c r="F53" i="2"/>
  <c r="H52" i="2"/>
  <c r="F52" i="2"/>
  <c r="H51" i="2"/>
  <c r="F51" i="2"/>
  <c r="H50" i="2"/>
  <c r="F50" i="2"/>
  <c r="H49" i="2"/>
  <c r="F49" i="2"/>
  <c r="H48" i="2"/>
  <c r="F48" i="2"/>
  <c r="H47" i="2"/>
  <c r="F47" i="2"/>
  <c r="H46" i="2"/>
  <c r="F46" i="2"/>
  <c r="H45" i="2"/>
  <c r="F45" i="2"/>
  <c r="H44" i="2"/>
  <c r="F44" i="2"/>
  <c r="H43" i="2"/>
  <c r="F43" i="2"/>
  <c r="H42" i="2"/>
  <c r="K42" i="2" s="1"/>
  <c r="F42" i="2"/>
  <c r="H41" i="2"/>
  <c r="F41" i="2"/>
  <c r="H40" i="2"/>
  <c r="K40" i="2" s="1"/>
  <c r="F40" i="2"/>
  <c r="H39" i="2"/>
  <c r="F39" i="2"/>
  <c r="H38" i="2"/>
  <c r="F38" i="2"/>
  <c r="H37" i="2"/>
  <c r="F37" i="2"/>
  <c r="H36" i="2"/>
  <c r="F36" i="2"/>
  <c r="H35" i="2"/>
  <c r="F35" i="2"/>
  <c r="H34" i="2"/>
  <c r="F34" i="2"/>
  <c r="H33" i="2"/>
  <c r="F33" i="2"/>
  <c r="H32" i="2"/>
  <c r="K32" i="2" s="1"/>
  <c r="F32" i="2"/>
  <c r="H31" i="2"/>
  <c r="F31" i="2"/>
  <c r="H30" i="2"/>
  <c r="F30" i="2"/>
  <c r="H29" i="2"/>
  <c r="F29" i="2"/>
  <c r="H28" i="2"/>
  <c r="F28" i="2"/>
  <c r="H27" i="2"/>
  <c r="F27" i="2"/>
  <c r="H26" i="2"/>
  <c r="F26" i="2"/>
  <c r="H25" i="2"/>
  <c r="F25" i="2"/>
  <c r="H24" i="2"/>
  <c r="K24" i="2" s="1"/>
  <c r="F24" i="2"/>
  <c r="H23" i="2"/>
  <c r="F23" i="2"/>
  <c r="H22" i="2"/>
  <c r="K22" i="2" s="1"/>
  <c r="F22" i="2"/>
  <c r="H21" i="2"/>
  <c r="F21" i="2"/>
  <c r="H20" i="2"/>
  <c r="K20" i="2" s="1"/>
  <c r="F20" i="2"/>
  <c r="H19" i="2"/>
  <c r="F19" i="2"/>
  <c r="H18" i="2"/>
  <c r="K18" i="2" s="1"/>
  <c r="F18" i="2"/>
  <c r="H17" i="2"/>
  <c r="F17" i="2"/>
  <c r="H16" i="2"/>
  <c r="F16" i="2"/>
  <c r="H15" i="2"/>
  <c r="F15" i="2"/>
  <c r="H14" i="2"/>
  <c r="F14" i="2"/>
  <c r="H13" i="2"/>
  <c r="F13" i="2"/>
  <c r="H12" i="2"/>
  <c r="F12" i="2"/>
  <c r="H11" i="2"/>
  <c r="F11" i="2"/>
  <c r="H10" i="2"/>
  <c r="F10" i="2"/>
  <c r="H9" i="2"/>
  <c r="F9" i="2"/>
  <c r="H8" i="2"/>
  <c r="F8" i="2"/>
  <c r="H7" i="2"/>
  <c r="F7" i="2"/>
  <c r="H6" i="2"/>
  <c r="F6" i="2"/>
  <c r="H5" i="2"/>
  <c r="F5" i="2"/>
  <c r="K4" i="2"/>
  <c r="H4" i="2"/>
  <c r="F4" i="2"/>
  <c r="K4" i="3"/>
  <c r="K5" i="2"/>
  <c r="M4" i="3"/>
  <c r="P2" i="3"/>
  <c r="L2" i="3"/>
  <c r="R2" i="3"/>
  <c r="E2" i="3"/>
  <c r="H2" i="3"/>
  <c r="N3" i="2"/>
  <c r="K61" i="2" l="1"/>
  <c r="K311" i="2"/>
  <c r="K363" i="2"/>
  <c r="K367" i="2"/>
  <c r="K377" i="2"/>
  <c r="K379" i="2"/>
  <c r="K385" i="2"/>
  <c r="K368" i="2"/>
  <c r="K372" i="2"/>
  <c r="K321" i="2"/>
  <c r="K337" i="2"/>
  <c r="K357" i="2"/>
  <c r="K364" i="2"/>
  <c r="K374" i="2"/>
  <c r="K376" i="2"/>
  <c r="K378" i="2"/>
  <c r="K380" i="2"/>
  <c r="K384" i="2"/>
  <c r="K338" i="2"/>
  <c r="K340" i="2"/>
  <c r="K60" i="2"/>
  <c r="K80" i="2"/>
  <c r="K77" i="2"/>
  <c r="K85" i="2"/>
  <c r="K50" i="2"/>
  <c r="K72" i="2"/>
  <c r="K33" i="2"/>
  <c r="K66" i="2"/>
  <c r="K6" i="2"/>
  <c r="K8" i="2"/>
  <c r="K10" i="2"/>
  <c r="K12" i="2"/>
  <c r="K14" i="2"/>
  <c r="K16" i="2"/>
  <c r="K26" i="2"/>
  <c r="K28" i="2"/>
  <c r="K30" i="2"/>
  <c r="K34" i="2"/>
  <c r="K36" i="2"/>
  <c r="K38" i="2"/>
  <c r="K44" i="2"/>
  <c r="K48" i="2"/>
  <c r="K52" i="2"/>
  <c r="K54" i="2"/>
  <c r="K56" i="2"/>
  <c r="K64" i="2"/>
  <c r="K68" i="2"/>
  <c r="K70" i="2"/>
  <c r="K74" i="2"/>
  <c r="K76" i="2"/>
  <c r="K82" i="2"/>
  <c r="K84" i="2"/>
  <c r="K88" i="2"/>
  <c r="K92" i="2"/>
  <c r="K94" i="2"/>
  <c r="K96" i="2"/>
  <c r="K98" i="2"/>
  <c r="K100" i="2"/>
  <c r="K102" i="2"/>
  <c r="K106" i="2"/>
  <c r="K110" i="2"/>
  <c r="K112" i="2"/>
  <c r="K114" i="2"/>
  <c r="K116" i="2"/>
  <c r="K118" i="2"/>
  <c r="K122" i="2"/>
  <c r="K170" i="2"/>
  <c r="K172" i="2"/>
  <c r="K174" i="2"/>
  <c r="K176" i="2"/>
  <c r="K188" i="2"/>
  <c r="K202" i="2"/>
  <c r="K206" i="2"/>
  <c r="K208" i="2"/>
  <c r="K218" i="2"/>
  <c r="K220" i="2"/>
  <c r="K228" i="2"/>
  <c r="K248" i="2"/>
  <c r="K258" i="2"/>
  <c r="K301" i="2"/>
  <c r="P4" i="3"/>
  <c r="N4" i="3"/>
  <c r="O4" i="3"/>
  <c r="Q4" i="3"/>
  <c r="F4" i="3"/>
  <c r="E4" i="3"/>
  <c r="J4" i="3"/>
  <c r="L4" i="3"/>
  <c r="K257" i="2"/>
  <c r="K335" i="2"/>
  <c r="K360" i="2"/>
  <c r="K362" i="2"/>
  <c r="K366" i="2"/>
  <c r="K373" i="2"/>
  <c r="K375" i="2"/>
  <c r="K286" i="2"/>
  <c r="K288" i="2"/>
  <c r="K308" i="2"/>
  <c r="K318" i="2"/>
  <c r="K343" i="2"/>
  <c r="K345" i="2"/>
  <c r="K349" i="2"/>
  <c r="K370" i="2"/>
  <c r="K381" i="2"/>
  <c r="K37" i="2"/>
  <c r="K49" i="2"/>
  <c r="K57" i="2"/>
  <c r="K351" i="2"/>
  <c r="K353" i="2"/>
  <c r="K355" i="2"/>
  <c r="K383" i="2"/>
  <c r="K46" i="2"/>
  <c r="K58" i="2"/>
  <c r="K62" i="2"/>
  <c r="K78" i="2"/>
  <c r="K323" i="2"/>
  <c r="K339" i="2"/>
  <c r="K348" i="2"/>
  <c r="K361" i="2"/>
  <c r="K369" i="2"/>
  <c r="K371" i="2"/>
  <c r="K382" i="2"/>
  <c r="K146" i="2"/>
  <c r="K154" i="2"/>
  <c r="K186" i="2"/>
  <c r="K190" i="2"/>
  <c r="K210" i="2"/>
  <c r="K222" i="2"/>
  <c r="K234" i="2"/>
  <c r="K238" i="2"/>
  <c r="K260" i="2"/>
  <c r="K292" i="2"/>
  <c r="K138" i="2"/>
  <c r="K142" i="2"/>
  <c r="K150" i="2"/>
  <c r="K162" i="2"/>
  <c r="K166" i="2"/>
  <c r="K182" i="2"/>
  <c r="K194" i="2"/>
  <c r="K198" i="2"/>
  <c r="K214" i="2"/>
  <c r="K226" i="2"/>
  <c r="K230" i="2"/>
  <c r="K232" i="2"/>
  <c r="K108" i="2"/>
  <c r="K120" i="2"/>
  <c r="K124" i="2"/>
  <c r="K128" i="2"/>
  <c r="K132" i="2"/>
  <c r="K136" i="2"/>
  <c r="K140" i="2"/>
  <c r="K144" i="2"/>
  <c r="K148" i="2"/>
  <c r="K152" i="2"/>
  <c r="K156" i="2"/>
  <c r="K160" i="2"/>
  <c r="K164" i="2"/>
  <c r="K168" i="2"/>
  <c r="K180" i="2"/>
  <c r="K184" i="2"/>
  <c r="K192" i="2"/>
  <c r="K196" i="2"/>
  <c r="K200" i="2"/>
  <c r="K204" i="2"/>
  <c r="K212" i="2"/>
  <c r="K216" i="2"/>
  <c r="K224" i="2"/>
  <c r="K236" i="2"/>
  <c r="K240" i="2"/>
  <c r="K244" i="2"/>
  <c r="K250" i="2"/>
  <c r="K252" i="2"/>
  <c r="K254" i="2"/>
  <c r="K256" i="2"/>
  <c r="K274" i="2"/>
  <c r="K284" i="2"/>
  <c r="K290" i="2"/>
  <c r="K298" i="2"/>
  <c r="K315" i="2"/>
  <c r="K43" i="2"/>
  <c r="K47" i="2"/>
  <c r="K51" i="2"/>
  <c r="K322" i="2"/>
  <c r="K328" i="2"/>
  <c r="K213" i="2"/>
  <c r="K304" i="2"/>
  <c r="K306" i="2"/>
  <c r="K320" i="2"/>
  <c r="K309" i="2"/>
  <c r="K261" i="2"/>
  <c r="K299" i="2"/>
  <c r="K319" i="2"/>
  <c r="K93" i="2"/>
  <c r="K99" i="2"/>
  <c r="K86" i="2"/>
  <c r="K158" i="2"/>
  <c r="K35" i="2"/>
  <c r="E3" i="2"/>
  <c r="K294" i="2"/>
  <c r="K13" i="2"/>
  <c r="K27" i="2"/>
  <c r="K29" i="2"/>
  <c r="K313" i="2"/>
  <c r="K265" i="2"/>
  <c r="K331" i="2"/>
  <c r="K287" i="2"/>
  <c r="K259" i="2"/>
  <c r="K7" i="2"/>
  <c r="K314" i="2"/>
  <c r="K329" i="2"/>
  <c r="K9" i="2"/>
  <c r="K11" i="2"/>
  <c r="K17" i="2"/>
  <c r="K41" i="2"/>
  <c r="K53" i="2"/>
  <c r="K69" i="2"/>
  <c r="K81" i="2"/>
  <c r="K97" i="2"/>
  <c r="K133" i="2"/>
  <c r="K157" i="2"/>
  <c r="K165" i="2"/>
  <c r="K193" i="2"/>
  <c r="K197" i="2"/>
  <c r="K209" i="2"/>
  <c r="K215" i="2"/>
  <c r="K221" i="2"/>
  <c r="K275" i="2"/>
  <c r="K324" i="2"/>
  <c r="K326" i="2"/>
  <c r="K330" i="2"/>
  <c r="K342" i="2"/>
  <c r="K346" i="2"/>
  <c r="K354" i="2"/>
  <c r="K356" i="2"/>
  <c r="K358" i="2"/>
  <c r="K312" i="2"/>
  <c r="K347" i="2"/>
  <c r="K352" i="2"/>
  <c r="K15" i="2"/>
  <c r="K21" i="2"/>
  <c r="K39" i="2"/>
  <c r="K45" i="2"/>
  <c r="K65" i="2"/>
  <c r="K73" i="2"/>
  <c r="K89" i="2"/>
  <c r="K111" i="2"/>
  <c r="K129" i="2"/>
  <c r="K137" i="2"/>
  <c r="K149" i="2"/>
  <c r="K175" i="2"/>
  <c r="K270" i="2"/>
  <c r="K272" i="2"/>
  <c r="K276" i="2"/>
  <c r="K302" i="2"/>
  <c r="K310" i="2"/>
  <c r="K334" i="2"/>
  <c r="K341" i="2"/>
  <c r="K181" i="2"/>
  <c r="K263" i="2"/>
  <c r="K195" i="2"/>
  <c r="K183" i="2"/>
  <c r="K131" i="2"/>
  <c r="K285" i="2"/>
  <c r="K264" i="2"/>
  <c r="K266" i="2"/>
  <c r="K282" i="2"/>
  <c r="K297" i="2"/>
  <c r="K253" i="2"/>
  <c r="K255" i="2"/>
  <c r="K262" i="2"/>
  <c r="K268" i="2"/>
  <c r="K296" i="2"/>
  <c r="K303" i="2"/>
  <c r="K305" i="2"/>
  <c r="H3" i="2"/>
  <c r="K101" i="2"/>
  <c r="K105" i="2"/>
  <c r="K117" i="2"/>
  <c r="K119" i="2"/>
  <c r="K123" i="2"/>
  <c r="K145" i="2"/>
  <c r="K161" i="2"/>
  <c r="K167" i="2"/>
  <c r="K171" i="2"/>
  <c r="K177" i="2"/>
  <c r="K185" i="2"/>
  <c r="K191" i="2"/>
  <c r="K201" i="2"/>
  <c r="K205" i="2"/>
  <c r="K217" i="2"/>
  <c r="K219" i="2"/>
  <c r="K225" i="2"/>
  <c r="K229" i="2"/>
  <c r="K231" i="2"/>
  <c r="K233" i="2"/>
  <c r="K235" i="2"/>
  <c r="K237" i="2"/>
  <c r="K241" i="2"/>
  <c r="K243" i="2"/>
  <c r="K269" i="2"/>
  <c r="K283" i="2"/>
  <c r="F3" i="2"/>
  <c r="K25" i="2"/>
  <c r="K109" i="2"/>
  <c r="K113" i="2"/>
  <c r="K121" i="2"/>
  <c r="K125" i="2"/>
  <c r="K141" i="2"/>
  <c r="K147" i="2"/>
  <c r="K153" i="2"/>
  <c r="K155" i="2"/>
  <c r="K169" i="2"/>
  <c r="K173" i="2"/>
  <c r="K179" i="2"/>
  <c r="K189" i="2"/>
  <c r="K267" i="2"/>
  <c r="K273" i="2"/>
  <c r="K316" i="2"/>
  <c r="K211" i="2"/>
  <c r="K135" i="2"/>
  <c r="K127" i="2"/>
  <c r="K19" i="2"/>
  <c r="K115" i="2"/>
  <c r="K31" i="2"/>
  <c r="K23" i="2"/>
  <c r="K325" i="2"/>
  <c r="K281" i="2"/>
  <c r="K249" i="2"/>
  <c r="D3" i="2"/>
  <c r="K327" i="2"/>
  <c r="K295" i="2"/>
  <c r="K291" i="2"/>
  <c r="K279" i="2"/>
  <c r="K251" i="2"/>
  <c r="K247" i="2"/>
  <c r="K239" i="2"/>
  <c r="K227" i="2"/>
  <c r="K223" i="2"/>
  <c r="K207" i="2"/>
  <c r="K203" i="2"/>
  <c r="K199" i="2"/>
  <c r="K187" i="2"/>
  <c r="K163" i="2"/>
  <c r="K159" i="2"/>
  <c r="K151" i="2"/>
  <c r="K143" i="2"/>
  <c r="K139" i="2"/>
  <c r="K107" i="2"/>
  <c r="K103" i="2"/>
  <c r="K95" i="2"/>
  <c r="K91" i="2"/>
  <c r="K87" i="2"/>
  <c r="K83" i="2"/>
  <c r="K79" i="2"/>
  <c r="K75" i="2"/>
  <c r="K71" i="2"/>
  <c r="K67" i="2"/>
  <c r="K63" i="2"/>
  <c r="K59" i="2"/>
  <c r="K55" i="2"/>
  <c r="K246" i="2"/>
  <c r="K289" i="2"/>
  <c r="K300" i="2"/>
  <c r="K359" i="2"/>
  <c r="K278" i="2"/>
  <c r="K280" i="2"/>
  <c r="K293" i="2"/>
  <c r="K317" i="2"/>
  <c r="K332" i="2"/>
  <c r="K245" i="2"/>
  <c r="K271" i="2"/>
  <c r="K277" i="2"/>
  <c r="K307" i="2"/>
  <c r="K333" i="2"/>
  <c r="G2" i="3"/>
  <c r="O2" i="3"/>
  <c r="K2" i="3"/>
  <c r="Q2" i="3"/>
  <c r="G3" i="2"/>
  <c r="I2" i="2" l="1"/>
  <c r="K2" i="2"/>
</calcChain>
</file>

<file path=xl/sharedStrings.xml><?xml version="1.0" encoding="utf-8"?>
<sst xmlns="http://schemas.openxmlformats.org/spreadsheetml/2006/main" count="13427" uniqueCount="1667">
  <si>
    <t>SIOSTagName</t>
  </si>
  <si>
    <t>Timestamp</t>
  </si>
  <si>
    <t>Timestamp.Server</t>
  </si>
  <si>
    <t>Message</t>
  </si>
  <si>
    <t>Message.Buzzer</t>
  </si>
  <si>
    <t>MessageNo</t>
  </si>
  <si>
    <t>TypeOfAlarm</t>
  </si>
  <si>
    <t>Source</t>
  </si>
  <si>
    <t>Source.Plant</t>
  </si>
  <si>
    <t>YHIS.PjtID</t>
  </si>
  <si>
    <t>YHIS.BatchBatchID</t>
  </si>
  <si>
    <t>TagName</t>
  </si>
  <si>
    <t>DeviceID</t>
  </si>
  <si>
    <t>AlarmPriority</t>
  </si>
  <si>
    <t>User</t>
  </si>
  <si>
    <t>Purpose</t>
  </si>
  <si>
    <t>Consequence</t>
  </si>
  <si>
    <t>Time-to-respond</t>
  </si>
  <si>
    <t>Guidance</t>
  </si>
  <si>
    <t>Alarm Group</t>
  </si>
  <si>
    <t>Shelving</t>
  </si>
  <si>
    <t>ProjectID</t>
  </si>
  <si>
    <t>Process</t>
  </si>
  <si>
    <t>Medium</t>
  </si>
  <si>
    <t>Low</t>
  </si>
  <si>
    <t>Critical</t>
  </si>
  <si>
    <t>High</t>
  </si>
  <si>
    <t>Count of Source</t>
  </si>
  <si>
    <t>52XS404 ARMOIRE FACPBAT. ESS25B2 ALM</t>
  </si>
  <si>
    <t>30ZIF002 Z30 IN FAIL ALM</t>
  </si>
  <si>
    <t>52XS404 ARMOIRE FACPBAT. ESS25B2 NR</t>
  </si>
  <si>
    <t>30ZIF002 Z30 IN FAIL NR</t>
  </si>
  <si>
    <t>08TAL254     DEF. PILOTE 4_08D02      ALM</t>
  </si>
  <si>
    <t>Étiquettes de lignes</t>
  </si>
  <si>
    <t>catégorisées</t>
  </si>
  <si>
    <t>Non catégorisées</t>
  </si>
  <si>
    <t>Threshold Alarms</t>
  </si>
  <si>
    <t>Equipment Stopped Alarms</t>
  </si>
  <si>
    <t>Vibrations</t>
  </si>
  <si>
    <t>Troubleshooting Equipment</t>
  </si>
  <si>
    <t>F&amp;G</t>
  </si>
  <si>
    <t>Total alarms</t>
  </si>
  <si>
    <t>Nombre de Message</t>
  </si>
  <si>
    <t>TOTAL ALARMS</t>
  </si>
  <si>
    <t>IOP</t>
  </si>
  <si>
    <t>HTRP</t>
  </si>
  <si>
    <t>LTRP</t>
  </si>
  <si>
    <t>LL</t>
  </si>
  <si>
    <t>HH</t>
  </si>
  <si>
    <t>TRIP</t>
  </si>
  <si>
    <t>HI</t>
  </si>
  <si>
    <t>LO</t>
  </si>
  <si>
    <t>HHH</t>
  </si>
  <si>
    <t>LLL</t>
  </si>
  <si>
    <t>NR</t>
  </si>
  <si>
    <t>RECOVER</t>
  </si>
  <si>
    <t>TOTAL</t>
  </si>
  <si>
    <t>71AI103C     Sulfure carbone CS2      PV  = 0,0000 mg/m3    IOP</t>
  </si>
  <si>
    <t>71AI103C     Sulfure carbone CS2      PV  = 0,0000 mg/m3    IOP  Recover</t>
  </si>
  <si>
    <t>08TAL254     DEF. PILOTE 4_08D02      NR</t>
  </si>
  <si>
    <t>52XS401 ARMOIRE FACPBAT. ESS 1A ALM</t>
  </si>
  <si>
    <t>20ZIF002 Z20 IN FAIL (FACP) ALM</t>
  </si>
  <si>
    <t>52XS401 ARMOIRE FACPBAT. ESS 1A NR</t>
  </si>
  <si>
    <t>20ZIF002 Z20 IN FAIL (FACP) NR</t>
  </si>
  <si>
    <t>PROCEDE 40_EAU_DE_MER CNPE_GRAVELINES</t>
  </si>
  <si>
    <t>01XS053BMS   ESD3.X VERS/DE Ctrl BRAS PV  =      0      OVR  Recover</t>
  </si>
  <si>
    <t>01XS051BMS   ESD1 VERS/DECtrl BRAS    PV  =      0      OVR  Recover</t>
  </si>
  <si>
    <t>01XS052BMS   ESD1 VERS/DECtrl BRAS    PV  =      0      OVR  Recover</t>
  </si>
  <si>
    <t>01XS053BMS   ESD3.X VERS/DE Ctrl BRAS PV  =      1      OVR</t>
  </si>
  <si>
    <t>01XS051BMS   ESD1 VERS/DECtrl BRAS    PV  =      1      OVR</t>
  </si>
  <si>
    <t>01XS052BMS   ESD1 VERS/DECtrl BRAS    PV  =      1      OVR</t>
  </si>
  <si>
    <t>48LAL302     Niveau LO   Ballon Eau   NR</t>
  </si>
  <si>
    <t>48LAL302     Niveau LO   Ballon Eau   ALM</t>
  </si>
  <si>
    <t>82XS101BMS   A.U. SYSTEME"SHIP/SHORE" PV  =      1      OVR</t>
  </si>
  <si>
    <t>82XS101B A.U. SYSTEME"SHIP/SHORE" ALM</t>
  </si>
  <si>
    <t>82XS101B A.U. SYSTEME"SHIP/SHORE" NR</t>
  </si>
  <si>
    <t>82XS101BMS   A.U. SYSTEME"SHIP/SHORE" PV  =      0      OVR  Recover</t>
  </si>
  <si>
    <t>08TAL152     DEF. PILOTE 2_08D01      NR</t>
  </si>
  <si>
    <t>08TAL152     DEF. PILOTE 2_08D01      ALM</t>
  </si>
  <si>
    <t>91SI002-VIT  Vit. Courant_bouŽe / 1m  PV  =    0,0 knot IOP</t>
  </si>
  <si>
    <t>91SI003-VIT  Vit. Courant_bouŽe/ 3,5m PV  =    0,0 knot IOP</t>
  </si>
  <si>
    <t>91SI002-VIT  Vit. Courant_bouŽe / 1m  PV  =    0,0 knot IOP  Recover</t>
  </si>
  <si>
    <t>91SI003-VIT  Vit. Courant_bouŽe/ 3,5m PV  =    0,0 knot IOP  Recover</t>
  </si>
  <si>
    <t>91LI002-HAU  Hauteur de  vague_bouŽe  PV  =   0,00 m    IOP</t>
  </si>
  <si>
    <t>91LI002-HAU  Hauteur de  vague_bouŽe  PV  =   0,00 m    IOP  Recover</t>
  </si>
  <si>
    <t>46FIC001     Ctrl DEBIT  MIN.46P01A/B PV  =  10,17 m3/h LO   Recover</t>
  </si>
  <si>
    <t>03PIC402     Ctrl PRES.  GN DU 03C01  PV  =   6,68 barg HI   Recover</t>
  </si>
  <si>
    <t>03PIC402     Ctrl PRES.  GN DU 03C01  PV  =   7,00 barg HI</t>
  </si>
  <si>
    <t>08TAL253     DEF. PILOTE 3_08D02      NR</t>
  </si>
  <si>
    <t>08TAL253     DEF. PILOTE 3_08D02      ALM</t>
  </si>
  <si>
    <t>48LAL602     Niveau LO   Ballon Eau   NR</t>
  </si>
  <si>
    <t>48LAHH121    Niveau HH   Ballon 2     NR</t>
  </si>
  <si>
    <t>48LAHH121    Niveau HH   Ballon 2     ALM</t>
  </si>
  <si>
    <t>48LAL602     Niveau LO   Ballon Eau   ALM</t>
  </si>
  <si>
    <t>04TAL520     TAL ASPIRA. 3e ETAPE     ALM</t>
  </si>
  <si>
    <t>04TAL510     TAL ASPIRA. 1re ETAPE    ALM</t>
  </si>
  <si>
    <t>04TAL510     TAL ASPIRA. 1re ETAPE    NR</t>
  </si>
  <si>
    <t>01FIC001     Ctrl F RECIRGNL AU 03C01 PV  =   72,0 m3/h LO</t>
  </si>
  <si>
    <t>01FIC001     Ctrl F RECIRGNL AU 03C01 PV  =   86,1 m3/h LO   Recover</t>
  </si>
  <si>
    <t>21ZIF002 Z21 IN FAIL (FACP) NR</t>
  </si>
  <si>
    <t>52XS402 ARMOIRE FACPBAT. ESS11B NR</t>
  </si>
  <si>
    <t>21ZIF002 Z21 IN FAIL (FACP) ALM</t>
  </si>
  <si>
    <t>52XS402 ARMOIRE FACPBAT. ESS11B ALM</t>
  </si>
  <si>
    <t>02TI202H     DETECTION DEFUITE 02T02  PV  = -167,2 degC LO</t>
  </si>
  <si>
    <t>02TI202H     DETECTION DEFUITE 02T02  PV  = -146,2 degC LO   Recover</t>
  </si>
  <si>
    <t>02TI202H     DETECTION DEFUITE 02T02  PV  = -165,0 degC LO</t>
  </si>
  <si>
    <t>02TI202H     DETECTION DEFUITE 02T02  PV  = -145,6 degC LO   Recover</t>
  </si>
  <si>
    <t>02TI202H     DETECTION DEFUITE 02T02  PV  = -163,8 degC LO</t>
  </si>
  <si>
    <t>02TI202H     DETECTION DEFUITE 02T02  PV  = -169,1 degC LO</t>
  </si>
  <si>
    <t>02TI202H     DETECTION DEFUITE 02T02  PV  = -145,9 degC LO   Recover</t>
  </si>
  <si>
    <t>02TI202H     DETECTION DEFUITE 02T02  PV  = -164,4 degC LO</t>
  </si>
  <si>
    <t>02TI202H     DETECTION DEFUITE 02T02  PV  = -148,3 degC LO   Recover</t>
  </si>
  <si>
    <t>02TI202H     DETECTION DEFUITE 02T02  PV  = -169,3 degC LO</t>
  </si>
  <si>
    <t>02TI202H     DETECTION DEFUITE 02T02  PV  = -144,5 degC LO   Recover</t>
  </si>
  <si>
    <t>02TI202H     DETECTION DEFUITE 02T02  PV  = -161,7 degC LO</t>
  </si>
  <si>
    <t>02TI202H     DETECTION DEFUITE 02T02  PV  = -146,0 degC LO   Recover</t>
  </si>
  <si>
    <t>02TI202H     DETECTION DEFUITE 02T02  PV  = -164,7 degC LO</t>
  </si>
  <si>
    <t>02TI202H     DETECTION DEFUITE 02T02  PV  = -144,6 degC LO   Recover</t>
  </si>
  <si>
    <t>02TI202H     DETECTION DEFUITE 02T02  PV  = -161,8 degC LO</t>
  </si>
  <si>
    <t>02TI202H     DETECTION DEFUITE 02T02  PV  = -144,8 degC LO   Recover</t>
  </si>
  <si>
    <t>02TI202H     DETECTION DEFUITE 02T02  PV  = -162,3 degC LO</t>
  </si>
  <si>
    <t>02TI202H     DETECTION DEFUITE 02T02  PV  = -147,2 degC LO   Recover</t>
  </si>
  <si>
    <t>02TI202H     DETECTION DEFUITE 02T02  PV  = -167,1 degC LO</t>
  </si>
  <si>
    <t>02TI202H     DETECTION DEFUITE 02T02  PV  = -147,1 degC LO   Recover</t>
  </si>
  <si>
    <t>02TI202H     DETECTION DEFUITE 02T02  PV  = -167,0 degC LO</t>
  </si>
  <si>
    <t>02TI202H     DETECTION DEFUITE 02T02  PV  = -146,9 degC LO   Recover</t>
  </si>
  <si>
    <t>02TI202H     DETECTION DEFUITE 02T02  PV  = -166,5 degC LO</t>
  </si>
  <si>
    <t>02TI202H     DETECTION DEFUITE 02T02  PV  = -163,9 degC LO</t>
  </si>
  <si>
    <t>02TI202H     DETECTION DEFUITE 02T02  PV  = -165,2 degC LO</t>
  </si>
  <si>
    <t>02TI202H     DETECTION DEFUITE 02T02  PV  = -148,1 degC LO   Recover</t>
  </si>
  <si>
    <t>02TI202H     DETECTION DEFUITE 02T02  PV  = -168,9 degC LO</t>
  </si>
  <si>
    <t>02TI202H     DETECTION DEFUITE 02T02  PV  = -146,6 degC LO   Recover</t>
  </si>
  <si>
    <t>02TI202H     DETECTION DEFUITE 02T02  PV  = -165,9 degC LO</t>
  </si>
  <si>
    <t>02TI202H     DETECTION DEFUITE 02T02  PV  = -146,8 degC LO   Recover</t>
  </si>
  <si>
    <t>02TI202H     DETECTION DEFUITE 02T02  PV  = -166,3 degC LO</t>
  </si>
  <si>
    <t>02TI202H     DETECTION DEFUITE 02T02  PV  = -147,0 degC LO   Recover</t>
  </si>
  <si>
    <t>02TI202H     DETECTION DEFUITE 02T02  PV  = -166,7 degC LO</t>
  </si>
  <si>
    <t>02TI202H     DETECTION DEFUITE 02T02  PV  = -146,7 degC LO   Recover</t>
  </si>
  <si>
    <t>02TI202H     DETECTION DEFUITE 02T02  PV  = -166,2 degC LO</t>
  </si>
  <si>
    <t>02TI202H     DETECTION DEFUITE 02T02  PV  = -146,4 degC LO   Recover</t>
  </si>
  <si>
    <t>02TI202H     DETECTION DEFUITE 02T02  PV  = -165,5 degC LO</t>
  </si>
  <si>
    <t>02TI202H     DETECTION DEFUITE 02T02  PV  = -166,0 degC LO</t>
  </si>
  <si>
    <t>02TI202H     DETECTION DEFUITE 02T02  PV  = -166,6 degC LO</t>
  </si>
  <si>
    <t>02TI202H     DETECTION DEFUITE 02T02  PV  = -143,9 degC LO   Recover</t>
  </si>
  <si>
    <t>02TI202H     DETECTION DEFUITE 02T02  PV  = -160,6 degC LO</t>
  </si>
  <si>
    <t>02TI202H     DETECTION DEFUITE 02T02  PV  = -166,9 degC LO</t>
  </si>
  <si>
    <t>02TI202H     DETECTION DEFUITE 02T02  PV  = -147,3 degC LO   Recover</t>
  </si>
  <si>
    <t>02TI202H     DETECTION DEFUITE 02T02  PV  = -167,4 degC LO</t>
  </si>
  <si>
    <t>02TI202H     DETECTION DEFUITE 02T02  PV  = -145,8 degC LO   Recover</t>
  </si>
  <si>
    <t>02TI202H     DETECTION DEFUITE 02T02  PV  = -144,3 degC LO   Recover</t>
  </si>
  <si>
    <t>02TI202H     DETECTION DEFUITE 02T02  PV  = -161,3 degC LO</t>
  </si>
  <si>
    <t>02TI202H     DETECTION DEFUITE 02T02  PV  = -146,3 degC LO   Recover</t>
  </si>
  <si>
    <t>02TI202H     DETECTION DEFUITE 02T02  PV  = -165,3 degC LO</t>
  </si>
  <si>
    <t>02TI202H     DETECTION DEFUITE 02T02  PV  = -144,0 degC LO   Recover</t>
  </si>
  <si>
    <t>02TI202H     DETECTION DEFUITE 02T02  PV  = -160,8 degC LO</t>
  </si>
  <si>
    <t>02TI202H     DETECTION DEFUITE 02T02  PV  = -161,6 degC LO</t>
  </si>
  <si>
    <t>02TI202H     DETECTION DEFUITE 02T02  PV  = -146,1 degC LO   Recover</t>
  </si>
  <si>
    <t>02TI202H     DETECTION DEFUITE 02T02  PV  = -164,8 degC LO</t>
  </si>
  <si>
    <t>02TI202H     DETECTION DEFUITE 02T02  PV  = -167,3 degC LO</t>
  </si>
  <si>
    <t>02TI202H     DETECTION DEFUITE 02T02  PV  = -147,8 degC LO   Recover</t>
  </si>
  <si>
    <t>02TI202H     DETECTION DEFUITE 02T02  PV  = -168,3 degC LO</t>
  </si>
  <si>
    <t>02TI202H     DETECTION DEFUITE 02T02  PV  = -145,7 degC LO   Recover</t>
  </si>
  <si>
    <t>02TI202H     DETECTION DEFUITE 02T02  PV  = -164,0 degC LO</t>
  </si>
  <si>
    <t>02TI202H     DETECTION DEFUITE 02T02  PV  = -160,4 degC LO</t>
  </si>
  <si>
    <t>02TI202H     DETECTION DEFUITE 02T02  PV  = -144,4 degC LO   Recover</t>
  </si>
  <si>
    <t>02TI202H     DETECTION DEFUITE 02T02  PV  = -161,4 degC LO</t>
  </si>
  <si>
    <t>02TI202H     DETECTION DEFUITE 02T02  PV  = -142,9 degC LO   Recover</t>
  </si>
  <si>
    <t>02TI202H     DETECTION DEFUITE 02T02  PV  = -158,5 degC LO</t>
  </si>
  <si>
    <t>02TI202H     DETECTION DEFUITE 02T02  PV  = -161,5 degC LO</t>
  </si>
  <si>
    <t>02TI202H     DETECTION DEFUITE 02T02  PV  = -148,0 degC LO   Recover</t>
  </si>
  <si>
    <t>02TI202H     DETECTION DEFUITE 02T02  PV  = -168,6 degC LO</t>
  </si>
  <si>
    <t>02TI202H     DETECTION DEFUITE 02T02  PV  = -166,8 degC LO</t>
  </si>
  <si>
    <t>02TI202H     DETECTION DEFUITE 02T02  PV  = -165,4 degC LO</t>
  </si>
  <si>
    <t>02TI202H     DETECTION DEFUITE 02T02  PV  = -147,4 degC LO   Recover</t>
  </si>
  <si>
    <t>02TI202H     DETECTION DEFUITE 02T02  PV  = -167,5 degC LO</t>
  </si>
  <si>
    <t>02TI202H     DETECTION DEFUITE 02T02  PV  = -143,4 degC LO   Recover</t>
  </si>
  <si>
    <t>02TI202H     DETECTION DEFUITE 02T02  PV  = -159,5 degC LO</t>
  </si>
  <si>
    <t>02TI202H     DETECTION DEFUITE 02T02  PV  = -147,5 degC LO   Recover</t>
  </si>
  <si>
    <t>02TI202H     DETECTION DEFUITE 02T02  PV  = -167,7 degC LO</t>
  </si>
  <si>
    <t>02TI202H     DETECTION DEFUITE 02T02  PV  = -164,6 degC LO</t>
  </si>
  <si>
    <t>02TI202H     DETECTION DEFUITE 02T02  PV  = -144,1 degC LO   Recover</t>
  </si>
  <si>
    <t>02TI202H     DETECTION DEFUITE 02T02  PV  = -160,9 degC LO</t>
  </si>
  <si>
    <t>02TI202H     DETECTION DEFUITE 02T02  PV  = -144,9 degC LO   Recover</t>
  </si>
  <si>
    <t>02TI202H     DETECTION DEFUITE 02T02  PV  = -162,5 degC LO</t>
  </si>
  <si>
    <t>02TI202H     DETECTION DEFUITE 02T02  PV  = -146,5 degC LO   Recover</t>
  </si>
  <si>
    <t>02TI202H     DETECTION DEFUITE 02T02  PV  = -165,7 degC LO</t>
  </si>
  <si>
    <t>02TI202H     DETECTION DEFUITE 02T02  PV  = -143,0 degC LO   Recover</t>
  </si>
  <si>
    <t>02TI202H     DETECTION DEFUITE 02T02  PV  = -158,7 degC LO</t>
  </si>
  <si>
    <t>02TI202H     DETECTION DEFUITE 02T02  PV  = -166,4 degC LO</t>
  </si>
  <si>
    <t>TRANCHE6_AN  Perte Comm.Siphon S11/12 NR</t>
  </si>
  <si>
    <t>TRANCHE5_AN  Perte Comm. Siphon S9/10 NR</t>
  </si>
  <si>
    <t>TRANCHE2_AN  Perte Comm. Siphon S3/4  NR</t>
  </si>
  <si>
    <t>TRANCHE1_AN  Perte Comm. Siphon S1/2  NR</t>
  </si>
  <si>
    <t>02TI202H     DETECTION DEFUITE 02T02  PV  = -143,2 degC LO   Recover</t>
  </si>
  <si>
    <t>02TI202H     DETECTION DEFUITE 02T02  PV  = -159,1 degC LO</t>
  </si>
  <si>
    <t>02TI202H     DETECTION DEFUITE 02T02  PV  = -164,9 degC LO</t>
  </si>
  <si>
    <t>TRANCHE4_AN  Perte Comm. Siphon S7/8  NR</t>
  </si>
  <si>
    <t>TRANCHE6_AN  Perte Comm.Siphon S11/12 ALM</t>
  </si>
  <si>
    <t>TRANCHE5_AN  Perte Comm. Siphon S9/10 ALM</t>
  </si>
  <si>
    <t>TRANCHE4_AN  Perte Comm. Siphon S7/8  ALM</t>
  </si>
  <si>
    <t>TRANCHE2_AN  Perte Comm. Siphon S3/4  ALM</t>
  </si>
  <si>
    <t>TRANCHE1_AN  Perte Comm. Siphon S1/2  ALM</t>
  </si>
  <si>
    <t>02TI202H     DETECTION DEFUITE 02T02  PV  = -169,0 degC LO</t>
  </si>
  <si>
    <t>TRANCHE3_AN  Perte Comm. Siphon S5/6  NR</t>
  </si>
  <si>
    <t>02TI202H     DETECTION DEFUITE 02T02  PV  = -143,7 degC LO   Recover</t>
  </si>
  <si>
    <t>02TI202H     DETECTION DEFUITE 02T02  PV  = -160,2 degC LO</t>
  </si>
  <si>
    <t>TRANCHE3_AN  Perte Comm. Siphon S5/6  ALM</t>
  </si>
  <si>
    <t>02TI202H     DETECTION DEFUITE 02T02  PV  = -169,2 degC LO</t>
  </si>
  <si>
    <t>02TI202H     DETECTION DEFUITE 02T02  PV  = -158,4 degC LO</t>
  </si>
  <si>
    <t>02TI202H     DETECTION DEFUITE 02T02  PV  = -162,0 degC LO</t>
  </si>
  <si>
    <t>02TI202H     DETECTION DEFUITE 02T02  PV  = -168,2 degC LO</t>
  </si>
  <si>
    <t>02TI202H     DETECTION DEFUITE 02T02  PV  = -147,9 degC LO   Recover</t>
  </si>
  <si>
    <t>02TI202H     DETECTION DEFUITE 02T02  PV  = -168,5 degC LO</t>
  </si>
  <si>
    <t>02TI202H     DETECTION DEFUITE 02T02  PV  = -164,3 degC LO</t>
  </si>
  <si>
    <t>02TI202H     DETECTION DEFUITE 02T02  PV  = -165,1 degC LO</t>
  </si>
  <si>
    <t>02TI202H     DETECTION DEFUITE 02T02  PV  = -145,5 degC LO   Recover</t>
  </si>
  <si>
    <t>02TI202H     DETECTION DEFUITE 02T02  PV  = -165,8 degC LO</t>
  </si>
  <si>
    <t>02TI202H     DETECTION DEFUITE 02T02  PV  = -165,6 degC LO</t>
  </si>
  <si>
    <t>48LAHH111    Niveau HH   Ballon 1     NR</t>
  </si>
  <si>
    <t>02TI202H     DETECTION DEFUITE 02T02  PV  = -144,7 degC LO   Recover</t>
  </si>
  <si>
    <t>02TI202H     DETECTION DEFUITE 02T02  PV  = -162,1 degC LO</t>
  </si>
  <si>
    <t>48LAHH111    Niveau HH   Ballon 1     ALM</t>
  </si>
  <si>
    <t>02TI202H     DETECTION DEFUITE 02T02  PV  = -164,1 degC LO</t>
  </si>
  <si>
    <t>02TI202H     DETECTION DEFUITE 02T02  PV  = -162,2 degC LO</t>
  </si>
  <si>
    <t>02TI202H     DETECTION DEFUITE 02T02  PV  = -145,2 degC LO   Recover</t>
  </si>
  <si>
    <t>02TI202H     DETECTION DEFUITE 02T02  PV  = -163,0 degC LO</t>
  </si>
  <si>
    <t>02TI202H     DETECTION DEFUITE 02T02  PV  = -145,3 degC LO   Recover</t>
  </si>
  <si>
    <t>02TI202H     DETECTION DEFUITE 02T02  PV  = -163,3 degC LO</t>
  </si>
  <si>
    <t>02TI202H     DETECTION DEFUITE 02T02  PV  = -158,8 degC LO</t>
  </si>
  <si>
    <t>02TI202H     DETECTION DEFUITE 02T02  PV  = -163,7 degC LO</t>
  </si>
  <si>
    <t>02TI202H     DETECTION DEFUITE 02T02  PV  = -142,8 degC LO   Recover</t>
  </si>
  <si>
    <t>02TI202H     DETECTION DEFUITE 02T02  PV  = -158,3 degC LO</t>
  </si>
  <si>
    <t>02TI202H     DETECTION DEFUITE 02T02  PV  = -163,1 degC LO</t>
  </si>
  <si>
    <t>02TI202H     DETECTION DEFUITE 02T02  PV  = -143,6 degC LO   Recover</t>
  </si>
  <si>
    <t>02TI202H     DETECTION DEFUITE 02T02  PV  = -159,9 degC LO</t>
  </si>
  <si>
    <t>02TI202H     DETECTION DEFUITE 02T02  PV  = -168,4 degC LO</t>
  </si>
  <si>
    <t>02TI202H     DETECTION DEFUITE 02T02  PV  = -160,5 degC LO</t>
  </si>
  <si>
    <t>02TI202H     DETECTION DEFUITE 02T02  PV  = -147,7 degC LO   Recover</t>
  </si>
  <si>
    <t>02TI202H     DETECTION DEFUITE 02T02  PV  = -168,1 degC LO</t>
  </si>
  <si>
    <t>02TI202H     DETECTION DEFUITE 02T02  PV  = -143,1 degC LO   Recover</t>
  </si>
  <si>
    <t>02TI202H     DETECTION DEFUITE 02T02  PV  = -158,9 degC LO</t>
  </si>
  <si>
    <t>02TI202H     DETECTION DEFUITE 02T02  PV  = -143,3 degC LO   Recover</t>
  </si>
  <si>
    <t>02TI202H     DETECTION DEFUITE 02T02  PV  = -159,3 degC LO</t>
  </si>
  <si>
    <t>02TI202H     DETECTION DEFUITE 02T02  PV  = -145,0 degC LO   Recover</t>
  </si>
  <si>
    <t>02TI202H     DETECTION DEFUITE 02T02  PV  = -162,7 degC LO</t>
  </si>
  <si>
    <t>02TI202H     DETECTION DEFUITE 02T02  PV  = -143,5 degC LO   Recover</t>
  </si>
  <si>
    <t>02TI202H     DETECTION DEFUITE 02T02  PV  = -159,7 degC LO</t>
  </si>
  <si>
    <t>02TI202H     DETECTION DEFUITE 02T02  PV  = -160,0 degC LO</t>
  </si>
  <si>
    <t>02TI202H     DETECTION DEFUITE 02T02  PV  = -143,8 degC LO   Recover</t>
  </si>
  <si>
    <t>02TI202H     DETECTION DEFUITE 02T02  PV  = -159,6 degC LO</t>
  </si>
  <si>
    <t>02TI202H     DETECTION DEFUITE 02T02  PV  = -162,8 degC LO</t>
  </si>
  <si>
    <t>02TI202H     DETECTION DEFUITE 02T02  PV  = -162,4 degC LO</t>
  </si>
  <si>
    <t>02TI202H     DETECTION DEFUITE 02T02  PV  = -160,7 degC LO</t>
  </si>
  <si>
    <t>02TI202H     DETECTION DEFUITE 02T02  PV  = -142,7 degC LO   Recover</t>
  </si>
  <si>
    <t>02TI202H     DETECTION DEFUITE 02T02  PV  = -158,1 degC LO</t>
  </si>
  <si>
    <t>02TI202H     DETECTION DEFUITE 02T02  PV  = -159,2 degC LO</t>
  </si>
  <si>
    <t>02TI202H     DETECTION DEFUITE 02T02  PV  = -166,1 degC LO</t>
  </si>
  <si>
    <t>02TI202H     DETECTION DEFUITE 02T02  PV  = -159,8 degC LO</t>
  </si>
  <si>
    <t>02TI202H     DETECTION DEFUITE 02T02  PV  = -145,4 degC LO   Recover</t>
  </si>
  <si>
    <t>02TI202H     DETECTION DEFUITE 02T02  PV  = -163,6 degC LO</t>
  </si>
  <si>
    <t>02TI202H     DETECTION DEFUITE 02T02  PV  = -145,1 degC LO   Recover</t>
  </si>
  <si>
    <t>02TI202H     DETECTION DEFUITE 02T02  PV  = -162,9 degC LO</t>
  </si>
  <si>
    <t>02TI202H     DETECTION DEFUITE 02T02  PV  = -167,6 degC LO</t>
  </si>
  <si>
    <t>02TI202H     DETECTION DEFUITE 02T02  PV  = -169,6 degC LO</t>
  </si>
  <si>
    <t>02TI202H     DETECTION DEFUITE 02T02  PV  = -163,4 degC LO</t>
  </si>
  <si>
    <t>05PMXSS02B PPE BLENDINGHP 05P02 NR</t>
  </si>
  <si>
    <t>46FIC001     Ctrl DEBIT  MIN.46P01A/B PV  =  10,09 m3/h LO   Recover</t>
  </si>
  <si>
    <t>02TI202H     DETECTION DEFUITE 02T02  PV  = -147,6 degC LO   Recover</t>
  </si>
  <si>
    <t>46FIC001     Ctrl DEBIT  MIN.46P01A/B PV  =   6,98 m3/h LO</t>
  </si>
  <si>
    <t>46FIC001     Ctrl DEBIT  MIN.46P01A/B PV  =   7,87 m3/h LO</t>
  </si>
  <si>
    <t>71AI103C     Sulfure carbone CS2      PV  = 9,6634 mg/m3    IOP</t>
  </si>
  <si>
    <t>46FIC001     Ctrl DEBIT  MIN.46P01A/B PV  =   7,99 m3/h LO</t>
  </si>
  <si>
    <t>02TI202H     DETECTION DEFUITE 02T02  PV  = -163,2 degC LO</t>
  </si>
  <si>
    <t>02TI202H     DETECTION DEFUITE 02T02  PV  = -162,6 degC LO</t>
  </si>
  <si>
    <t>02TI202H     DETECTION DEFUITE 02T02  PV  = -160,1 degC LO</t>
  </si>
  <si>
    <t>02TI202H     DETECTION DEFUITE 02T02  PV  = -164,5 degC LO</t>
  </si>
  <si>
    <t>02TI202H     DETECTION DEFUITE 02T02  PV  = -168,0 degC LO</t>
  </si>
  <si>
    <t>02TI202H     DETECTION DEFUITE 02T02  PV  = -144,2 degC LO   Recover</t>
  </si>
  <si>
    <t>02TI202H     DETECTION DEFUITE 02T02  PV  = -161,0 degC LO</t>
  </si>
  <si>
    <t>02TI202H     DETECTION DEFUITE 02T02  PV  = -161,1 degC LO</t>
  </si>
  <si>
    <t>02TI202H     DETECTION DEFUITE 02T02  PV  = -161,9 degC LO</t>
  </si>
  <si>
    <t>02TI202H     DETECTION DEFUITE 02T02  PV  = -169,4 degC LO</t>
  </si>
  <si>
    <t>02TI202H     DETECTION DEFUITE 02T02  PV  = -164,2 degC LO</t>
  </si>
  <si>
    <t>02TI202H     DETECTION DEFUITE 02T02  PV  = -163,5 degC LO</t>
  </si>
  <si>
    <t>02TI202H     DETECTION DEFUITE 02T02  PV  = -161,2 degC LO</t>
  </si>
  <si>
    <t>02TI202H     DETECTION DEFUITE 02T02  PV  = -159,0 degC LO</t>
  </si>
  <si>
    <t>07ZIF001 Z07 IN FAIL NR</t>
  </si>
  <si>
    <t>07DGT006     DET. GAZ Z7 L. COM. DECH PV  =   -3,3 %LFL IOP  Recover</t>
  </si>
  <si>
    <t>07ZIF001 Z07 IN FAIL ALM</t>
  </si>
  <si>
    <t>07DGT006     DET. GAZ Z7 L. COM. DECH PV  =    0,0 %LFL IOP</t>
  </si>
  <si>
    <t>04KMXA554    Alm COMMUNE REFROI_04K02 ALM</t>
  </si>
  <si>
    <t>04PAH540     PRES. HAUTE EAU REFROI.  ALM</t>
  </si>
  <si>
    <t>04PAH540     PRES. HAUTE EAU REFROI.  NR</t>
  </si>
  <si>
    <t>04KMXA554    Alm COMMUNE REFROI_04K02 NR</t>
  </si>
  <si>
    <t>07DGT006     DET. GAZ Z7 L. COM. DECH PV  =   -3,9 %LFL IOP  Recover</t>
  </si>
  <si>
    <t>07DGT006     DET. GAZ Z7 L. COM. DECH PV  =   -1,8 %LFL IOP  Recover</t>
  </si>
  <si>
    <t>47LAH403     Alrm NIVEAU BOUE_47S04   ALM</t>
  </si>
  <si>
    <t>47LAH403     Alrm NIVEAU BOUE_47S04   NR</t>
  </si>
  <si>
    <t>01PI001      COLECT. GNL BRAS DECHAR. PV  =  10,68 barg HI   Recover</t>
  </si>
  <si>
    <t>01PI001      COLECT. GNL BRAS DECHAR. PV  =  11,00 barg HI</t>
  </si>
  <si>
    <t>01FIC001     Ctrl F RECIRGNL AU 03C01 PV  =   87,2 m3/h LO   Recover</t>
  </si>
  <si>
    <t>82XS101A  A.U. SYSTEME"SHIP/SHORE" NR</t>
  </si>
  <si>
    <t>82XS101A  A.U. SYSTEME"SHIP/SHORE" ALM</t>
  </si>
  <si>
    <t>07DGT006     DET. GAZ Z7 L. COM. DECH PV  =   -2,3 %LFL IOP  Recover</t>
  </si>
  <si>
    <t>02TI200G     TEMP. INST. ECHANT. 7    PV  = -216,1 degC IOP- Recover</t>
  </si>
  <si>
    <t>48LAL102     Niveau LO   Ballon Eau   ALM</t>
  </si>
  <si>
    <t>48LAL102     Niveau LO   Ballon Eau   NR</t>
  </si>
  <si>
    <t>04LAL540     NIV. BAS EAURECHAU. ELEC NR</t>
  </si>
  <si>
    <t>03PI001      LI.COL PPEs BP AU 03C01  PV  =  11,00 barg HHH</t>
  </si>
  <si>
    <t>46FIC001     Ctrl DEBIT  MIN.46P01A/B PV  =   7,84 m3/h LO</t>
  </si>
  <si>
    <t>46FIC001     Ctrl DEBIT  MIN.46P01A/B PV  =  10,32 m3/h LO   Recover</t>
  </si>
  <si>
    <t>04LAL540     NIV. BAS EAURECHAU. ELEC ALM</t>
  </si>
  <si>
    <t>91WMYLA01A   HORS LIMITES_PASSERELLE  NR</t>
  </si>
  <si>
    <t>46FIC001     Ctrl DEBIT  MIN.46P01A/B PV  =   7,98 m3/h LO</t>
  </si>
  <si>
    <t>46FI105      DEBIT EAU   INDUSTRIELLE PV  =   6,52 m3/h IOP</t>
  </si>
  <si>
    <t>46FI103      PW VERS     FW 50T01     PV  =  16,56 m3/h IOP</t>
  </si>
  <si>
    <t>46FIC001     Ctrl DEBIT  MIN.46P01A/B PV  =   8,53 m3/h LO   Recover</t>
  </si>
  <si>
    <t>71AI103C     Sulfure carbone CS2      PV  = 5,7425 mg/m3    IOP  Recover</t>
  </si>
  <si>
    <t>01YA561      BRAS 01Y02  GN_ PRET     ALM</t>
  </si>
  <si>
    <t>01XV503      GAZ DE PURGEVERS 01Y02   PV  =      0      ANS- Recover</t>
  </si>
  <si>
    <t>01XV503      GAZ DE PURGEVERS 01Y02   PV  =      1      ANS-</t>
  </si>
  <si>
    <t>01XV503      GAZ DE PURGEVERS 01Y02   PV  =      1      ANS- Recover</t>
  </si>
  <si>
    <t>01PI501      GN DE 01T01 VERS 01Y02   PV  = -0,005 barg LO</t>
  </si>
  <si>
    <t>71AI103C     Sulfure carbone CS2      PV  = 5,0948 mg/m3    IOP  Recover</t>
  </si>
  <si>
    <t>71AI103C     Sulfure carbone CS2      PV  = 9,6693 mg/m3    IOP</t>
  </si>
  <si>
    <t>91SI003-VIT  Vit. Courant_bouŽe/ 3,5m PV  =    1,2 knot IOP</t>
  </si>
  <si>
    <t>71AI103D     Soulfure  Totale         PV  = 7,6262 mg/m3    IOP  Recover</t>
  </si>
  <si>
    <t>71AI103D     Soulfure  Totale         PV  =19,5322 mg/m3    IOP</t>
  </si>
  <si>
    <t>71AI103C     Sulfure carbone CS2      PV  = 7,5850 mg/m3    IOP  Recover</t>
  </si>
  <si>
    <t>01ZAH150     PRE-ALARME  POSI._01Y01A NR</t>
  </si>
  <si>
    <t>01ZAH150     PRE-ALARME  POSI._01Y01A ALM</t>
  </si>
  <si>
    <t>71AI103C     Sulfure carbone CS2      PV  = 6,4613 mg/m3    IOP</t>
  </si>
  <si>
    <t>01YA261      BRAS 01Y01B GNL_ PRET    ALM</t>
  </si>
  <si>
    <t>01YA461      BRAS 01Y01D GNL_ PRET    ALM</t>
  </si>
  <si>
    <t>01YA361      BRAS 01Y01C GNL_ PRET    ALM</t>
  </si>
  <si>
    <t>71AI103C     Sulfure carbone CS2      PV  = 8,2080 mg/m3    IOP  Recover</t>
  </si>
  <si>
    <t>01YA161      BRAS 01Y01A GNL_ PRET    ALM</t>
  </si>
  <si>
    <t>71AI103C     Sulfure carbone CS2      PV  = 3,0174 mg/m3    IOP</t>
  </si>
  <si>
    <t>01YA161      BRAS 01Y01A GNL_ PRET    NR</t>
  </si>
  <si>
    <t>71AI103C     Sulfure carbone CS2      PV  = 9,4185 mg/m3    IOP  Recover</t>
  </si>
  <si>
    <t>01FAL550     FAL N2 DE   PURGE_01Y02  NR</t>
  </si>
  <si>
    <t>71AI103C     Sulfure carbone CS2      PV  = 7,7607 mg/m3    IOP  Recover</t>
  </si>
  <si>
    <t>01TI203      LI. DRAINAGE01Y01B_01T01 PV  = -145,0 degC LO   Recover</t>
  </si>
  <si>
    <t>01TI303      LI. DRAINAGE01Y01C_01T01 PV  = -145,0 degC LO   Recover</t>
  </si>
  <si>
    <t>01TI203      LI. DRAINAGE01Y01B_01T01 PV  = -150,3 degC LO</t>
  </si>
  <si>
    <t>01TI303      LI. DRAINAGE01Y01C_01T01 PV  = -150,1 degC LO</t>
  </si>
  <si>
    <t>71AI103C     Sulfure carbone CS2      PV  = 8,6000 mg/m3    IOP  Recover</t>
  </si>
  <si>
    <t>71AI103C     Sulfure carbone CS2      PV  = 8,5318 mg/m3    IOP</t>
  </si>
  <si>
    <t>01TI203      LI. DRAINAGE01Y01B_01T01 PV  = -150,0 degC LO</t>
  </si>
  <si>
    <t>01FAL550     FAL N2 DE   PURGE_01Y02  ALM</t>
  </si>
  <si>
    <t>71AI103C     Sulfure carbone CS2      PV  = 7,4072 mg/m3    IOP  Recover</t>
  </si>
  <si>
    <t>71AI103C     Sulfure carbone CS2      PV  = 9,7088 mg/m3    IOP</t>
  </si>
  <si>
    <t>01TI403      LI. DRAINAGE01Y01D_01T01 PV  = -145,0 degC LO   Recover</t>
  </si>
  <si>
    <t>71AI103C     Sulfure carbone CS2      PV  = 6,2609 mg/m3    IOP  Recover</t>
  </si>
  <si>
    <t>01TI403      LI. DRAINAGE01Y01D_01T01 PV  = -150,0 degC LO</t>
  </si>
  <si>
    <t>71AI103C     Sulfure carbone CS2      PV  = 6,5630 mg/m3    IOP</t>
  </si>
  <si>
    <t>71AI103C     Sulfure carbone CS2      PV  = 6,5630 mg/m3    IOP  Recover</t>
  </si>
  <si>
    <t>01TI303      LI. DRAINAGE01Y01C_01T01 PV  = -150,0 degC LO</t>
  </si>
  <si>
    <t>71AI103C     Sulfure carbone CS2      PV  = 7,8446 mg/m3    IOP</t>
  </si>
  <si>
    <t>02TI202H     DETECTION DEFUITE 02T02  PV  = -178,9 degC LO</t>
  </si>
  <si>
    <t>01TI103      LI. DRAINAGE01Y01A_01T01 PV  = -145,0 degC LO   Recover</t>
  </si>
  <si>
    <t>02TI202H     DETECTION DEFUITE 02T02  PV  = -142,2 degC LO   Recover</t>
  </si>
  <si>
    <t>02TI202H     DETECTION DEFUITE 02T02  PV  = -167,9 degC LO</t>
  </si>
  <si>
    <t>02TI202H     DETECTION DEFUITE 02T02  PV  = -142,5 degC LO   Recover</t>
  </si>
  <si>
    <t>02TI202H     DETECTION DEFUITE 02T02  PV  = -158,2 degC LO</t>
  </si>
  <si>
    <t>02TI202H     DETECTION DEFUITE 02T02  PV  = -142,3 degC LO   Recover</t>
  </si>
  <si>
    <t>02TI202H     DETECTION DEFUITE 02T02  PV  = -142,4 degC LO   Recover</t>
  </si>
  <si>
    <t>01TI203      LI. DRAINAGE01Y01B_01T01 PV  = -150,1 degC LO</t>
  </si>
  <si>
    <t>02TI202H     DETECTION DEFUITE 02T02  PV  = -170,0 degC LO</t>
  </si>
  <si>
    <t>71AI103C     Sulfure carbone CS2      PV  = 3,0352 mg/m3    IOP  Recover</t>
  </si>
  <si>
    <t>01TI103      LI. DRAINAGE01Y01A_01T01 PV  = -150,1 degC LO</t>
  </si>
  <si>
    <t>01TI403      LI. DRAINAGE01Y01D_01T01 PV  = -150,3 degC LO</t>
  </si>
  <si>
    <t>01TI203      LI. DRAINAGE01Y01B_01T01 PV  = -150,4 degC LO</t>
  </si>
  <si>
    <t>71AI103C     Sulfure carbone CS2      PV  = 9,1411 mg/m3    IOP</t>
  </si>
  <si>
    <t>71AI103C     Sulfure carbone CS2      PV  = 9,1411 mg/m3    IOP  Recover</t>
  </si>
  <si>
    <t>01YA461      BRAS 01Y01D GNL_ PRET    NR</t>
  </si>
  <si>
    <t>02TI202H     DETECTION DEFUITE 02T02  PV  = -142,6 degC LO   Recover</t>
  </si>
  <si>
    <t>02TI202H     DETECTION DEFUITE 02T02  PV  = -159,4 degC LO</t>
  </si>
  <si>
    <t>01TI403      LI. DRAINAGE01Y01D_01T01 PV  = -150,1 degC LO</t>
  </si>
  <si>
    <t>01YA361      BRAS 01Y01C GNL_ PRET    NR</t>
  </si>
  <si>
    <t>01YA261      BRAS 01Y01B GNL_ PRET    NR</t>
  </si>
  <si>
    <t>71AI103C     Sulfure carbone CS2      PV  = 8,4252 mg/m3    IOP  Recover</t>
  </si>
  <si>
    <t>02TI202H     DETECTION DEFUITE 02T02  PV  = -167,8 degC LO</t>
  </si>
  <si>
    <t>02TI202H     DETECTION DEFUITE 02T02  PV  = -158,6 degC LO</t>
  </si>
  <si>
    <t>71AI103C     Sulfure carbone CS2      PV  = 3,7540 mg/m3    IOP</t>
  </si>
  <si>
    <t>01TI203      LI. DRAINAGE01Y01B_01T01 PV  = -150,8 degC LO</t>
  </si>
  <si>
    <t>01TI403      LI. DRAINAGE01Y01D_01T01 PV  = -144,9 degC LO   Recover</t>
  </si>
  <si>
    <t>01TI303      LI. DRAINAGE01Y01C_01T01 PV  = -144,9 degC LO   Recover</t>
  </si>
  <si>
    <t>01TI036A     LI. RECIR.  GNL AU 03C01 PV  = -105,1 degC HI   Recover</t>
  </si>
  <si>
    <t>01TI036D     LI. RECIR.  GNL AU 03C01 PV  = -105,1 degC HI   Recover</t>
  </si>
  <si>
    <t>01TI036B     LI. RECIR.  GNL AU 03C01 PV  = -105,0 degC HI   Recover</t>
  </si>
  <si>
    <t>01TI036C     LI. RECIR.  GNL AU 03C01 PV  = -105,1 degC HI   Recover</t>
  </si>
  <si>
    <t>01FIC001     Ctrl F RECIRGNL AU 03C01 PV  =   71,1 m3/h LO</t>
  </si>
  <si>
    <t>03XV001      COL. LP VERSLI. RECIRCU. PV  =      1      ANS- Recover</t>
  </si>
  <si>
    <t>01FIC001     Ctrl F RECIRGNL AU 03C01 PV  =  112,5 m3/h LO   Recover</t>
  </si>
  <si>
    <t>03XV001      COL. LP VERSLI. RECIRCU. PV  =      2      ANS-</t>
  </si>
  <si>
    <t>01ESOV008C LI. RECIRCU.VERS 03C01 NR</t>
  </si>
  <si>
    <t>01ESOV006C LI. DECHAR. VERS STOCKA. NR</t>
  </si>
  <si>
    <t>01TI033A     LI. RECIR.  GNL AU 03C01 PV  = -105,3 degC HI   Recover</t>
  </si>
  <si>
    <t>01FIC001     Ctrl F RECIRGNL AU 03C01 PV  =   54,0 m3/h LO</t>
  </si>
  <si>
    <t>01PDY043 HH (UN)LOADING RATE OF CHANGE NR</t>
  </si>
  <si>
    <t>01PDY043     HH (UN)LOADING PRES RATE PV  =   84,5 %    VEL+ Recover</t>
  </si>
  <si>
    <t>01TI033B     LI. RECIR.  GNL AU 03C01 PV  = -105,5 degC HI   Recover</t>
  </si>
  <si>
    <t>01PDY043 HH (UN)LOADING RATE OF CHANGE ALM</t>
  </si>
  <si>
    <t>01ESOV008C LI. RECIRCU.VERS 03C01 ALM</t>
  </si>
  <si>
    <t>01ESOV006C LI. DECHAR. VERS STOCKA. ALM</t>
  </si>
  <si>
    <t>01PDY043     HH (UN)LOADING PRES RATE PV  =   80,6 %    VEL+</t>
  </si>
  <si>
    <t>01FIC001     Ctrl F RECIRGNL AU 03C01 PV  =  101,4 m3/h LO   Recover</t>
  </si>
  <si>
    <t>01TI203      LI. DRAINAGE01Y01B_01T01 PV  = -150,6 degC LO</t>
  </si>
  <si>
    <t>01TI103      LI. DRAINAGE01Y01A_01T01 PV  = -151,1 degC LO</t>
  </si>
  <si>
    <t>01FIC001     Ctrl F RECIRGNL AU 03C01 PV  =   70,7 m3/h LO</t>
  </si>
  <si>
    <t>01FIC001     Ctrl F RECIRGNL AU 03C01 PV  =   88,9 m3/h LO   Recover</t>
  </si>
  <si>
    <t>01XV023      LI. RECIR.-&gt;LI. DECHAR.  PV  =      0      ANS- Recover</t>
  </si>
  <si>
    <t>01XV023      LI. RECIR.-&gt;LI. DECHAR.  PV  =      1      ANS-</t>
  </si>
  <si>
    <t>71AI103D     Soulfure  Totale         PV  = 5,2527 mg/m3    IOP  Recover</t>
  </si>
  <si>
    <t>91SI003-VIT  Vit. Courant_bouŽe/ 3,5m PV  =    1,2 knot IOP  Recover</t>
  </si>
  <si>
    <t>02TI202H     DETECTION DEFUITE 02T02  PV  = -149,5 degC LO   Recover</t>
  </si>
  <si>
    <t>71AI103D     Soulfure  Totale         PV  = 8,1153 mg/m3    IOP</t>
  </si>
  <si>
    <t>71AI103C     Sulfure carbone CS2      PV  = 4,7848 mg/m3    IOP  Recover</t>
  </si>
  <si>
    <t>71AI103C     Sulfure carbone CS2      PV  = 7,6116 mg/m3    IOP</t>
  </si>
  <si>
    <t>01FIC001     Ctrl F RECIRGNL AU 03C01 PV  =   62,0 m3/h LO</t>
  </si>
  <si>
    <t>01FIC001     Ctrl F RECIRGNL AU 03C01 PV  =   87,1 m3/h LO   Recover</t>
  </si>
  <si>
    <t>01FIC001     Ctrl F RECIRGNL AU 03C01 PV  =   65,4 m3/h LO</t>
  </si>
  <si>
    <t>01FIC001     Ctrl F RECIRGNL AU 03C01 PV  =   89,6 m3/h LO   Recover</t>
  </si>
  <si>
    <t>01FIC001     Ctrl F RECIRGNL AU 03C01 PV  =   44,9 m3/h LO</t>
  </si>
  <si>
    <t>01FIC001     Ctrl F RECIRGNL AU 03C01 PV  =   88,2 m3/h LO   Recover</t>
  </si>
  <si>
    <t>01FIC001     Ctrl F RECIRGNL AU 03C01 PV  =   71,5 m3/h LO</t>
  </si>
  <si>
    <t>01TI033D     LI. RECIR.  GNL AU 03C01 PV  = -105,1 degC HI   Recover</t>
  </si>
  <si>
    <t>01TI034B     LI. RECIR.  GNL AU 03C01 PV  = -105,1 degC HI   Recover</t>
  </si>
  <si>
    <t>01TI034A     LI. RECIR.  GNL AU 03C01 PV  = -105,1 degC HI   Recover</t>
  </si>
  <si>
    <t>01FIC001     Ctrl F RECIRGNL AU 03C01 PV  =   88,3 m3/h LO   Recover</t>
  </si>
  <si>
    <t>01FIC001     Ctrl F RECIRGNL AU 03C01 PV  =   58,0 m3/h LO</t>
  </si>
  <si>
    <t>71AI103C     Sulfure carbone CS2      PV  = 6,4110 mg/m3    IOP  Recover</t>
  </si>
  <si>
    <t>01TI033C     LI. RECIR.  GNL AU 03C01 PV  = -105,2 degC HI   Recover</t>
  </si>
  <si>
    <t>71AI103C     Sulfure carbone CS2      PV  = 8,3166 mg/m3    IOP</t>
  </si>
  <si>
    <t>01FIC001     Ctrl F RECIRGNL AU 03C01 PV  =   92,2 m3/h LO   Recover</t>
  </si>
  <si>
    <t>01FIC001     Ctrl F RECIRGNL AU 03C01 PV  =   41,8 m3/h LO</t>
  </si>
  <si>
    <t>02TAH304I    TC9 Temp    8 degC       ALM</t>
  </si>
  <si>
    <t>71AI103C     Sulfure carbone CS2      PV  = 5,9370 mg/m3    IOP  Recover</t>
  </si>
  <si>
    <t>71AI103C     Sulfure carbone CS2      PV  = 0,6388 mg/m3    IOP</t>
  </si>
  <si>
    <t>02TAH303F    TS6 Temp    8 degC       ALM</t>
  </si>
  <si>
    <t>71AI103C     Sulfure carbone CS2      PV  = 8,1231 mg/m3    IOP  Recover</t>
  </si>
  <si>
    <t>71AI103C     Sulfure carbone CS2      PV  = 9,9625 mg/m3    IOP</t>
  </si>
  <si>
    <t>71AI103C     Sulfure carbone CS2      PV  = 7,1061 mg/m3    IOP  Recover</t>
  </si>
  <si>
    <t>71AI103C     Sulfure carbone CS2      PV  = 6,5690 mg/m3    IOP</t>
  </si>
  <si>
    <t>71AI103C     Sulfure carbone CS2      PV  = 6,5690 mg/m3    IOP  Recover</t>
  </si>
  <si>
    <t>71AI103C     Sulfure carbone CS2      PV  = 8,6237 mg/m3    IOP</t>
  </si>
  <si>
    <t>02TI202H     DETECTION DEFUITE 02T02  PV  = -169,5 degC LO</t>
  </si>
  <si>
    <t>71AI103C     Sulfure carbone CS2      PV  = 6,4771 mg/m3    IOP  Recover</t>
  </si>
  <si>
    <t>71AI103C     Sulfure carbone CS2      PV  = 7,4961 mg/m3    IOP</t>
  </si>
  <si>
    <t>01TI033C     LI. RECIR.  GNL AU 03C01 PV  = -100,0 degC HI</t>
  </si>
  <si>
    <t>71AI103D     Soulfure  Totale         PV  =11,4860 mg/m3    IOP  Recover</t>
  </si>
  <si>
    <t>71AI103C     Sulfure carbone CS2      PV  = 8,8419 mg/m3    IOP  Recover</t>
  </si>
  <si>
    <t>71AI103D     Soulfure  Totale         PV  = 7,8109 mg/m3    IOP</t>
  </si>
  <si>
    <t>01TI033D     LI. RECIR.  GNL AU 03C01 PV  = -100,0 degC HI</t>
  </si>
  <si>
    <t>71AI103C     Sulfure carbone CS2      PV  = 7,2552 mg/m3    IOP</t>
  </si>
  <si>
    <t>04TI004D     04T01 DRAIN.DU 04S01     PV  = -150,0 degC LO</t>
  </si>
  <si>
    <t>71AI103C     Sulfure carbone CS2      PV  = 6,2510 mg/m3    IOP  Recover</t>
  </si>
  <si>
    <t>71AI103C     Sulfure carbone CS2      PV  = 8,6582 mg/m3    IOP</t>
  </si>
  <si>
    <t>71AI103C     Sulfure carbone CS2      PV  = 8,6582 mg/m3    IOP  Recover</t>
  </si>
  <si>
    <t>02TI200G     TEMP. INST. ECHANT. 7    PV  = -216,3 degC IOP-</t>
  </si>
  <si>
    <t>02TI200G     TEMP. INST. ECHANT. 7    PV  = -216,3 degC IOP  Recover</t>
  </si>
  <si>
    <t>71AI103C     Sulfure carbone CS2      PV  = 8,3561 mg/m3    IOP</t>
  </si>
  <si>
    <t>71AI103C     Sulfure carbone CS2      PV  = 8,0549 mg/m3    IOP  Recover</t>
  </si>
  <si>
    <t>71AI103C     Sulfure carbone CS2      PV  =10,2667 mg/m3    IOP</t>
  </si>
  <si>
    <t>01TI033B     LI. RECIR.  GNL AU 03C01 PV  = -100,0 degC HI</t>
  </si>
  <si>
    <t>03PI001      LI.COL PPEs BP AU 03C01  PV  =  10,20 barg HHH  Recover</t>
  </si>
  <si>
    <t>71AI103C     Sulfure carbone CS2      PV  = 7,6274 mg/m3    IOP</t>
  </si>
  <si>
    <t>01TI034B     LI. RECIR.  GNL AU 03C01 PV  = -100,0 degC HI</t>
  </si>
  <si>
    <t>71AI103C     Sulfure carbone CS2      PV  = 7,6274 mg/m3    IOP  Recover</t>
  </si>
  <si>
    <t>71AI103C     Sulfure carbone CS2      PV  = 9,6466 mg/m3    IOP</t>
  </si>
  <si>
    <t>71AI103C     Sulfure carbone CS2      PV  = 4,1904 mg/m3    IOP</t>
  </si>
  <si>
    <t>71AI103C     Sulfure carbone CS2      PV  = 7,9562 mg/m3    IOP</t>
  </si>
  <si>
    <t>01TI033A     LI. RECIR.  GNL AU 03C01 PV  = -100,0 degC HI</t>
  </si>
  <si>
    <t>01TI036C     LI. RECIR.  GNL AU 03C01 PV  = -100,0 degC HI</t>
  </si>
  <si>
    <t>71AI103C     Sulfure carbone CS2      PV  = 6,0575 mg/m3    IOP  Recover</t>
  </si>
  <si>
    <t>71AI103C     Sulfure carbone CS2      PV  = 8,1260 mg/m3    IOP</t>
  </si>
  <si>
    <t>01TI036D     LI. RECIR.  GNL AU 03C01 PV  = -100,0 degC HI</t>
  </si>
  <si>
    <t>01TI034A     LI. RECIR.  GNL AU 03C01 PV  = -100,0 degC HI</t>
  </si>
  <si>
    <t>71AI103D     Soulfure  Totale         PV  = 0,0000 mg/m3    IOP  Recover</t>
  </si>
  <si>
    <t>71AI103D     Soulfure  Totale         PV  = 3,2026 mg/m3    IOP</t>
  </si>
  <si>
    <t>71AI103C     Sulfure carbone CS2      PV  = 2,9907 mg/m3    IOP</t>
  </si>
  <si>
    <t>71AI103C     Sulfure carbone CS2      PV  = 2,9907 mg/m3    IOP  Recover</t>
  </si>
  <si>
    <t>71AI103C     Sulfure carbone CS2      PV  = 9,6189 mg/m3    IOP</t>
  </si>
  <si>
    <t>01TI036B     LI. RECIR.  GNL AU 03C01 PV  = -100,0 degC HI</t>
  </si>
  <si>
    <t>71AI103C     Sulfure carbone CS2      PV  = 8,5713 mg/m3    IOP  Recover</t>
  </si>
  <si>
    <t>71AI103C     Sulfure carbone CS2      PV  = 1,6371 mg/m3    IOP</t>
  </si>
  <si>
    <t>46FIC001     Ctrl DEBIT  MIN.46P01A/B PV  =   7,18 m3/h LO</t>
  </si>
  <si>
    <t>01TI036A     LI. RECIR.  GNL AU 03C01 PV  = -100,0 degC HI</t>
  </si>
  <si>
    <t>02TAH203J    TS10 Temp    8 degC      ALM</t>
  </si>
  <si>
    <t>71AI103C     Sulfure carbone CS2      PV  = 4,5379 mg/m3    IOP  Recover</t>
  </si>
  <si>
    <t>71AI103C     Sulfure carbone CS2      PV  = 7,9049 mg/m3    IOP  Recover</t>
  </si>
  <si>
    <t>71AI103C     Sulfure carbone CS2      PV  = 7,3608 mg/m3    IOP  Recover</t>
  </si>
  <si>
    <t>01TI501      LI. RETOUR  GN 01Y02     PV  = -105,0 degC HI   Recover</t>
  </si>
  <si>
    <t>46FIC001     Ctrl DEBIT  MIN.46P01A/B PV  =   7,70 m3/h LO</t>
  </si>
  <si>
    <t>46FIC001     Ctrl DEBIT  MIN.46P01A/B PV  =   8,74 m3/h LO   Recover</t>
  </si>
  <si>
    <t>46FIC001     Ctrl DEBIT  MIN.46P01A/B PV  =  10,14 m3/h LO   Recover</t>
  </si>
  <si>
    <t>71AI103C     Sulfure carbone CS2      PV  = 3,5259 mg/m3    IOP  Recover</t>
  </si>
  <si>
    <t>71AI103C     Sulfure carbone CS2      PV  = 9,9379 mg/m3    IOP</t>
  </si>
  <si>
    <t>71AI103C     Sulfure carbone CS2      PV  = 9,9379 mg/m3    IOP  Recover</t>
  </si>
  <si>
    <t>46FIC001     Ctrl DEBIT  MIN.46P01A/B PV  =   7,42 m3/h LO</t>
  </si>
  <si>
    <t>46FIC001     Ctrl DEBIT  MIN.46P01A/B PV  =  10,08 m3/h LO   Recover</t>
  </si>
  <si>
    <t>71AI103C     Sulfure carbone CS2      PV  =10,3506 mg/m3    IOP</t>
  </si>
  <si>
    <t>71AI103D     Soulfure  Totale         PV  =10,0878 mg/m3    IOP  Recover</t>
  </si>
  <si>
    <t>71AI103D     Soulfure  Totale         PV  = 5,7376 mg/m3    IOP</t>
  </si>
  <si>
    <t>71AI103C     Sulfure carbone CS2      PV  = 9,7453 mg/m3    IOP  Recover</t>
  </si>
  <si>
    <t>71AI103C     Sulfure carbone CS2      PV  = 5,0287 mg/m3    IOP</t>
  </si>
  <si>
    <t>07TI011      COL. INTER. DRAI. BP/HP  PV  =  -10,0 degC LL</t>
  </si>
  <si>
    <t>07TI011      COL. INTER. DRAI. BP/HP  PV  =   -5,1 degC LO</t>
  </si>
  <si>
    <t>07TI013      COL. INTER. DRAI. BP/HP  PV  =  -10,3 degC LL</t>
  </si>
  <si>
    <t>04LI004A     04T01 DRAIN.DU 04S01     PV  =    772 mm   HI   Recover</t>
  </si>
  <si>
    <t>07TI013      COL. INTER. DRAI. BP/HP  PV  =   -5,0 degC LO</t>
  </si>
  <si>
    <t>46FIC001     Ctrl DEBIT  MIN.46P01A/B PV  =   7,92 m3/h LO</t>
  </si>
  <si>
    <t>40TI301C     TEMP. ENROU.40PME01C     PV  =  166,5 degC HTRP</t>
  </si>
  <si>
    <t>40TI301C     TEMP. ENROU.40PME01C     PV  =  166,5 degC HHH</t>
  </si>
  <si>
    <t>04LI004A     04T01 DRAIN.DU 04S01     PV  =    810 mm   HI</t>
  </si>
  <si>
    <t>46FIC001     Ctrl DEBIT  MIN.46P01A/B PV  =  10,57 m3/h LO   Recover</t>
  </si>
  <si>
    <t>04LI004A     04T01 DRAIN.DU 04S01     PV  =    694 mm   HI   Recover</t>
  </si>
  <si>
    <t>04LI004A     04T01 DRAIN.DU 04S01     PV  =    821 mm   HI</t>
  </si>
  <si>
    <t>04LI004A     04T01 DRAIN.DU 04S01     PV  =    742 mm   HI   Recover</t>
  </si>
  <si>
    <t>04LI004A     04T01 DRAIN.DU 04S01     PV  =    801 mm   HI</t>
  </si>
  <si>
    <t>71AI103C     Sulfure carbone CS2      PV  = 7,5158 mg/m3    IOP  Recover</t>
  </si>
  <si>
    <t>46FIC001     Ctrl DEBIT  MIN.46P01A/B PV  =   7,61 m3/h LO</t>
  </si>
  <si>
    <t>46FIC001     Ctrl DEBIT  MIN.46P01A/B PV  =   8,87 m3/h LO   Recover</t>
  </si>
  <si>
    <t>71AI103C     Sulfure carbone CS2      PV  = 2,1604 mg/m3    IOP  Recover</t>
  </si>
  <si>
    <t>71AI103C     Sulfure carbone CS2      PV  = 9,9892 mg/m3    IOP</t>
  </si>
  <si>
    <t>46FIC001     Ctrl DEBIT  MIN.46P01A/B PV  =   9,14 m3/h LO   Recover</t>
  </si>
  <si>
    <t>02TI200G     TEMP. INST. ECHANT. 7    PV  = -216,3 degC IOP</t>
  </si>
  <si>
    <t>02TI200G     TEMP. INST. ECHANT. 7    PV  = -216,3 degC IOP- Recover</t>
  </si>
  <si>
    <t>46FIC001     Ctrl DEBIT  MIN.46P01A/B PV  =  10,38 m3/h LO   Recover</t>
  </si>
  <si>
    <t>44LI221      NIV. RESER. LNI 44T02B   PV  =   2215 mm   LO</t>
  </si>
  <si>
    <t>71AI103C     Sulfure carbone CS2      PV  = 9,7740 mg/m3    IOP</t>
  </si>
  <si>
    <t>46FIC001     Ctrl DEBIT  MIN.46P01A/B PV  =   7,67 m3/h LO</t>
  </si>
  <si>
    <t>46FIC001     Ctrl DEBIT  MIN.46P01A/B PV  =  10,44 m3/h LO   Recover</t>
  </si>
  <si>
    <t>71AI103C     Sulfure carbone CS2      PV  = 7,4991 mg/m3    IOP  Recover</t>
  </si>
  <si>
    <t>71AI103C     Sulfure carbone CS2      PV  = 9,6565 mg/m3    IOP</t>
  </si>
  <si>
    <t>05LAH503     DETEC. D'EAUFOSSE 05P01F NR</t>
  </si>
  <si>
    <t>46FIC001     Ctrl DEBIT  MIN.46P01A/B PV  =   7,89 m3/h LO</t>
  </si>
  <si>
    <t>46FIC001     Ctrl DEBIT  MIN.46P01A/B PV  =  10,34 m3/h LO   Recover</t>
  </si>
  <si>
    <t>71AI103C     Sulfure carbone CS2      PV  = 2,7113 mg/m3    IOP  Recover</t>
  </si>
  <si>
    <t>46FIC001     Ctrl DEBIT  MIN.46P01A/B PV  =  11,11 m3/h LO   Recover</t>
  </si>
  <si>
    <t>71AI103C     Sulfure carbone CS2      PV  = 6,9274 mg/m3    IOP  Recover</t>
  </si>
  <si>
    <t>46FIC001     Ctrl DEBIT  MIN.46P01A/B PV  =   7,96 m3/h LO</t>
  </si>
  <si>
    <t>46FIC001     Ctrl DEBIT  MIN.46P01A/B PV  =  10,49 m3/h LO   Recover</t>
  </si>
  <si>
    <t>46FIC001     Ctrl DEBIT  MIN.46P01A/B PV  =  10,15 m3/h LO   Recover</t>
  </si>
  <si>
    <t>46FIC001     Ctrl DEBIT  MIN.46P01A/B PV  =   6,99 m3/h LO</t>
  </si>
  <si>
    <t>71AI103C     Sulfure carbone CS2      PV  = 6,1266 mg/m3    IOP  Recover</t>
  </si>
  <si>
    <t>05LAH503     DETEC. D'EAUFOSSE 05P01F ALM</t>
  </si>
  <si>
    <t>46FIC001     Ctrl DEBIT  MIN.46P01A/B PV  =  10,29 m3/h LO   Recover</t>
  </si>
  <si>
    <t>07DGT006     DET. GAZ Z7 L. COM. DECH PV  =   -4,4 %LFL IOP  Recover</t>
  </si>
  <si>
    <t>07DGT006     DET. GAZ Z7 L. COM. DECH PV  =   -9,2 %LFL IOP  Recover</t>
  </si>
  <si>
    <t>07DGT006     DET. GAZ Z7 L. COM. DECH PV  =   -7,8 %LFL IOP  Recover</t>
  </si>
  <si>
    <t>07DGT006     DET. GAZ Z7 L. COM. DECH PV  =   -9,4 %LFL IOP  Recover</t>
  </si>
  <si>
    <t>71AI103C     Sulfure carbone CS2      PV  = 9,6051 mg/m3    IOP</t>
  </si>
  <si>
    <t>71AI103C     Sulfure carbone CS2      PV  = 7,1742 mg/m3    IOP</t>
  </si>
  <si>
    <t>71AI103C     Sulfure carbone CS2      PV  = 8,8774 mg/m3    IOP  Recover</t>
  </si>
  <si>
    <t>02TAHH204C   TC3 Temp    Tres Haute   ALM</t>
  </si>
  <si>
    <t>71AI103C     Sulfure carbone CS2      PV  = 9,6762 mg/m3    IOP</t>
  </si>
  <si>
    <t>71AI103C     Sulfure carbone CS2      PV  = 7,8298 mg/m3    IOP  Recover</t>
  </si>
  <si>
    <t>71AI103C     Sulfure carbone CS2      PV  = 4,0571 mg/m3    IOP</t>
  </si>
  <si>
    <t>01FIC001     Ctrl F RECIRGNL AU 03C01 PV  =   87,4 m3/h LO   Recover</t>
  </si>
  <si>
    <t>01FIC001     Ctrl F RECIRGNL AU 03C01 PV  =   70,3 m3/h LO</t>
  </si>
  <si>
    <t>01FIC001     Ctrl F RECIRGNL AU 03C01 PV  =   69,8 m3/h LO</t>
  </si>
  <si>
    <t>01FIC001     Ctrl F RECIRGNL AU 03C01 PV  =   71,2 m3/h LO</t>
  </si>
  <si>
    <t>01FIC001     Ctrl F RECIRGNL AU 03C01 PV  =   92,6 m3/h LO   Recover</t>
  </si>
  <si>
    <t>02MXA201F    02MOV201 OBSTRUEE        NR</t>
  </si>
  <si>
    <t>71AI103C     Sulfure carbone CS2      PV  = 8,2682 mg/m3    IOP  Recover</t>
  </si>
  <si>
    <t>71AI103C     Sulfure carbone CS2      PV  = 6,1592 mg/m3    IOP</t>
  </si>
  <si>
    <t>02MOV201     REMPL. 02T02DE LI. DECH. PV  =      1      ANS- Recover</t>
  </si>
  <si>
    <t>01PDY043     HH (UN)LOADING PRES RATE PV  =   26,7 %    VEL- Recover</t>
  </si>
  <si>
    <t>01PDY043     HH (UN)LOADING PRES RATE PV  =   30,7 %    VEL-</t>
  </si>
  <si>
    <t>01TI010      LI EVENT TSVs AU 01T01   PV  = -145,0 degC LO   Recover</t>
  </si>
  <si>
    <t>71AI103C     Sulfure carbone CS2      PV  = 6,1592 mg/m3    IOP  Recover</t>
  </si>
  <si>
    <t>02MXA201F    02MOV201 OBSTRUEE        ALM</t>
  </si>
  <si>
    <t>02MOV201     REMPL. 02T02DE LI. DECH. PV  =      1      ANS-</t>
  </si>
  <si>
    <t>71AI103C     Sulfure carbone CS2      PV  = 8,4400 mg/m3    IOP</t>
  </si>
  <si>
    <t>71FAL204     DŽbit bas Ventil. ANH    NR</t>
  </si>
  <si>
    <t>71FAL204     DŽbit bas Ventil. ANH    ALM</t>
  </si>
  <si>
    <t>01TI010      LI EVENT TSVs AU 01T01   PV  = -150,0 degC LO</t>
  </si>
  <si>
    <t>01TI009      BAL. DRAINA.APPON. 01T01 PV  =  -55,1 degC HI   Recover</t>
  </si>
  <si>
    <t>71AI103C     Sulfure carbone CS2      PV  = 6,9451 mg/m3    IOP  Recover</t>
  </si>
  <si>
    <t>71AI103C     Sulfure carbone CS2      PV  = 8,9307 mg/m3    IOP</t>
  </si>
  <si>
    <t>71AI103C     Sulfure carbone CS2      PV  = 6,0861 mg/m3    IOP  Recover</t>
  </si>
  <si>
    <t>71AI103C     Sulfure carbone CS2      PV  =10,2272 mg/m3    IOP</t>
  </si>
  <si>
    <t>71AI103C     Sulfure carbone CS2      PV  =10,2272 mg/m3    IOP  Recover</t>
  </si>
  <si>
    <t>00PSA201 PRESSURE CABIN PSS_LTR11A NR</t>
  </si>
  <si>
    <t>00PSA201 PRESSURE CABIN PSS_LTR11A ALM</t>
  </si>
  <si>
    <t>82XA103C     ELEC. INHIBE"SHIP/SHORE" NR</t>
  </si>
  <si>
    <t>82XA103C     ELEC. INHIBE"SHIP/SHORE" ALM</t>
  </si>
  <si>
    <t>71AI103C     Sulfure carbone CS2      PV  = 8,9505 mg/m3    IOP</t>
  </si>
  <si>
    <t>03XV001      COL. LP VERSLI. RECIRCU. PV  =      0      ANS- Recover</t>
  </si>
  <si>
    <t>82HS101A     TEST A.U. TO SHIP        PV  =      0      OVR  Recover</t>
  </si>
  <si>
    <t>03XV001      COL. LP VERSLI. RECIRCU. PV  =      1      ANS-</t>
  </si>
  <si>
    <t>82HS101A     TEST A.U. TO SHIP        PV  =      1      OVR</t>
  </si>
  <si>
    <t>71AI103C     Sulfure carbone CS2      PV  = 5,9904 mg/m3    IOP  Recover</t>
  </si>
  <si>
    <t>71AI103C     Sulfure carbone CS2      PV  = 9,1341 mg/m3    IOP</t>
  </si>
  <si>
    <t>01ESOV501C GN VERS     BRAS 01Y02 NR</t>
  </si>
  <si>
    <t>71AI103C     Sulfure carbone CS2      PV  = 7,5109 mg/m3    IOP</t>
  </si>
  <si>
    <t>01PI501      GN DE 01T01 VERS 01Y02   PV  =  0,609 barg HI   Recover</t>
  </si>
  <si>
    <t>01PI502      GN DE 01T01 VERS 01Y02   PV  =    0,8 barg HTRP Recover</t>
  </si>
  <si>
    <t>01PI501      GN DE 01T01 VERS 01Y02   PV  =  0,942 barg HI</t>
  </si>
  <si>
    <t>01ESOV501C GN VERS     BRAS 01Y02 ALM</t>
  </si>
  <si>
    <t>01PI502      GN DE 01T01 VERS 01Y02   PV  =    1,0 barg HTRP</t>
  </si>
  <si>
    <t>01PI501      GN DE 01T01 VERS 01Y02   PV  =  0,719 barg HI   Recover</t>
  </si>
  <si>
    <t>01XA160      ALARME ROUE LIBRE_01Y01A NR</t>
  </si>
  <si>
    <t>01XA160      ALARME ROUE LIBRE_01Y01A ALM</t>
  </si>
  <si>
    <t>71AI103C     Sulfure carbone CS2      PV  = 8,2139 mg/m3    IOP  Recover</t>
  </si>
  <si>
    <t>71AI103C     Sulfure carbone CS2      PV  = 6,6549 mg/m3    IOP</t>
  </si>
  <si>
    <t>02TAH304F    TC6 Temp    8 degC       ALM</t>
  </si>
  <si>
    <t>01PI501      GN DE 01T01 VERS 01Y02   PV  =  0,901 barg HI</t>
  </si>
  <si>
    <t>71AI103C     Sulfure carbone CS2      PV  = 8,4489 mg/m3    IOP</t>
  </si>
  <si>
    <t>71AI103C     Sulfure carbone CS2      PV  = 8,4489 mg/m3    IOP  Recover</t>
  </si>
  <si>
    <t>02TAH303A    TS1 Temp    8 degC       ALM</t>
  </si>
  <si>
    <t>71AI103D     Soulfure  Totale         PV  = 8,5489 mg/m3    IOP  Recover</t>
  </si>
  <si>
    <t>71AI103D     Soulfure  Totale         PV  = 5,0156 mg/m3    IOP</t>
  </si>
  <si>
    <t>71AI103C     Sulfure carbone CS2      PV  = 7,9898 mg/m3    IOP  Recover</t>
  </si>
  <si>
    <t>71AI103C     Sulfure carbone CS2      PV  = 4,3602 mg/m3    IOP</t>
  </si>
  <si>
    <t>02TAH303B    TS2 Temp    8 degC       ALM</t>
  </si>
  <si>
    <t>71AI103C     Sulfure carbone CS2      PV  = 3,6078 mg/m3    IOP  Recover</t>
  </si>
  <si>
    <t>71AI103C     Sulfure carbone CS2      PV  = 7,8170 mg/m3    IOP</t>
  </si>
  <si>
    <t>71AI103C     Sulfure carbone CS2      PV  = 9,8707 mg/m3    IOP  Recover</t>
  </si>
  <si>
    <t>71AI103C     Sulfure carbone CS2      PV  = 8,4608 mg/m3    IOP</t>
  </si>
  <si>
    <t>71AI103C     Sulfure carbone CS2      PV  = 9,5429 mg/m3    IOP  Recover</t>
  </si>
  <si>
    <t>71AI103C     Sulfure carbone CS2      PV  = 5,5411 mg/m3    IOP</t>
  </si>
  <si>
    <t>03XSOV403 BOG COMPRES.VERS 03C01 NR</t>
  </si>
  <si>
    <t>03PIC402     Ctrl PRES.  GN DU 03C01  PV  =   7,01 barg HI</t>
  </si>
  <si>
    <t>46FI105      DEBIT EAU   INDUSTRIELLE PV  =   0,11 m3/h IOP  Recover</t>
  </si>
  <si>
    <t>46FI103      PW VERS     FW 50T01     PV  =  19,12 m3/h IOP  Recover</t>
  </si>
  <si>
    <t>03PIC402     Ctrl PRES.  GN DU 03C01  PV  =   6,67 barg HI   Recover</t>
  </si>
  <si>
    <t>03PIC402     Ctrl PRES.  GN DU 03C01  PV  =   7,02 barg HI</t>
  </si>
  <si>
    <t>71AI103C     Sulfure carbone CS2      PV  = 8,7886 mg/m3    IOP  Recover</t>
  </si>
  <si>
    <t>06FIC601     REFOULEMENT 05P01G       PV  =  168,1 m3/h LO   Recover</t>
  </si>
  <si>
    <t>71AI103C     Sulfure carbone CS2      PV  = 8,9130 mg/m3    IOP</t>
  </si>
  <si>
    <t>06TI601      LI. ENTREE  GNL 06E01G   PV  = -115,8 degC HI   Recover</t>
  </si>
  <si>
    <t>01ZZXA360    ALARME VANNEFW_01Y01C    NR</t>
  </si>
  <si>
    <t>01ZZXA360    ALARME VANNEFW_01Y01C    ALM</t>
  </si>
  <si>
    <t>05PMI01G     POMPE HP    05P01G       PV  =  160,0 A    HHH  Recover</t>
  </si>
  <si>
    <t>05PMI01G     POMPE HP    05P01G       PV  =  160,0 A    HTRP Recover</t>
  </si>
  <si>
    <t>05PI603      PRES.REFOUL.PPE 05P01G   PV  =   92,3 barg LO   Recover</t>
  </si>
  <si>
    <t>05PMI01G     POMPE HP    05P01G       PV  =  100,6 A    HTRP</t>
  </si>
  <si>
    <t>05PMI01G     POMPE HP    05P01G       PV  =  100,6 A    HHH</t>
  </si>
  <si>
    <t>05FIC601     Ctrl DEBIT  MIN. 05P01G  PV  =  153,1 m3/h LO   Recover</t>
  </si>
  <si>
    <t>05PMI01G     POMPE HP    05P01G       PV  =   25,7 A    LTRP Recover</t>
  </si>
  <si>
    <t>01FIC001     Ctrl F RECIRGNL AU 03C01 PV  =   91,7 m3/h LO   Recover</t>
  </si>
  <si>
    <t>01XA360      ALARME ROUE LIBRE_01Y01C NR</t>
  </si>
  <si>
    <t>03FI403      COL. PPE BP AU 03C01     PV  =     56 m3/h LO   Recover</t>
  </si>
  <si>
    <t>03FIC104     Ctrl DEBIT  MIN. 03P01D  PV  =  203,8 m3/h LO   Recover</t>
  </si>
  <si>
    <t>03FIC104     Ctrl DEBIT  MIN. 03P01D  PV  =  175,7 m3/h LO</t>
  </si>
  <si>
    <t>01FIC001     Ctrl F RECIRGNL AU 03C01 PV  =   59,3 m3/h LO</t>
  </si>
  <si>
    <t>01FIC001     Ctrl F RECIRGNL AU 03C01 PV  =   92,1 m3/h LO   Recover</t>
  </si>
  <si>
    <t>01FIC001     Ctrl F RECIRGNL AU 03C01 PV  =   66,5 m3/h LO</t>
  </si>
  <si>
    <t>01PI001      COLECT. GNL BRAS DECHAR. PV  =  11,02 barg HI</t>
  </si>
  <si>
    <t>01FIC001     Ctrl F RECIRGNL AU 03C01 PV  =   67,6 m3/h LO</t>
  </si>
  <si>
    <t>01XA360      ALARME ROUE LIBRE_01Y01C ALM</t>
  </si>
  <si>
    <t>01XSOV025 LI. RECIRCU.VERS STOCKA. NR</t>
  </si>
  <si>
    <t>05LIC951     POT DEGAZAGE05T04        PV  =  243,6 mm   LO   Recover</t>
  </si>
  <si>
    <t>03XV404      EMISSION GN VERS 03C01   PV  =      2      ANS+ Recover</t>
  </si>
  <si>
    <t>03XV404      EMISSION GN VERS 03C01   PV  =      1      ANS+</t>
  </si>
  <si>
    <t>05LIC951     POT DEGAZAGE05T04        PV  =  187,5 mm   LO</t>
  </si>
  <si>
    <t>03FI403      COL. PPE BP AU 03C01     PV  =     36 m3/h LO</t>
  </si>
  <si>
    <t>03XSOV404 EMISSION GN VERS 03C01 NR</t>
  </si>
  <si>
    <t>03XSOV402 LI. RECIRCU.VERS 03C01 NR</t>
  </si>
  <si>
    <t>03XSOV401 COL. PPE BP VERS 03C01 NR</t>
  </si>
  <si>
    <t>03XSOV407 LI. BIPASSE DU 03C01 NR</t>
  </si>
  <si>
    <t>03XSOV406 GNL 03C01   VERS PPES HP NR</t>
  </si>
  <si>
    <t>71AI103C     Sulfure carbone CS2      PV  = 9,4748 mg/m3    IOP  Recover</t>
  </si>
  <si>
    <t>06TI901      LI. ENTREE  GNL 06E01J   PV  = -110,0 degC HI</t>
  </si>
  <si>
    <t>03XSOV405 BIPASSE PV  VERS COL.BOG NR</t>
  </si>
  <si>
    <t>05FIC951     REFOULEMENT 05P02        PV  =   12,2 m3/h LO</t>
  </si>
  <si>
    <t>05PI953      PRES.REFOUL.PPE 05P02    PV  =   29,4 barg LO</t>
  </si>
  <si>
    <t>05PMXSS02B PPE BLENDINGHP 05P02 ALM</t>
  </si>
  <si>
    <t>05PMI02      PPE BLENDINGHP 05P02     PV  =   33,6 A    LTRP</t>
  </si>
  <si>
    <t>71AI103C     Sulfure carbone CS2      PV  = 8,7520 mg/m3    IOP</t>
  </si>
  <si>
    <t>71AI103C     Sulfure carbone CS2      PV  = 8,7520 mg/m3    IOP  Recover</t>
  </si>
  <si>
    <t>01YA561      BRAS 01Y02  GN_ PRET     NR</t>
  </si>
  <si>
    <t>01XA560      ALARME ROUE LIBRE_01Y02  NR</t>
  </si>
  <si>
    <t>01XA560      ALARME ROUE LIBRE_01Y02  ALM</t>
  </si>
  <si>
    <t>71AI103C     Sulfure carbone CS2      PV  = 9,3178 mg/m3    IOP  Recover</t>
  </si>
  <si>
    <t>71AI103C     Sulfure carbone CS2      PV  = 7,4576 mg/m3    IOP</t>
  </si>
  <si>
    <t>71AI103C     Sulfure carbone CS2      PV  = 9,8885 mg/m3    IOP  Recover</t>
  </si>
  <si>
    <t>71AI103C     Sulfure carbone CS2      PV  = 2,1426 mg/m3    IOP</t>
  </si>
  <si>
    <t>46FI105      DEBIT EAU   INDUSTRIELLE PV  =   5,81 m3/h IOP</t>
  </si>
  <si>
    <t>46FI103      PW VERS     FW 50T01     PV  =  16,45 m3/h IOP</t>
  </si>
  <si>
    <t>46FIC001     Ctrl DEBIT  MIN.46P01A/B PV  =   8,89 m3/h LO   Recover</t>
  </si>
  <si>
    <t>71AI103C     Sulfure carbone CS2      PV  = 9,6091 mg/m3    IOP  Recover</t>
  </si>
  <si>
    <t>71AI103C     Sulfure carbone CS2      PV  = 5,4819 mg/m3    IOP</t>
  </si>
  <si>
    <t>02TAH303P    TS16 Temp    8 degC      ALM</t>
  </si>
  <si>
    <t>71AI103C     Sulfure carbone CS2      PV  = 9,5321 mg/m3    IOP  Recover</t>
  </si>
  <si>
    <t>71AI103C     Sulfure carbone CS2      PV  = 9,7532 mg/m3    IOP</t>
  </si>
  <si>
    <t>Enable</t>
  </si>
  <si>
    <t>Total général</t>
  </si>
  <si>
    <t>PROCEDE 02_STOCKAGE 02T02</t>
  </si>
  <si>
    <t>PROCEDE 04_SYSTEME_BOG 04K02</t>
  </si>
  <si>
    <t>PROCEDE 50_EAU_INCENDIE</t>
  </si>
  <si>
    <t>PROCEDE UTILITIES 41_42_43_AIR</t>
  </si>
  <si>
    <t>02TI202B.LO</t>
  </si>
  <si>
    <t>02TI202B</t>
  </si>
  <si>
    <t>(Tous)</t>
  </si>
  <si>
    <t>TRANCHE3_AN.ALM</t>
  </si>
  <si>
    <t>TRANCHE3_AN</t>
  </si>
  <si>
    <t>50PMXSP04A PPE JOCKEY  FW 50P04A ALM</t>
  </si>
  <si>
    <t>50PMXSP04A.ALM</t>
  </si>
  <si>
    <t>50PMXSP04A</t>
  </si>
  <si>
    <t>50PMXSP04A PPE JOCKEY  FW 50P04A NR</t>
  </si>
  <si>
    <t>ALARM (SOF)</t>
  </si>
  <si>
    <t>02TI202B     DETECTION DEFUITE 02T02  PV  =  -74.9 degC LO   Recover</t>
  </si>
  <si>
    <t>TRANCHE5_AN.ALM</t>
  </si>
  <si>
    <t>TRANCHE5_AN</t>
  </si>
  <si>
    <t>02TI202B     DETECTION DEFUITE 02T02  PV  = -174.4 degC LO</t>
  </si>
  <si>
    <t>TRANCHE4_AN.ALM</t>
  </si>
  <si>
    <t>TRANCHE4_AN</t>
  </si>
  <si>
    <t>PROCEDE 08_TORCHE</t>
  </si>
  <si>
    <t>TRANCHE6_AN.ALM</t>
  </si>
  <si>
    <t>TRANCHE6_AN</t>
  </si>
  <si>
    <t>PROCEDE 02_STOCKAGE 02T03</t>
  </si>
  <si>
    <t>PROCEDE 03_EMISSION_GNL 03P02B</t>
  </si>
  <si>
    <t>48LALL225.ALM</t>
  </si>
  <si>
    <t>48LALL225</t>
  </si>
  <si>
    <t>02LYA202B    ALARM DU    CAPTEUR      ALM</t>
  </si>
  <si>
    <t>02LYA202B.ALM</t>
  </si>
  <si>
    <t>02LYA202B</t>
  </si>
  <si>
    <t>02LYA202B    ALARM DU    CAPTEUR      NR</t>
  </si>
  <si>
    <t>PROCEDE 06_REGAZEIFIEURS 06E01B</t>
  </si>
  <si>
    <t>48LALL225    Niveau LL   Ballon 2     ALM</t>
  </si>
  <si>
    <t>02TI202B     DETECTION DEFUITE 02T02  PV  =  -75.1 degC LO   Recover</t>
  </si>
  <si>
    <t>02TI202B     DETECTION DEFUITE 02T02  PV  = -174.5 degC LO</t>
  </si>
  <si>
    <t>PROCEDE 47_COLLECTE_GNL</t>
  </si>
  <si>
    <t>03VA202B     DEFAUT B     03P02B      ALM</t>
  </si>
  <si>
    <t>03VA202B.ALM</t>
  </si>
  <si>
    <t>03VA202B</t>
  </si>
  <si>
    <t>03VA202B     DEFAUT B     03P02B      NR</t>
  </si>
  <si>
    <t>41AI101</t>
  </si>
  <si>
    <t>33TI002      FG AMONT    33EH02       PV  =   66.0 degC HTRP</t>
  </si>
  <si>
    <t>33TI002.HTRP</t>
  </si>
  <si>
    <t>PROCEDE UTILITIES 33_GAZ_SERVICE</t>
  </si>
  <si>
    <t>33TI002</t>
  </si>
  <si>
    <t>33EHXSS02B RECHAUF. FG SYST._33EH02 ALM</t>
  </si>
  <si>
    <t>33EHXSS02BAL.ALM</t>
  </si>
  <si>
    <t>33EHXSS02BAL</t>
  </si>
  <si>
    <t>33TI002      FG AMONT    33EH02       PV  =   63.6 degC HTRP Recover</t>
  </si>
  <si>
    <t>33EHXSS02B RECHAUF. FG SYST._33EH02 NR</t>
  </si>
  <si>
    <t>07TI101A     07T01 DRAI. _LI. DECHAR. PV  = -150.0 degC LO</t>
  </si>
  <si>
    <t>07TI101A.LO</t>
  </si>
  <si>
    <t>PROCEDE 70_DRAINAGE</t>
  </si>
  <si>
    <t>07TI101A</t>
  </si>
  <si>
    <t>07TI101A     07T01 DRAI. _LI. DECHAR. PV  = -145.0 degC LO   Recover</t>
  </si>
  <si>
    <t>02TI202B     DETECTION DEFUITE 02T02  PV  =  -75.0 degC LO   Recover</t>
  </si>
  <si>
    <t>PROCEDE 04_SYSTEME_BOG 04K01A</t>
  </si>
  <si>
    <t>31ZIF002 Z31 IN FAIL ALM</t>
  </si>
  <si>
    <t>31ZIF002.ALM</t>
  </si>
  <si>
    <t>FEU_ET_GAZ Z31</t>
  </si>
  <si>
    <t>31ZIF002</t>
  </si>
  <si>
    <t>52XS405 ARMOIRE FACPBAT. MCR 18 ALM</t>
  </si>
  <si>
    <t>52XA405.ALM</t>
  </si>
  <si>
    <t>FEU_ET_GAZ Z52</t>
  </si>
  <si>
    <t>52XA405</t>
  </si>
  <si>
    <t>31ZIF002 Z31 IN FAIL NR</t>
  </si>
  <si>
    <t>52XS405 ARMOIRE FACPBAT. MCR 18 NR</t>
  </si>
  <si>
    <t>06FIC101</t>
  </si>
  <si>
    <t>PROCEDE 05_POMPES_HP 05P01B</t>
  </si>
  <si>
    <t>05FIC101</t>
  </si>
  <si>
    <t>03FI403.HI</t>
  </si>
  <si>
    <t>PROCEDE 03_RECONDENSEUR</t>
  </si>
  <si>
    <t>03FI403</t>
  </si>
  <si>
    <t>FEU_ET_GAZ Z08</t>
  </si>
  <si>
    <t>08ZIF001 Z08 IN FAIL ALM</t>
  </si>
  <si>
    <t>08ZIF001.ALM</t>
  </si>
  <si>
    <t>08ZIF001</t>
  </si>
  <si>
    <t>08ZIF001 Z08 IN FAIL NR</t>
  </si>
  <si>
    <t>50PMXST04A PPE JOCKEY  FW 50P04A NR</t>
  </si>
  <si>
    <t>50PMXST04A.ALM</t>
  </si>
  <si>
    <t>50PMXST04A</t>
  </si>
  <si>
    <t>50PMYLS04AA PPE JOCKEY  FW 50P04A ALM</t>
  </si>
  <si>
    <t>50PMYLS04AA.ALM</t>
  </si>
  <si>
    <t>50PMYLS04AA</t>
  </si>
  <si>
    <t>50PMXST04A PPE JOCKEY  FW 50P04A ALM</t>
  </si>
  <si>
    <t>50PMYLS04AA PPE JOCKEY  FW 50P04A NR</t>
  </si>
  <si>
    <t>%AN0001S0112 46FIC001 dÈbit bas       ALM</t>
  </si>
  <si>
    <t>%AN0001S011201.ALM</t>
  </si>
  <si>
    <t>PROCEDE UTILITIES 46_EAU_SERVICE</t>
  </si>
  <si>
    <t>%AN0001S011201</t>
  </si>
  <si>
    <t>%AN0001S0112 46FIC001 dÈbit bas       NR</t>
  </si>
  <si>
    <t>46FI104.IOP-</t>
  </si>
  <si>
    <t>46FI104</t>
  </si>
  <si>
    <t>47LAH703     Alrm NIVEAU BOUE_47S07   NR</t>
  </si>
  <si>
    <t>47LAH703.ALM</t>
  </si>
  <si>
    <t>47LAH703</t>
  </si>
  <si>
    <t>08XA351      DEF. COMMUN LP BALISES   NR</t>
  </si>
  <si>
    <t>08XA351.ALM</t>
  </si>
  <si>
    <t>08XA351</t>
  </si>
  <si>
    <t>08XA351      DEF. COMMUN LP BALISES   ALM</t>
  </si>
  <si>
    <t>02TI202B     DETECTION DEFUITE 02T02  PV  = -174.6 degC LO</t>
  </si>
  <si>
    <t>41AI101      HUMIDITE AIR41Z01A       PV  =    -32 degC HI   Recover</t>
  </si>
  <si>
    <t>41AI101.HI</t>
  </si>
  <si>
    <t>41AI101      HUMIDITE AIR41Z01A       PV  =    -30 degC HI</t>
  </si>
  <si>
    <t>PROCEDE 01_APPONTEMENT</t>
  </si>
  <si>
    <t>47LAH503     Alrm NIVEAU BOUE_47S05   ALM</t>
  </si>
  <si>
    <t>47LAH503.ALM</t>
  </si>
  <si>
    <t>47LAH503</t>
  </si>
  <si>
    <t>47LAH503     Alrm NIVEAU BOUE_47S05   NR</t>
  </si>
  <si>
    <t>08DGT003     DET. GAZ Z8 PPE _ORV A/B PV  =    0.0 %LFL IOP</t>
  </si>
  <si>
    <t>08DGT003.IOP</t>
  </si>
  <si>
    <t>08DGT003</t>
  </si>
  <si>
    <t>08DGT003     DET. GAZ Z8 PPE _ORV A/B PV  =   -1.4 %LFL IOP  Recover</t>
  </si>
  <si>
    <t>05LIC951.LO</t>
  </si>
  <si>
    <t>PROCEDE 05_POMPES_HP 05P02</t>
  </si>
  <si>
    <t>05LIC951</t>
  </si>
  <si>
    <t>05VAH301B    Pre alerte B 05P01D      ALM</t>
  </si>
  <si>
    <t>05VAH301B.ALM</t>
  </si>
  <si>
    <t>PROCEDE 05_POMPES_HP 05P01D</t>
  </si>
  <si>
    <t>05VAH301B</t>
  </si>
  <si>
    <t>05VAH301B    Pre alerte B 05P01D      NR</t>
  </si>
  <si>
    <t>08DGT003     DET. GAZ Z8 PPE _ORV A/B PV  =   -1.8 %LFL IOP  Recover</t>
  </si>
  <si>
    <t>08DGT003     DET. GAZ Z8 PPE _ORV A/B PV  =   -2.4 %LFL IOP  Recover</t>
  </si>
  <si>
    <t>08DGT003     DET. GAZ Z8 PPE _ORV A/B PV  =   -3.5 %LFL IOP  Recover</t>
  </si>
  <si>
    <t>08DGT003     DET. GAZ Z8 PPE _ORV A/B PV  =   -2.1 %LFL IOP  Recover</t>
  </si>
  <si>
    <t>08DGT003     DET. GAZ Z8 PPE _ORV A/B PV  =   -4.0 %LFL IOP  Recover</t>
  </si>
  <si>
    <t>08DGT003     DET. GAZ Z8 PPE _ORV A/B PV  =   -5.9 %LFL IOP  Recover</t>
  </si>
  <si>
    <t>08DGT003     DET. GAZ Z8 PPE _ORV A/B PV  =   -2.8 %LFL IOP  Recover</t>
  </si>
  <si>
    <t>08DGT003     DET. GAZ Z8 PPE _ORV A/B PV  =   -4.1 %LFL IOP  Recover</t>
  </si>
  <si>
    <t>PROCEDE 06_REGAZEIFIEURS 06E01G</t>
  </si>
  <si>
    <t>08DGT003     DET. GAZ Z8 PPE _ORV A/B PV  =   -3.6 %LFL IOP  Recover</t>
  </si>
  <si>
    <t>06FIC601</t>
  </si>
  <si>
    <t>08DGT003     DET. GAZ Z8 PPE _ORV A/B PV  =   -4.8 %LFL IOP  Recover</t>
  </si>
  <si>
    <t>02TI202B     DETECTION DEFUITE 02T02  PV  = -174.2 degC LO</t>
  </si>
  <si>
    <t>02TI202B     DETECTION DEFUITE 02T02  PV  = -174.3 degC LO</t>
  </si>
  <si>
    <t>PROCEDE 01_DECHARGEMENT</t>
  </si>
  <si>
    <t>01PALLX51_SUPGRP</t>
  </si>
  <si>
    <t>41AI101      HUMIDITE AIR41Z01A       PV  =    -29 degC HI</t>
  </si>
  <si>
    <t>03VA201B     DEFAUT B     03P02A      NR</t>
  </si>
  <si>
    <t>03VA201B.ALM</t>
  </si>
  <si>
    <t>PROCEDE 03_EMISSION_GNL 03P02A</t>
  </si>
  <si>
    <t>03VA201B</t>
  </si>
  <si>
    <t>03VA201B     DEFAUT B     03P02A      ALM</t>
  </si>
  <si>
    <t>46FI104      PW VERS     METHANIER    PV  =   0.03 m3/h IOP- Recover</t>
  </si>
  <si>
    <t>FEU_ET_GAZ</t>
  </si>
  <si>
    <t>02TI202B     DETECTION DEFUITE 02T02  PV  =  -74.8 degC LO   Recover</t>
  </si>
  <si>
    <t>08DGT003     DET. GAZ Z8 PPE _ORV A/B PV  =   -3.9 %LFL IOP  Recover</t>
  </si>
  <si>
    <t>03PMI02D.LLL</t>
  </si>
  <si>
    <t>PROCEDE 03_EMISSION_GNL 03P02D</t>
  </si>
  <si>
    <t>03PMI02D</t>
  </si>
  <si>
    <t>03P02D_SUPGRP2</t>
  </si>
  <si>
    <t>03PMI02D.LTRP</t>
  </si>
  <si>
    <t>03PMXSS02DB PPE IMMERGEE03P02D_02T02 ALM</t>
  </si>
  <si>
    <t>03PMXSS02DBAL.ALM</t>
  </si>
  <si>
    <t>03PMXSS02DBAL</t>
  </si>
  <si>
    <t>03PMXSS02DB PPE IMMERGEE03P02D_02T02 NR</t>
  </si>
  <si>
    <t>03FI204B.LTRP</t>
  </si>
  <si>
    <t>03FI204B</t>
  </si>
  <si>
    <t>03P02D_SUPGRP</t>
  </si>
  <si>
    <t>03FIC204.LO</t>
  </si>
  <si>
    <t>03FIC204</t>
  </si>
  <si>
    <t>PROCEDE 06_REGAZEIFIEURS 06E01D</t>
  </si>
  <si>
    <t>06FIC301</t>
  </si>
  <si>
    <t>05FIC301</t>
  </si>
  <si>
    <t>PROCEDE 20_EMISSION_GN</t>
  </si>
  <si>
    <t>PROCEDE 04_SYSTEME_BOG 04K01B</t>
  </si>
  <si>
    <t>PROCEDE 05_POMPES_HP 05P01F</t>
  </si>
  <si>
    <t>PROCEDE 02_STOCKAGE 02T01</t>
  </si>
  <si>
    <t>PROCEDE 05_POMPES_HP 05P01A</t>
  </si>
  <si>
    <t>04KMXA556    Alm COM. AU COMP._04K02  ALM</t>
  </si>
  <si>
    <t>04KMXA556.ALM</t>
  </si>
  <si>
    <t>04KMXA556</t>
  </si>
  <si>
    <t>PROCEDE 03_EMISSION_GNL 03P03D</t>
  </si>
  <si>
    <t>PROCEDE 03_EMISSION_GNL 03P03A</t>
  </si>
  <si>
    <t>03LIC401.HI</t>
  </si>
  <si>
    <t>03LIC401</t>
  </si>
  <si>
    <t>PROCEDE 06_REGAZEIFIEURS 06E01A</t>
  </si>
  <si>
    <t>04PAL510     PAL ASPIRA. 1re ETAPE    ALM</t>
  </si>
  <si>
    <t>04PAL510.ALM</t>
  </si>
  <si>
    <t>04PAL510</t>
  </si>
  <si>
    <t>04PI501      RES. TAMPON DU 04K02     PV  =   3.99 barg LO</t>
  </si>
  <si>
    <t>04PI501.LO</t>
  </si>
  <si>
    <t>04PI501</t>
  </si>
  <si>
    <t>04PALL511    PALL ASPIRA.1re ETAPE    ALM</t>
  </si>
  <si>
    <t>04PALL511.ALM</t>
  </si>
  <si>
    <t>04PALL511</t>
  </si>
  <si>
    <t>01FIC001.LO</t>
  </si>
  <si>
    <t>01FIC001</t>
  </si>
  <si>
    <t>46PI301.LO</t>
  </si>
  <si>
    <t>46PI301</t>
  </si>
  <si>
    <t>04KMXA554.ALM</t>
  </si>
  <si>
    <t>04KMXA554</t>
  </si>
  <si>
    <t>07TI311A     07T05 DRAI. _TSV's       PV  = -150.0 degC LO</t>
  </si>
  <si>
    <t>07TI311A.LO</t>
  </si>
  <si>
    <t>07TI311A</t>
  </si>
  <si>
    <t>03LIC401.LO</t>
  </si>
  <si>
    <t>04TAL535     TAL HUILE   APR. REFROI. ALM</t>
  </si>
  <si>
    <t>04TAL535.ALM</t>
  </si>
  <si>
    <t>04TAL535</t>
  </si>
  <si>
    <t>05LIC951.HI</t>
  </si>
  <si>
    <t>01XS051BMS.OVR</t>
  </si>
  <si>
    <t>01XS051BMS</t>
  </si>
  <si>
    <t>01XS052BMS.OVR</t>
  </si>
  <si>
    <t>01XS052BMS</t>
  </si>
  <si>
    <t>01XS053BMS.OVR</t>
  </si>
  <si>
    <t>01XS053BMS</t>
  </si>
  <si>
    <t>FEU_ET_GAZ Z12</t>
  </si>
  <si>
    <t>01XAHH051    BRAS DECHAR.EN ESD2.2B   ALM</t>
  </si>
  <si>
    <t>01XAHH051.ALM</t>
  </si>
  <si>
    <t>01XAHH051</t>
  </si>
  <si>
    <t>01XS051B ESD2 DE Ctrl BRAS ALM</t>
  </si>
  <si>
    <t>01XA051B.ALM</t>
  </si>
  <si>
    <t>01XA051B</t>
  </si>
  <si>
    <t>01YS050 Ctrl BRAS   ACTIVE NR</t>
  </si>
  <si>
    <t>01YSA050.ALM</t>
  </si>
  <si>
    <t>01YSA050</t>
  </si>
  <si>
    <t>01XS051B ESD2 DE Ctrl BRAS NR</t>
  </si>
  <si>
    <t>01XAHH051    BRAS DECHAR.EN ESD2.2B   NR</t>
  </si>
  <si>
    <t>01XA560.ALM</t>
  </si>
  <si>
    <t>01XA560</t>
  </si>
  <si>
    <t>01YS050 Ctrl BRAS   ACTIVE ALM</t>
  </si>
  <si>
    <t>02TI202B     DETECTION DEFUITE 02T02  PV  =  -75.2 degC LO   Recover</t>
  </si>
  <si>
    <t>04TAL226.ALM</t>
  </si>
  <si>
    <t>04TAL226</t>
  </si>
  <si>
    <t>05PI003.LO</t>
  </si>
  <si>
    <t>05PI003</t>
  </si>
  <si>
    <t>05P01A_SUPGRP</t>
  </si>
  <si>
    <t>05FIC001.LO</t>
  </si>
  <si>
    <t>05FIC001</t>
  </si>
  <si>
    <t>05PMI01A.LTRP</t>
  </si>
  <si>
    <t>05PMI01A</t>
  </si>
  <si>
    <t>05PMI01A.HHH</t>
  </si>
  <si>
    <t>05PMI01A.HTRP</t>
  </si>
  <si>
    <t>48LAL102.ALM</t>
  </si>
  <si>
    <t>48LAL102</t>
  </si>
  <si>
    <t>05VAH001B    Pre alerte B 05P01A      ALM</t>
  </si>
  <si>
    <t>05VAH001B.ALM</t>
  </si>
  <si>
    <t>05VAH001B</t>
  </si>
  <si>
    <t>05VAH001B    Pre alerte B 05P01A      NR</t>
  </si>
  <si>
    <t>46LSLL202 RESER. D'EAU46T04_FLUSH. ALM</t>
  </si>
  <si>
    <t>46LALL202.ALM</t>
  </si>
  <si>
    <t>46LALL202</t>
  </si>
  <si>
    <t>46LSLL202 IOP ALM</t>
  </si>
  <si>
    <t>46LSLL202LF.ALM</t>
  </si>
  <si>
    <t>46LSLL202LF</t>
  </si>
  <si>
    <t>46PMXSS03A PPE 46P03A  EAU GARNITU. ALM</t>
  </si>
  <si>
    <t>46PMXSS03AAL.ALM</t>
  </si>
  <si>
    <t>46PMXSS03AAL</t>
  </si>
  <si>
    <t>46PMXSS03B PPE 46P03B  EAU GARNITU. ALM</t>
  </si>
  <si>
    <t>46PMXSS03BAL.ALM</t>
  </si>
  <si>
    <t>46PMXSS03BAL</t>
  </si>
  <si>
    <t>46PI201.LO</t>
  </si>
  <si>
    <t>46PI201</t>
  </si>
  <si>
    <t>46LSLL202 RESER. D'EAU46T04_FLUSH. NR</t>
  </si>
  <si>
    <t>46LSLL202 IOP NR</t>
  </si>
  <si>
    <t>46PMXSS03A PPE 46P03A  EAU GARNITU. NR</t>
  </si>
  <si>
    <t>46PMXSS03B PPE 46P03B  EAU GARNITU. NR</t>
  </si>
  <si>
    <t>04KMXSS501B PIPELINE 04K02 CONTROL ALM</t>
  </si>
  <si>
    <t>04KMXSS501BAL.ALM</t>
  </si>
  <si>
    <t>04KMXSS501BAL</t>
  </si>
  <si>
    <t>04KMXSS502B PIPELINE 04K02 CONTROL ALM</t>
  </si>
  <si>
    <t>04KMXSS502B.ALM</t>
  </si>
  <si>
    <t>04KMXSS502B</t>
  </si>
  <si>
    <t>04XSOV502 04K02 VERS  EMISSION GN ALM</t>
  </si>
  <si>
    <t>04XV502AL.ALM</t>
  </si>
  <si>
    <t>04XV502AL</t>
  </si>
  <si>
    <t>48LALL515    Niveau LL   Ballon 1     ALM</t>
  </si>
  <si>
    <t>48LALL515.ALM</t>
  </si>
  <si>
    <t>48LALL515</t>
  </si>
  <si>
    <t>48XYSIP001   ALM ARRET SIPHON         ALM</t>
  </si>
  <si>
    <t>48XYSIP001.ALM</t>
  </si>
  <si>
    <t>48XYSIP001</t>
  </si>
  <si>
    <t>48XYSIP001   ALM ARRET SIPHON         NR</t>
  </si>
  <si>
    <t>01FIC001     Ctrl F RECIRGNL AU 03C01 PV  =   91.6 m3/h LO   Recover</t>
  </si>
  <si>
    <t>01FIC001     Ctrl F RECIRGNL AU 03C01 PV  =   69.5 m3/h LO</t>
  </si>
  <si>
    <t>01FIC001     Ctrl F RECIRGNL AU 03C01 PV  =   71.8 m3/h LO</t>
  </si>
  <si>
    <t>07TI311A     07T05 DRAI. _TSV's       PV  = -145.0 degC LO   Recover</t>
  </si>
  <si>
    <t>01ZAH250     PRE-ALARME  POSI._01Y01B ALM</t>
  </si>
  <si>
    <t>01ZAH250.ALM</t>
  </si>
  <si>
    <t>01ZAH250</t>
  </si>
  <si>
    <t>01ZAHH251    ESD 2.2B    AIRE 01Y01B  ALM</t>
  </si>
  <si>
    <t>01ZAHH251.ALM</t>
  </si>
  <si>
    <t>01ZAHH251</t>
  </si>
  <si>
    <t>01ZAHH252    ESD 2.2A    AIRE 01Y01B  ALM</t>
  </si>
  <si>
    <t>01ZAHH252.ALM</t>
  </si>
  <si>
    <t>01ZAHH252</t>
  </si>
  <si>
    <t>04KMXSS501B PIPELINE 04K02 CONTROL NR</t>
  </si>
  <si>
    <t>04KMXSS502B PIPELINE 04K02 CONTROL NR</t>
  </si>
  <si>
    <t>04TAL226     TAL HUILE   APR. REFROI. NR</t>
  </si>
  <si>
    <t>01ZAH250     PRE-ALARME  POSI._01Y01B NR</t>
  </si>
  <si>
    <t>01ZAHH251    ESD 2.2B    AIRE 01Y01B  NR</t>
  </si>
  <si>
    <t>01ZAHH252    ESD 2.2A    AIRE 01Y01B  NR</t>
  </si>
  <si>
    <t>01YL056      OVERRIDE    MAINTENANCE  ALM</t>
  </si>
  <si>
    <t>01YL056.ALM</t>
  </si>
  <si>
    <t>01YL056</t>
  </si>
  <si>
    <t>01XA260      ALARME ROUE LIBRE_01Y01B ALM</t>
  </si>
  <si>
    <t>01XA260.ALM</t>
  </si>
  <si>
    <t>01XA260</t>
  </si>
  <si>
    <t>01XA260      ALARME ROUE LIBRE_01Y01B NR</t>
  </si>
  <si>
    <t>01ZAH350     PRE-ALARME  POSI._01Y01C ALM</t>
  </si>
  <si>
    <t>01ZAH350.ALM</t>
  </si>
  <si>
    <t>01ZAH350</t>
  </si>
  <si>
    <t>01ZAHH351    ESD 2.2B    AIRE 01Y01C  ALM</t>
  </si>
  <si>
    <t>01ZAHH351.ALM</t>
  </si>
  <si>
    <t>01ZAHH351</t>
  </si>
  <si>
    <t>01XA360.ALM</t>
  </si>
  <si>
    <t>01XA360</t>
  </si>
  <si>
    <t>01ZAHH351    ESD 2.2B    AIRE 01Y01C  NR</t>
  </si>
  <si>
    <t>01ZAH350     PRE-ALARME  POSI._01Y01C NR</t>
  </si>
  <si>
    <t>01ZAH450     PRE-ALARME  POSI._01Y01D ALM</t>
  </si>
  <si>
    <t>01ZAH450.ALM</t>
  </si>
  <si>
    <t>01ZAH450</t>
  </si>
  <si>
    <t>01ZAHH451    ESD 2.2B    AIRE 01Y01D  ALM</t>
  </si>
  <si>
    <t>01ZAHH451.ALM</t>
  </si>
  <si>
    <t>01ZAHH451</t>
  </si>
  <si>
    <t>01ZAHH452    ESD 2.2A    AIRE 01Y01D  ALM</t>
  </si>
  <si>
    <t>01ZAHH452.ALM</t>
  </si>
  <si>
    <t>01ZAHH452</t>
  </si>
  <si>
    <t>01ZAH450     PRE-ALARME  POSI._01Y01D NR</t>
  </si>
  <si>
    <t>01ZAHH451    ESD 2.2B    AIRE 01Y01D  NR</t>
  </si>
  <si>
    <t>01ZAHH452    ESD 2.2A    AIRE 01Y01D  NR</t>
  </si>
  <si>
    <t>01YL056      OVERRIDE    MAINTENANCE  NR</t>
  </si>
  <si>
    <t>48PMXA111    Disc Marche Ppe vide 1   ALM</t>
  </si>
  <si>
    <t>48PMXA111.ALM</t>
  </si>
  <si>
    <t>48PMXA111</t>
  </si>
  <si>
    <t>03PIC402     Ctrl PRES.  GN DU 03C01  PV  =   7.00 barg HI</t>
  </si>
  <si>
    <t>03PIC402.HI</t>
  </si>
  <si>
    <t>03PIC402</t>
  </si>
  <si>
    <t>03LIC401     Ctrl L GNL  DU 03C01     PV  =   2658 mm   LO   Recover</t>
  </si>
  <si>
    <t>06TI001.HI</t>
  </si>
  <si>
    <t>06TI001</t>
  </si>
  <si>
    <t>06FIC001.LO</t>
  </si>
  <si>
    <t>06FIC001</t>
  </si>
  <si>
    <t>02TI202B     DETECTION DEFUITE 02T02  PV  = -177.3 degC LO</t>
  </si>
  <si>
    <t>03PIC402     Ctrl PRES.  GN DU 03C01  PV  =   6.68 barg HI   Recover</t>
  </si>
  <si>
    <t>04TAL520.ALM</t>
  </si>
  <si>
    <t>04TAL520</t>
  </si>
  <si>
    <t>04KMXA556    Alm COM. AU COMP._04K02  NR</t>
  </si>
  <si>
    <t>02TI202B     DETECTION DEFUITE 02T02  PV  = -174.8 degC LO</t>
  </si>
  <si>
    <t>65GDYLS02 GENERATEUR  DO_65GE43 NR</t>
  </si>
  <si>
    <t>65GDYLS02A.ALM</t>
  </si>
  <si>
    <t>PROCEDE 60_ELECTRICITE 65_GROUPE_DIESEL</t>
  </si>
  <si>
    <t>65GDYLS02A</t>
  </si>
  <si>
    <t>04PAL512.ALM</t>
  </si>
  <si>
    <t>04PAL512</t>
  </si>
  <si>
    <t>04PAL513.ALM</t>
  </si>
  <si>
    <t>04PAL513</t>
  </si>
  <si>
    <t>04XV501AL.ALM</t>
  </si>
  <si>
    <t>04XV501AL</t>
  </si>
  <si>
    <t>65TA430101RN 65GE43-01   Gener RUN    ALM</t>
  </si>
  <si>
    <t>65TA430101RN-AL.ALM</t>
  </si>
  <si>
    <t>PROCEDE 60_ELECTRICITE 66_UPS</t>
  </si>
  <si>
    <t>65TA430101RN-AL</t>
  </si>
  <si>
    <t>04PAL512     PAL ASPIRA. 2e ETAPE     ALM</t>
  </si>
  <si>
    <t>04PAL513     PAL ASPIRA. 3e ETAPE     ALM</t>
  </si>
  <si>
    <t>04PAL517.ALM</t>
  </si>
  <si>
    <t>04PAL517</t>
  </si>
  <si>
    <t>02TI202B     DETECTION DEFUITE 02T02  PV  = -174.7 degC LO</t>
  </si>
  <si>
    <t>65GDYLS02 GENERATEUR  DO_65GE43 ALM</t>
  </si>
  <si>
    <t>65TA430101RN 65GE43-01   Gener RUN    NR</t>
  </si>
  <si>
    <t>04KMXA555    Alm COMMUNE COMP._04K02  NR</t>
  </si>
  <si>
    <t>04KMXA555.ALM</t>
  </si>
  <si>
    <t>04KMXA555</t>
  </si>
  <si>
    <t>02TI202B     DETECTION DEFUITE 02T02  PV  =  -74.6 degC LO   Recover</t>
  </si>
  <si>
    <t>02TI202B     DETECTION DEFUITE 02T02  PV  = -175.8 degC LO</t>
  </si>
  <si>
    <t>02TI202B     DETECTION DEFUITE 02T02  PV  = -174.9 degC LO</t>
  </si>
  <si>
    <t>02TI202B     DETECTION DEFUITE 02T02  PV  =  -75.4 degC LO   Recover</t>
  </si>
  <si>
    <t>##########</t>
  </si>
  <si>
    <t>02TI202B     DETECTION DEFUITE 02T02  PV  = -160.4 degC LO</t>
  </si>
  <si>
    <t>46PI301      IMPUL. PPEs 46P04A/B     PV  =  1.025 barg LO   Recover</t>
  </si>
  <si>
    <t>46PI201      IMPUL. PPEs 46P03A/B     PV  =   1.21 barg LO   Recover</t>
  </si>
  <si>
    <t>02TI202B     DETECTION DEFUITE 02T02  PV  =  -79.5 degC LO   Recover</t>
  </si>
  <si>
    <t>07TI203      EVENT 05P1C_COL.EVENT HP PV  = -150.0 degC LO</t>
  </si>
  <si>
    <t>07TI203.LO</t>
  </si>
  <si>
    <t>07TI203</t>
  </si>
  <si>
    <t>02TI202B     DETECTION DEFUITE 02T02  PV  = -181.3 degC LO</t>
  </si>
  <si>
    <t>07TI203      EVENT 05P1C_COL.EVENT HP PV  = -145.0 degC LO   Recover</t>
  </si>
  <si>
    <t>02TI202B     DETECTION DEFUITE 02T02  PV  =  -76.9 degC LO   Recover</t>
  </si>
  <si>
    <t>02TI202B     DETECTION DEFUITE 02T02  PV  =  -78.5 degC LO   Recover</t>
  </si>
  <si>
    <t>48PMXA111    Disc Marche Ppe vide 1   NR</t>
  </si>
  <si>
    <t>48PMNCAH110  Disj ouvert Ctrl Vide 1  ALM</t>
  </si>
  <si>
    <t>48PMNCAH110.ALM</t>
  </si>
  <si>
    <t>48PMNCAH110</t>
  </si>
  <si>
    <t>48PMNCAH110  Disj ouvert Ctrl Vide 1  NR</t>
  </si>
  <si>
    <t>48MZLA211V   Disc Fermet Casse vide 1 NR</t>
  </si>
  <si>
    <t>48MZLA211V.ALM</t>
  </si>
  <si>
    <t>48MZLA211V</t>
  </si>
  <si>
    <t>02TI202B     DETECTION DEFUITE 02T02  PV  = -103.0 degC LO   Recover</t>
  </si>
  <si>
    <t>04TA525      MONITO.LIGNE04TIT525     ALM</t>
  </si>
  <si>
    <t>04TA525.ALM</t>
  </si>
  <si>
    <t>04TA525</t>
  </si>
  <si>
    <t>04KMXA552    DEFAUT GEN. API _04K02   ALM</t>
  </si>
  <si>
    <t>04KMXA552.ALM</t>
  </si>
  <si>
    <t>04KMXA552</t>
  </si>
  <si>
    <t>04KMXA555    Alm COMMUNE COMP._04K02  ALM</t>
  </si>
  <si>
    <t>02TI202B     DETECTION DEFUITE 02T02  PV  = -142.0 degC LO   Recover</t>
  </si>
  <si>
    <t>48MOV423     Vanne iso P2             PV  =      0      PERR</t>
  </si>
  <si>
    <t>48MOV423.PERR</t>
  </si>
  <si>
    <t>48MOV423</t>
  </si>
  <si>
    <t>48MOV421E    Vanne aux P2             PV  =      0      PERR</t>
  </si>
  <si>
    <t>48MOV421E.PERR</t>
  </si>
  <si>
    <t>48MOV421E</t>
  </si>
  <si>
    <t>48MOV401A    Vanne Aiguil             PV  =      0      PERR</t>
  </si>
  <si>
    <t>48MOV401A.PERR</t>
  </si>
  <si>
    <t>48MOV401A</t>
  </si>
  <si>
    <t>48MOV403     Vanne purge              PV  =      0      PERR</t>
  </si>
  <si>
    <t>48MOV403.PERR</t>
  </si>
  <si>
    <t>48MOV403</t>
  </si>
  <si>
    <t>48MOV401R    Vanne Ref P1             PV  =      1      PERR Recover</t>
  </si>
  <si>
    <t>48MOV401R.PERR</t>
  </si>
  <si>
    <t>48MOV401R</t>
  </si>
  <si>
    <t>48MOV402R    Vanne Ref P2             PV  =      1      PERR Recover</t>
  </si>
  <si>
    <t>48MOV402R.PERR</t>
  </si>
  <si>
    <t>48MOV402R</t>
  </si>
  <si>
    <t>48MOV412     AmorÁage 1               PV  =      0      PERR</t>
  </si>
  <si>
    <t>48MOV412.PERR</t>
  </si>
  <si>
    <t>48MOV412</t>
  </si>
  <si>
    <t>48MOV422     AmorÁage 2               PV  =      0      PERR</t>
  </si>
  <si>
    <t>48MOV422.PERR</t>
  </si>
  <si>
    <t>48MOV422</t>
  </si>
  <si>
    <t>48PMXA422    Disc Marche Ppe vide 2   NR</t>
  </si>
  <si>
    <t>48PMXA422.ALM</t>
  </si>
  <si>
    <t>48PMXA422</t>
  </si>
  <si>
    <t>48LAHH411    Niveau HH   Ballon 1     NR</t>
  </si>
  <si>
    <t>48LAHH411.ALM</t>
  </si>
  <si>
    <t>48LAHH411</t>
  </si>
  <si>
    <t>48YAL400     ESD siphons dÈclenchÈe   ALM</t>
  </si>
  <si>
    <t>48YAL400.ALM</t>
  </si>
  <si>
    <t>48YAL400</t>
  </si>
  <si>
    <t>48MNAH411E   Disj ouvert Vanne eau P1 ALM</t>
  </si>
  <si>
    <t>48MNAH411E.ALM</t>
  </si>
  <si>
    <t>48MNAH411E</t>
  </si>
  <si>
    <t>48MNAH413    Disj ouvert Vanne iso P1 ALM</t>
  </si>
  <si>
    <t>48MNAH413.ALM</t>
  </si>
  <si>
    <t>48MNAH413</t>
  </si>
  <si>
    <t>48PMNCAH420  Disj ouvert Ctrl Vide 2  ALM</t>
  </si>
  <si>
    <t>48PMNCAH420.ALM</t>
  </si>
  <si>
    <t>48PMNCAH420</t>
  </si>
  <si>
    <t>48PMNAH422   Disj ouvert Ppe vide 2   ALM</t>
  </si>
  <si>
    <t>48PMNAH422.ALM</t>
  </si>
  <si>
    <t>48PMNAH422</t>
  </si>
  <si>
    <t>48MNAH421E   Disj ouvert Vanne eau P2 ALM</t>
  </si>
  <si>
    <t>48MNAH421E.ALM</t>
  </si>
  <si>
    <t>48MNAH421E</t>
  </si>
  <si>
    <t>48MNAH423    Disj ouvert Vanne iso P2 ALM</t>
  </si>
  <si>
    <t>48MNAH423.ALM</t>
  </si>
  <si>
    <t>48MNAH423</t>
  </si>
  <si>
    <t>48MNCAH401A  Disj ouvert Ctrl Aiguill ALM</t>
  </si>
  <si>
    <t>48MNCAH401A.ALM</t>
  </si>
  <si>
    <t>48MNCAH401A</t>
  </si>
  <si>
    <t>48MNAH401A   Disj ouvert Vanne Aiguil ALM</t>
  </si>
  <si>
    <t>48MNAH401A.ALM</t>
  </si>
  <si>
    <t>48MNAH401A</t>
  </si>
  <si>
    <t>48MNCAH410   Disj ouvert Ctl ballon 1 ALM</t>
  </si>
  <si>
    <t>48MNCAH410.ALM</t>
  </si>
  <si>
    <t>48MNCAH410</t>
  </si>
  <si>
    <t>48MNAH412    Disj ouvert AmorÁage 1   ALM</t>
  </si>
  <si>
    <t>48MNAH412.ALM</t>
  </si>
  <si>
    <t>48MNAH412</t>
  </si>
  <si>
    <t>48MNCAH420   Disj ouvert Ctl ballon 2 ALM</t>
  </si>
  <si>
    <t>48MNCAH420.ALM</t>
  </si>
  <si>
    <t>48MNCAH420</t>
  </si>
  <si>
    <t>48MNAH422    Disj ouvert AmorÁage 2   ALM</t>
  </si>
  <si>
    <t>48MNAH422.ALM</t>
  </si>
  <si>
    <t>48MNAH422</t>
  </si>
  <si>
    <t>48MNAH401R   Disj ouvert Ref1 Au1 Eau ALM</t>
  </si>
  <si>
    <t>48MNAH401R.ALM</t>
  </si>
  <si>
    <t>48MNAH401R</t>
  </si>
  <si>
    <t>48PMNAH402   Disj ouvert Ppe2 Aux Eau ALM</t>
  </si>
  <si>
    <t>48PMNAH402.ALM</t>
  </si>
  <si>
    <t>48PMNAH402</t>
  </si>
  <si>
    <t>48MNAH402R   Disj ouvert Ref2 Au1 Eau ALM</t>
  </si>
  <si>
    <t>48MNAH402R.ALM</t>
  </si>
  <si>
    <t>48MNAH402R</t>
  </si>
  <si>
    <t>48MNAH403    Disj ouvert Vanne Filtre ALM</t>
  </si>
  <si>
    <t>48MNAH403.ALM</t>
  </si>
  <si>
    <t>48MNAH403</t>
  </si>
  <si>
    <t>48MNA411E    DÈf Èlec DJ Vanne eau P1 ALM</t>
  </si>
  <si>
    <t>48MNA411E.ALM</t>
  </si>
  <si>
    <t>48MNA411E</t>
  </si>
  <si>
    <t>48MNA413     DÈf Èlec DJ Vanne iso P1 ALM</t>
  </si>
  <si>
    <t>48MNA413.ALM</t>
  </si>
  <si>
    <t>48MNA413</t>
  </si>
  <si>
    <t>48MNA421E    DÈf Èlec DJ Vanne eau P2 ALM</t>
  </si>
  <si>
    <t>48MNA421E.ALM</t>
  </si>
  <si>
    <t>48MNA421E</t>
  </si>
  <si>
    <t>48MNA423     DÈf Èlec DJ Vanne iso P2 ALM</t>
  </si>
  <si>
    <t>48MNA423.ALM</t>
  </si>
  <si>
    <t>48MNA423</t>
  </si>
  <si>
    <t>48MNA401A    DÈf Èlec DJ Vanne Aiguil ALM</t>
  </si>
  <si>
    <t>48MNA401A.ALM</t>
  </si>
  <si>
    <t>48MNA401A</t>
  </si>
  <si>
    <t>48MNA412     DÈf Èlec DJ AmorÁage 1   ALM</t>
  </si>
  <si>
    <t>48MNA412.ALM</t>
  </si>
  <si>
    <t>48MNA412</t>
  </si>
  <si>
    <t>48MNA422     DÈf Èlec DJ AmorÁage 2   ALM</t>
  </si>
  <si>
    <t>48MNA422.ALM</t>
  </si>
  <si>
    <t>48MNA422</t>
  </si>
  <si>
    <t>48PMNA401    DÈf Èlec DJ Ppe1 Aux Eau ALM</t>
  </si>
  <si>
    <t>48PMNA401.ALM</t>
  </si>
  <si>
    <t>48PMNA401</t>
  </si>
  <si>
    <t>48MNA401R    DÈf Èlec DJ Ref1 Au1 Eau ALM</t>
  </si>
  <si>
    <t>48MNA401R.ALM</t>
  </si>
  <si>
    <t>48MNA401R</t>
  </si>
  <si>
    <t>48PMNA402    DÈf Èlec DJ Ppe2 Aux Eau ALM</t>
  </si>
  <si>
    <t>48PMNA402.ALM</t>
  </si>
  <si>
    <t>48PMNA402</t>
  </si>
  <si>
    <t>48MNA402R    DÈf Èlec DJ Ref2 Au1 Eau ALM</t>
  </si>
  <si>
    <t>48MNA402R.ALM</t>
  </si>
  <si>
    <t>48MNA402R</t>
  </si>
  <si>
    <t>48MNA403     DÈf Èlec DJ Vanne Filtre ALM</t>
  </si>
  <si>
    <t>48MNA403.ALM</t>
  </si>
  <si>
    <t>48MNA403</t>
  </si>
  <si>
    <t>48MOV423     Vanne iso P2             PV  =      0      PERR Recover</t>
  </si>
  <si>
    <t>48MOV421E    Vanne aux P2             PV  =      0      PERR Recover</t>
  </si>
  <si>
    <t>48MOV401A    Vanne Aiguil             PV  =      0      PERR Recover</t>
  </si>
  <si>
    <t>48MOV403     Vanne purge              PV  =      0      PERR Recover</t>
  </si>
  <si>
    <t>48MOV412     AmorÁage 1               PV  =      0      PERR Recover</t>
  </si>
  <si>
    <t>48MOV422     AmorÁage 2               PV  =      0      PERR Recover</t>
  </si>
  <si>
    <t>48YAL400     ESD siphons dÈclenchÈe   NR</t>
  </si>
  <si>
    <t>48MOV413     Vanne iso P1             PV  =      0      PERR Recover</t>
  </si>
  <si>
    <t>48MOV413.PERR</t>
  </si>
  <si>
    <t>48MOV413</t>
  </si>
  <si>
    <t>48MOV411E    Vanne aux P1             PV  =      0      PERR Recover</t>
  </si>
  <si>
    <t>48MOV411E.PERR</t>
  </si>
  <si>
    <t>48MOV411E</t>
  </si>
  <si>
    <t>48HZAL407    Vanne FermÈePpe1 Au1 Eau NR</t>
  </si>
  <si>
    <t>48HZAL407.ALM</t>
  </si>
  <si>
    <t>48HZAL407</t>
  </si>
  <si>
    <t>48PMNCAH410  Disj ouvert Ctrl Vide 1  NR</t>
  </si>
  <si>
    <t>48PMNCAH410.ALM</t>
  </si>
  <si>
    <t>48PMNCAH410</t>
  </si>
  <si>
    <t>48MNAH411E   Disj ouvert Vanne eau P1 NR</t>
  </si>
  <si>
    <t>48MNAH413    Disj ouvert Vanne iso P1 NR</t>
  </si>
  <si>
    <t>48PMNCAH420  Disj ouvert Ctrl Vide 2  NR</t>
  </si>
  <si>
    <t>48PMNAH422   Disj ouvert Ppe vide 2   NR</t>
  </si>
  <si>
    <t>48MNAH421E   Disj ouvert Vanne eau P2 NR</t>
  </si>
  <si>
    <t>48MNAH423    Disj ouvert Vanne iso P2 NR</t>
  </si>
  <si>
    <t>48MNCAH401A  Disj ouvert Ctrl Aiguill NR</t>
  </si>
  <si>
    <t>48MNAH401A   Disj ouvert Vanne Aiguil NR</t>
  </si>
  <si>
    <t>48MNCAH410   Disj ouvert Ctl ballon 1 NR</t>
  </si>
  <si>
    <t>48MNAH412    Disj ouvert AmorÁage 1   NR</t>
  </si>
  <si>
    <t>48MNCAH420   Disj ouvert Ctl ballon 2 NR</t>
  </si>
  <si>
    <t>48MNAH422    Disj ouvert AmorÁage 2   NR</t>
  </si>
  <si>
    <t>48MNAH401R   Disj ouvert Ref1 Au1 Eau NR</t>
  </si>
  <si>
    <t>48MNAH402R   Disj ouvert Ref2 Au1 Eau NR</t>
  </si>
  <si>
    <t>48MNAH403    Disj ouvert Vanne Filtre NR</t>
  </si>
  <si>
    <t>48MNA411E    DÈf Èlec DJ Vanne eau P1 NR</t>
  </si>
  <si>
    <t>48MNA413     DÈf Èlec DJ Vanne iso P1 NR</t>
  </si>
  <si>
    <t>48MNA421E    DÈf Èlec DJ Vanne eau P2 NR</t>
  </si>
  <si>
    <t>48MNA423     DÈf Èlec DJ Vanne iso P2 NR</t>
  </si>
  <si>
    <t>48MNA401A    DÈf Èlec DJ Vanne Aiguil NR</t>
  </si>
  <si>
    <t>48MNA412     DÈf Èlec DJ AmorÁage 1   NR</t>
  </si>
  <si>
    <t>48MNA422     DÈf Èlec DJ AmorÁage 2   NR</t>
  </si>
  <si>
    <t>48MNA401R    DÈf Èlec DJ Ref1 Au1 Eau NR</t>
  </si>
  <si>
    <t>48MNA402R    DÈf Èlec DJ Ref2 Au1 Eau NR</t>
  </si>
  <si>
    <t>48MNA403     DÈf Èlec DJ Vanne Filtre NR</t>
  </si>
  <si>
    <t>48LAHH421    Niveau HH   Ballon 2     NR</t>
  </si>
  <si>
    <t>48LAHH421.ALM</t>
  </si>
  <si>
    <t>48LAHH421</t>
  </si>
  <si>
    <t>48MOV401R    Vanne Ref P1             PV  =      1      PERR</t>
  </si>
  <si>
    <t>48MOV402R    Vanne Ref P2             PV  =      1      PERR</t>
  </si>
  <si>
    <t>48HZAL407    Vanne FermÈePpe1 Au1 Eau ALM</t>
  </si>
  <si>
    <t>48PMNAH402   Disj ouvert Ppe2 Aux Eau NR</t>
  </si>
  <si>
    <t>48PMNA401    DÈf Èlec DJ Ppe1 Aux Eau NR</t>
  </si>
  <si>
    <t>48PMNA402    DÈf Èlec DJ Ppe2 Aux Eau NR</t>
  </si>
  <si>
    <t>02TI202B     DETECTION DEFUITE 02T02  PV  =  -84.5 degC LO   Recover</t>
  </si>
  <si>
    <t>48LALL425    Niveau LL   Ballon 2     NR</t>
  </si>
  <si>
    <t>48LALL425.ALM</t>
  </si>
  <si>
    <t>48LALL425</t>
  </si>
  <si>
    <t>02TI200H     TEMP. INST. ECHANT. 8    PV  =  -73.0 degC IOP</t>
  </si>
  <si>
    <t>02TI200H.IOP</t>
  </si>
  <si>
    <t>02TI200H</t>
  </si>
  <si>
    <t>02TI200H     TEMP. INST. ECHANT. 8    PV  =  -79.3 degC IOP  Recover</t>
  </si>
  <si>
    <t>02TI200H     TEMP. INST. ECHANT. 8    PV  =  -84.5 degC IOP</t>
  </si>
  <si>
    <t>02TI200H     TEMP. INST. ECHANT. 8    PV  =  -68.3 degC IOP  Recover</t>
  </si>
  <si>
    <t>02TI200H     TEMP. INST. ECHANT. 8    PV  =  -68.3 degC IOP</t>
  </si>
  <si>
    <t>02TI200H     TEMP. INST. ECHANT. 8    PV  =   -2.3 degC IOP  Recover</t>
  </si>
  <si>
    <t>02TI202B     DETECTION DEFUITE 02T02  PV  = -138.5 degC LO   Recover</t>
  </si>
  <si>
    <t>ALARM (AON)</t>
  </si>
  <si>
    <t>46PI201      IMPUL. PPEs 46P03A/B     PV  =   0.85 barg LO</t>
  </si>
  <si>
    <t>01PALL451    PALL ACCUMU.ERC_01Y01D   ALM</t>
  </si>
  <si>
    <t>01PALL451.ALM</t>
  </si>
  <si>
    <t>01PALL451</t>
  </si>
  <si>
    <t>01PALL451    PALL ACCUMU.ERC_01Y01D   NR</t>
  </si>
  <si>
    <t>02TI202B     DETECTION DEFUITE 02T02  PV  =  -53.9 degC LO   Recover</t>
  </si>
  <si>
    <t>02TI202B     DETECTION DEFUITE 02T02  PV  = -182.8 degC LO</t>
  </si>
  <si>
    <t>02TI202B     DETECTION DEFUITE 02T02  PV  = -118.8 degC LO   Recover</t>
  </si>
  <si>
    <t>02TAH303F    TS6 Temp    8 degC       NR</t>
  </si>
  <si>
    <t>02TAH303F.ALM</t>
  </si>
  <si>
    <t>02TAH303F</t>
  </si>
  <si>
    <t>02TI202B     DETECTION DEFUITE 02T02  PV  = -169.8 degC LO</t>
  </si>
  <si>
    <t>02TI202B     DETECTION DEFUITE 02T02  PV  =  -94.5 degC LO   Recover</t>
  </si>
  <si>
    <t>02TI202B     DETECTION DEFUITE 02T02  PV  =  -89.8 degC LO   Recover</t>
  </si>
  <si>
    <t>02LYA205B    ALARM DU    CAPTEUR      ALM</t>
  </si>
  <si>
    <t>02LYA205B.ALM</t>
  </si>
  <si>
    <t>02LYA205B</t>
  </si>
  <si>
    <t>02LYA205B    ALARM DU    CAPTEUR      NR</t>
  </si>
  <si>
    <t>02TI202B     DETECTION DEFUITE 02T02  PV  =  -93.1 degC LO   Recover</t>
  </si>
  <si>
    <t>46PI201      IMPUL. PPEs 46P03A/B     PV  =   1.43 barg LO   Recover</t>
  </si>
  <si>
    <t>02TAH303A    TS1 Temp    8 degC       NR</t>
  </si>
  <si>
    <t>02TAH303A.ALM</t>
  </si>
  <si>
    <t>02TAH303A</t>
  </si>
  <si>
    <t>03PMI02D     PPE IMMERGEE03P02D_02T02 PV  =   13.6 A    LTRP Recover</t>
  </si>
  <si>
    <t>03PMI02D     PPE IMMERGEE03P02D_02T02 PV  =   29.3 A    LLL  Recover</t>
  </si>
  <si>
    <t>03PMI02D     PPE IMMERGEE03P02D_02T02 PV  =   42.1 A    HHH</t>
  </si>
  <si>
    <t>03PMI02D.HHH</t>
  </si>
  <si>
    <t>03FIC204     Ctrl DEBIT  MIN. 03P02D  PV  =   16.3 m3/h LO   Recover</t>
  </si>
  <si>
    <t>03PMI02D     PPE IMMERGEE03P02D_02T02 PV  =   55.6 A    HTRP</t>
  </si>
  <si>
    <t>03PMI02D.HTRP</t>
  </si>
  <si>
    <t>03FIC204     Ctrl DEBIT  MIN. 03P02D  PV  =   16.3 m3/h LO</t>
  </si>
  <si>
    <t>03PMI02D     PPE IMMERGEE03P02D_02T02 PV  =   84.0 A    IOP</t>
  </si>
  <si>
    <t>03PMI02D.IOP</t>
  </si>
  <si>
    <t>03PMI02D     PPE IMMERGEE03P02D_02T02 PV  =   77.6 A    IOP  Recover</t>
  </si>
  <si>
    <t>03PMI02D     PPE IMMERGEE03P02D_02T02 PV  =   50.9 A    HTRP Recover</t>
  </si>
  <si>
    <t>03PMI02D     PPE IMMERGEE03P02D_02T02 PV  =   35.8 A    HHH  Recover</t>
  </si>
  <si>
    <t>03FI204B     Ctrl DEBIT  MIN. 03P02D  PV  =  383.2 m3/h LTRP Recover</t>
  </si>
  <si>
    <t>03FIC204     Ctrl DEBIT  MIN. 03P02D  PV  =  369.2 m3/h LO   Recover</t>
  </si>
  <si>
    <t>05PI003      PRES.REFOUL.PPE 05P01A   PV  =    6.2 barg LO   Recover</t>
  </si>
  <si>
    <t>05FIC001     REFOULEMENT 05P01A       PV  =   91.6 m3/h LO   Recover</t>
  </si>
  <si>
    <t>05PMI01A     POMPE HP    05P01A       PV  =   23.0 A    LTRP Recover</t>
  </si>
  <si>
    <t>05PI003      PRES.REFOUL.PPE 05P01A   PV  =    6.1 barg LO</t>
  </si>
  <si>
    <t>05FIC001     REFOULEMENT 05P01A       PV  =   89.4 m3/h LO</t>
  </si>
  <si>
    <t>05FIC001     REFOULEMENT 05P01A       PV  =  174.5 m3/h LO   Recover</t>
  </si>
  <si>
    <t>05PMI01A     POMPE HP    05P01A       PV  =   95.0 A    HHH</t>
  </si>
  <si>
    <t>05PMI01A     POMPE HP    05P01A       PV  =  105.6 A    HTRP</t>
  </si>
  <si>
    <t>05PI003      PRES.REFOUL.PPE 05P01A   PV  =   92.9 barg LO   Recover</t>
  </si>
  <si>
    <t>05PMI01A     POMPE HP    05P01A       PV  =  157.5 A    HTRP Recover</t>
  </si>
  <si>
    <t>05PMI01A     POMPE HP    05P01A       PV  =  156.0 A    HHH  Recover</t>
  </si>
  <si>
    <t>03FI403      COL. PPE BP AU 03C01     PV  =   1534 m3/h HI</t>
  </si>
  <si>
    <t>03FI403      COL. PPE BP AU 03C01     PV  =   1482 m3/h HI   Recover</t>
  </si>
  <si>
    <t>03FI403      COL. PPE BP AU 03C01     PV  =   1472 m3/h HI   Recover</t>
  </si>
  <si>
    <t>06TI001      LI. ENTREE  GNL 06E01A   PV  = -115.5 degC HI   Recover</t>
  </si>
  <si>
    <t>06FIC001     Ctrl DEBIT  GNL 06E01A   PV  =  169.0 m3/h LO   Recover</t>
  </si>
  <si>
    <t>03FI403      COL. PPE BP AU 03C01     PV  =   1528 m3/h HI</t>
  </si>
  <si>
    <t>03FI403      COL. PPE BP AU 03C01     PV  =   1502 m3/h HI   Recover</t>
  </si>
  <si>
    <t>03FI403      COL. PPE BP AU 03C01     PV  =   1517 m3/h HI</t>
  </si>
  <si>
    <t>06FIC101     Ctrl DEBIT  GNL 06E01B   PV  =  466.5 m3/h HI</t>
  </si>
  <si>
    <t>06FIC101.HI</t>
  </si>
  <si>
    <t>05FIC101     REFOULEMENT 05P01B       PV  =  474.3 m3/h HI</t>
  </si>
  <si>
    <t>05FIC101.HI</t>
  </si>
  <si>
    <t>06FIC301     Ctrl DEBIT  GNL 06E01D   PV  =  466.5 m3/h HI</t>
  </si>
  <si>
    <t>06FIC301.HI</t>
  </si>
  <si>
    <t>05FIC301     REFOULEMENT 05P01D       PV  =  474.0 m3/h HI</t>
  </si>
  <si>
    <t>05FIC301.HI</t>
  </si>
  <si>
    <t>02TI202B     DETECTION DEFUITE 02T02  PV  = -110.4 degC LO   Recover</t>
  </si>
  <si>
    <t>02TI202B     DETECTION DEFUITE 02T02  PV  = -170.5 degC LO</t>
  </si>
  <si>
    <t>02TI202B     DETECTION DEFUITE 02T02  PV  =  -76.2 degC LO   Recover</t>
  </si>
  <si>
    <t>02TI202B     DETECTION DEFUITE 02T02  PV  =  -58.2 degC LO   Recover</t>
  </si>
  <si>
    <t>02TI202B     DETECTION DEFUITE 02T02  PV  = -130.0 degC LO   Recover</t>
  </si>
  <si>
    <t>51PSL101A SYST. POUDRETK GNL 02T01 ALM</t>
  </si>
  <si>
    <t>51PAL101A.ALM</t>
  </si>
  <si>
    <t>51PAL101A</t>
  </si>
  <si>
    <t>51PSL101B SYST. POUDRETK GNL 02T01 ALM</t>
  </si>
  <si>
    <t>51PAL101B.ALM</t>
  </si>
  <si>
    <t>51PAL101B</t>
  </si>
  <si>
    <t>51PSL101B SYST. POUDRETK GNL 02T01 NR</t>
  </si>
  <si>
    <t>51PSL101A SYST. POUDRETK GNL 02T01 NR</t>
  </si>
  <si>
    <t>02TAH203S    TS19 Temp    8 degC      ALM</t>
  </si>
  <si>
    <t>02TAH203S.ALM</t>
  </si>
  <si>
    <t>02TAH203S</t>
  </si>
  <si>
    <t>02TAH303S    TS19 Temp    8 degC      NR</t>
  </si>
  <si>
    <t>02TAH303S.ALM</t>
  </si>
  <si>
    <t>02TAH303S</t>
  </si>
  <si>
    <t>51PSL201B SYST. POUDRETK GNL 02T02 ALM</t>
  </si>
  <si>
    <t>51PAL201B.ALM</t>
  </si>
  <si>
    <t>51PAL201B</t>
  </si>
  <si>
    <t>51PSL201B SYST. POUDRETK GNL 02T02 NR</t>
  </si>
  <si>
    <t>38DMSH002MS  BP ALARM Z38POWER GEN.43 PV  =      1      OVR</t>
  </si>
  <si>
    <t>38DMSH002MS.OVR</t>
  </si>
  <si>
    <t>FEU_ET_GAZ Z38</t>
  </si>
  <si>
    <t>38DMSH002MS</t>
  </si>
  <si>
    <t>38DMSH002 BP ALARM Z38POWER GEN.43 ALM</t>
  </si>
  <si>
    <t>38DMAH002.ALM</t>
  </si>
  <si>
    <t>38DMAH002</t>
  </si>
  <si>
    <t>38DMSH002 BP ALARM Z38POWER GEN.43 NR</t>
  </si>
  <si>
    <t>38DMSH002MS  BP ALARM Z38POWER GEN.43 PV  =      0      OVR  Recover</t>
  </si>
  <si>
    <t>38DMSH001MS  BP ALARM Z38POWER GEN.43 PV  =      1      OVR</t>
  </si>
  <si>
    <t>38DMSH001MS.OVR</t>
  </si>
  <si>
    <t>38DMSH001MS</t>
  </si>
  <si>
    <t>38DMSH001 BP ALARM Z38POWER GEN.43 ALM</t>
  </si>
  <si>
    <t>38DMAH001.ALM</t>
  </si>
  <si>
    <t>38DMAH001</t>
  </si>
  <si>
    <t>38DMSH001 BP ALARM Z38POWER GEN.43 NR</t>
  </si>
  <si>
    <t>38DMSH001MS  BP ALARM Z38POWER GEN.43 PV  =      0      OVR  Recover</t>
  </si>
  <si>
    <t>51PSL301A SYST. POUDRETK GNL 02T03 ALM</t>
  </si>
  <si>
    <t>51PAL301A.ALM</t>
  </si>
  <si>
    <t>51PAL301A</t>
  </si>
  <si>
    <t>51PSL301B SYST. POUDRETK GNL 02T03 ALM</t>
  </si>
  <si>
    <t>51PAL301B.ALM</t>
  </si>
  <si>
    <t>51PAL301B</t>
  </si>
  <si>
    <t>51PSL301A SYST. POUDRETK GNL 02T03 NR</t>
  </si>
  <si>
    <t>51PSL301B SYST. POUDRETK GNL 02T03 NR</t>
  </si>
  <si>
    <t>46PI201      IMPUL. PPEs 46P03A/B     PV  =   0.92 barg LO</t>
  </si>
  <si>
    <t>05FIC301     REFOULEMENT 05P01D       PV  =  461.0 m3/h HI   Recover</t>
  </si>
  <si>
    <t>20PDAH004    HAUTE dP GN - REFLUX     ALM</t>
  </si>
  <si>
    <t>20PDAH004.ALM</t>
  </si>
  <si>
    <t>20PDAH004</t>
  </si>
  <si>
    <t>01XV270      01Y01B -    ERC VANNE    PV  =      0      PERR</t>
  </si>
  <si>
    <t>01XV270.PERR</t>
  </si>
  <si>
    <t>01XV270</t>
  </si>
  <si>
    <t>01XV270      01Y01B -    ERC VANNE    PV  =      0      PERR Recover</t>
  </si>
  <si>
    <t>01XA350      DEF. Fdc DE POSI._01Y01C ALM</t>
  </si>
  <si>
    <t>01XA350.ALM</t>
  </si>
  <si>
    <t>01XA350</t>
  </si>
  <si>
    <t>01XA350      DEF. Fdc DE POSI._01Y01C NR</t>
  </si>
  <si>
    <t>01ZAHH352    ESD 2.2A    AIRE 01Y01C  ALM</t>
  </si>
  <si>
    <t>01ZAHH352.ALM</t>
  </si>
  <si>
    <t>01ZAHH352</t>
  </si>
  <si>
    <t>01ZAHH352    ESD 2.2A    AIRE 01Y01C  NR</t>
  </si>
  <si>
    <t>01ZAHH551    ESD 2.2B    AIRE 01Y02   ALM</t>
  </si>
  <si>
    <t>01ZAHH551.ALM</t>
  </si>
  <si>
    <t>01ZAHH551</t>
  </si>
  <si>
    <t>01ZAHH551    ESD 2.2B    AIRE 01Y02   NR</t>
  </si>
  <si>
    <t>01ZAH550     PRE-ALARME  POSI._01Y02  ALM</t>
  </si>
  <si>
    <t>01ZAH550.ALM</t>
  </si>
  <si>
    <t>01ZAH550</t>
  </si>
  <si>
    <t>01ZAH550     PRE-ALARME  POSI._01Y02  NR</t>
  </si>
  <si>
    <t>01XV570      01Y02 -     ERC VANNE    PV  =      0      PERR</t>
  </si>
  <si>
    <t>01XV570.PERR</t>
  </si>
  <si>
    <t>01XV570</t>
  </si>
  <si>
    <t>01XV570      01Y02 -     ERC VANNE    PV  =      0      PERR Recover</t>
  </si>
  <si>
    <t>02TI202B     DETECTION DEFUITE 02T02  PV  = -169.2 degC LO</t>
  </si>
  <si>
    <t>02TI202B     DETECTION DEFUITE 02T02  PV  =  -58.4 degC LO   Recover</t>
  </si>
  <si>
    <t>02TI202B     DETECTION DEFUITE 02T02  PV  = -175.6 degC LO</t>
  </si>
  <si>
    <t>02TI202B     DETECTION DEFUITE 02T02  PV  =  -79.2 degC LO   Recover</t>
  </si>
  <si>
    <t>02TI202B     DETECTION DEFUITE 02T02  PV  = -173.9 degC LO</t>
  </si>
  <si>
    <t>02TI202B     DETECTION DEFUITE 02T02  PV  =  -57.8 degC LO   Recover</t>
  </si>
  <si>
    <t>02TI202B     DETECTION DEFUITE 02T02  PV  = -181.6 degC LO</t>
  </si>
  <si>
    <t>02TI202B     DETECTION DEFUITE 02T02  PV  = -162.5 degC LO</t>
  </si>
  <si>
    <t>02TI202B     DETECTION DEFUITE 02T02  PV  = -182.9 degC LO</t>
  </si>
  <si>
    <t>05LAH503.ALM</t>
  </si>
  <si>
    <t>05LAH503</t>
  </si>
  <si>
    <t>48MOV513     Vanne iso P1             PV  =      0      PERR</t>
  </si>
  <si>
    <t>48MOV513.PERR</t>
  </si>
  <si>
    <t>48MOV513</t>
  </si>
  <si>
    <t>48MOV511E    Vanne aux P1             PV  =      0      PERR</t>
  </si>
  <si>
    <t>48MOV511E.PERR</t>
  </si>
  <si>
    <t>48MOV511E</t>
  </si>
  <si>
    <t>48MOV523     Vanne iso P2             PV  =      0      PERR</t>
  </si>
  <si>
    <t>48MOV523.PERR</t>
  </si>
  <si>
    <t>48MOV523</t>
  </si>
  <si>
    <t>48MOV521E    Vanne aux P2             PV  =      0      PERR</t>
  </si>
  <si>
    <t>48MOV521E.PERR</t>
  </si>
  <si>
    <t>48MOV521E</t>
  </si>
  <si>
    <t>48PMNCAH510  Disj ouvert Ctrl Vide 1  ALM</t>
  </si>
  <si>
    <t>48PMNCAH510.ALM</t>
  </si>
  <si>
    <t>48PMNCAH510</t>
  </si>
  <si>
    <t>48PMNCAH520  Disj ouvert Ctrl Vide 2  ALM</t>
  </si>
  <si>
    <t>48PMNCAH520.ALM</t>
  </si>
  <si>
    <t>48PMNCAH520</t>
  </si>
  <si>
    <t>48MOV513     Vanne iso P1             PV  =      0      PERR Recover</t>
  </si>
  <si>
    <t>48MOV511E    Vanne aux P1             PV  =      0      PERR Recover</t>
  </si>
  <si>
    <t>48MOV523     Vanne iso P2             PV  =      0      PERR Recover</t>
  </si>
  <si>
    <t>48MOV521E    Vanne aux P2             PV  =      0      PERR Recover</t>
  </si>
  <si>
    <t>48PMNCAH510  Disj ouvert Ctrl Vide 1  NR</t>
  </si>
  <si>
    <t>48PMNCAH520  Disj ouvert Ctrl Vide 2  NR</t>
  </si>
  <si>
    <t>02TI202B     DETECTION DEFUITE 02T02  PV  = -178.8 degC LO</t>
  </si>
  <si>
    <t>02TAH203R    TS18 Temp    8 degC      ALM</t>
  </si>
  <si>
    <t>02TAH203R.ALM</t>
  </si>
  <si>
    <t>02TAH203R</t>
  </si>
  <si>
    <t>02VAHH100    ACCELEROME. SEISME 02T01 ALM</t>
  </si>
  <si>
    <t>02VAHH100.ALM</t>
  </si>
  <si>
    <t>02VAHH100</t>
  </si>
  <si>
    <t>02VSHHH100 ACCELEROME. SEISME 02T01 ALM</t>
  </si>
  <si>
    <t>02VAHHH100.ALM</t>
  </si>
  <si>
    <t>02VAHHH100</t>
  </si>
  <si>
    <t>02VSHHH100 ACCELEROME. SEISME 02T01 NR</t>
  </si>
  <si>
    <t>02VAHH100    ACCELEROME. SEISME 02T01 NR</t>
  </si>
  <si>
    <t>03EAH301     02T03 POMPES BP ARRETE   NR</t>
  </si>
  <si>
    <t>03EAH301.ALM</t>
  </si>
  <si>
    <t>03EAH301</t>
  </si>
  <si>
    <t>03PMI03A     PPE IMMERGEE03P03A_02T03 PV  =   27.6 A    LTRP Recover</t>
  </si>
  <si>
    <t>03PMI03A.LTRP</t>
  </si>
  <si>
    <t>03PMI03A</t>
  </si>
  <si>
    <t>03P03A_SUPGRP2</t>
  </si>
  <si>
    <t>03PMI03A     PPE IMMERGEE03P03A_02T03 PV  =   27.6 A    LLL  Recover</t>
  </si>
  <si>
    <t>03PMI03A.LLL</t>
  </si>
  <si>
    <t>03PMI03A     PPE IMMERGEE03P03A_02T03 PV  =   41.5 A    HHH</t>
  </si>
  <si>
    <t>03PMI03A.HHH</t>
  </si>
  <si>
    <t>03PMI03A     PPE IMMERGEE03P03A_02T03 PV  =   41.5 A    HTRP</t>
  </si>
  <si>
    <t>03PMI03A.HTRP</t>
  </si>
  <si>
    <t>03PMI03A     PPE IMMERGEE03P03A_02T03 PV  =   41.5 A    IOP</t>
  </si>
  <si>
    <t>03PMI03A.IOP</t>
  </si>
  <si>
    <t>03PMI03A     PPE IMMERGEE03P03A_02T03 PV  =   35.3 A    IOP  Recover</t>
  </si>
  <si>
    <t>03PMI03A     PPE IMMERGEE03P03A_02T03 PV  =   35.3 A    HTRP Recover</t>
  </si>
  <si>
    <t>03PMI03A     PPE IMMERGEE03P03A_02T03 PV  =   28.5 A    HHH  Recover</t>
  </si>
  <si>
    <t>03FIC301     Ctrl DEBIT  MIN. 03P03A  PV  =   23.0 m3/h LO   Recover</t>
  </si>
  <si>
    <t>03FIC301.LO</t>
  </si>
  <si>
    <t>03FIC301</t>
  </si>
  <si>
    <t>03P03A_SUPGRP</t>
  </si>
  <si>
    <t>03FIC301     Ctrl DEBIT  MIN. 03P03A  PV  =   49.3 m3/h LO</t>
  </si>
  <si>
    <t>03FIC301     Ctrl DEBIT  MIN. 03P03A  PV  =  239.0 m3/h LO   Recover</t>
  </si>
  <si>
    <t>03FI301B     Ctrl DEBIT  MIN. 03P03A  PV  =  236.5 m3/h LTRP Recover</t>
  </si>
  <si>
    <t>03FI301B.LTRP</t>
  </si>
  <si>
    <t>03FI301B</t>
  </si>
  <si>
    <t>01XV370      01Y01C -    ERC VANNE    PV  =      0      PERR</t>
  </si>
  <si>
    <t>01XV370.PERR</t>
  </si>
  <si>
    <t>01XV370</t>
  </si>
  <si>
    <t>01XV370      01Y01C -    ERC VANNE    PV  =      0      PERR Recover</t>
  </si>
  <si>
    <t>65ESH001 ARRIVEE 65TA20-02_65GE43 ALM</t>
  </si>
  <si>
    <t>65EAH001.ALM</t>
  </si>
  <si>
    <t>65EAH001</t>
  </si>
  <si>
    <t>04KMXA552    DEFAUT GEN. API _04K02   NR</t>
  </si>
  <si>
    <t>04TA525      MONITO.LIGNE04TIT525     NR</t>
  </si>
  <si>
    <t>03PMI02D     PPE IMMERGEE03P02D_02T02 PV  =   12.4 A    LLL</t>
  </si>
  <si>
    <t>03PMI02D     PPE IMMERGEE03P02D_02T02 PV  =    6.2 A    LTRP</t>
  </si>
  <si>
    <t>03FI204B     Ctrl DEBIT  MIN. 03P02D  PV  =  235.7 m3/h LTRP</t>
  </si>
  <si>
    <t>03FIC204     Ctrl DEBIT  MIN. 03P02D  PV  =   22.3 m3/h LO</t>
  </si>
  <si>
    <t>03PMI03D     PPE IMMERGEE03P03D_02T03 PV  =   10.7 A    LTRP Recover</t>
  </si>
  <si>
    <t>03PMI03D.LTRP</t>
  </si>
  <si>
    <t>03PMI03D</t>
  </si>
  <si>
    <t>03P03D_SUPGRP2</t>
  </si>
  <si>
    <t>03FIC304     Ctrl DEBIT  MIN. 03P03D  PV  =   -0.5 m3/h LO   Recover</t>
  </si>
  <si>
    <t>03FIC304.LO</t>
  </si>
  <si>
    <t>03FIC304</t>
  </si>
  <si>
    <t>03P03D_SUPGRP</t>
  </si>
  <si>
    <t>03PMI03D     PPE IMMERGEE03P03D_02T03 PV  =   25.4 A    LLL  Recover</t>
  </si>
  <si>
    <t>03PMI03D.LLL</t>
  </si>
  <si>
    <t>03PMI03D     PPE IMMERGEE03P03D_02T03 PV  =   34.4 A    HHH</t>
  </si>
  <si>
    <t>03PMI03D.HHH</t>
  </si>
  <si>
    <t>03PMI03D     PPE IMMERGEE03P03D_02T03 PV  =   42.1 A    HTRP</t>
  </si>
  <si>
    <t>03PMI03D.HTRP</t>
  </si>
  <si>
    <t>03FIC304     Ctrl DEBIT  MIN. 03P03D  PV  =   -0.5 m3/h LO</t>
  </si>
  <si>
    <t>03PMI03D     PPE IMMERGEE03P03D_02T03 PV  =   38.5 A    HTRP Recover</t>
  </si>
  <si>
    <t>03PMI03D     PPE IMMERGEE03P03D_02T03 PV  =   28.8 A    HHH  Recover</t>
  </si>
  <si>
    <t>03FIC304     Ctrl DEBIT  MIN. 03P03D  PV  =  227.6 m3/h LO   Recover</t>
  </si>
  <si>
    <t>03FI304B     Ctrl DEBIT  MIN. 03P03D  PV  =  247.2 m3/h LTRP Recover</t>
  </si>
  <si>
    <t>03FI304B.LTRP</t>
  </si>
  <si>
    <t>03FI304B</t>
  </si>
  <si>
    <t>12DFT010MS   DET.FLAM.Z12COMPRES. GAZ PV  =      1      OVR</t>
  </si>
  <si>
    <t>12DFT010MS.OVR</t>
  </si>
  <si>
    <t>12DFT010MS</t>
  </si>
  <si>
    <t>04TAH102     TAH DECHAR. 1re ETAPE    ALM</t>
  </si>
  <si>
    <t>04TAH102.ALM</t>
  </si>
  <si>
    <t>04TAH102</t>
  </si>
  <si>
    <t>01XV470      01Y01D -    ERC VANNE    PV  =      0      PERR</t>
  </si>
  <si>
    <t>01XV470.PERR</t>
  </si>
  <si>
    <t>01XV470</t>
  </si>
  <si>
    <t>01XV470      01Y01D -    ERC VANNE    PV  =      0      PERR Recover</t>
  </si>
  <si>
    <t>12DFT010     DET.FLAM.Z12COMPRES. GAZ PV  =   96.0 %    HTRP</t>
  </si>
  <si>
    <t>12DFT010.HTRP</t>
  </si>
  <si>
    <t>12DFT010</t>
  </si>
  <si>
    <t>12DFT010     DET.FLAM.Z12COMPRES. GAZ PV  =   38.1 %    HTRP Recover</t>
  </si>
  <si>
    <t>12DFT010MS   DET.FLAM.Z12COMPRES. GAZ PV  =      0      OVR  Recover</t>
  </si>
  <si>
    <t>10DGT011     DET. GAZ Z10PPE _ORV E/F PV  =    0.0 %LFL IOP</t>
  </si>
  <si>
    <t>10DGT011.IOP</t>
  </si>
  <si>
    <t>FEU_ET_GAZ Z10</t>
  </si>
  <si>
    <t>10DGT011</t>
  </si>
  <si>
    <t>10DGT011     DET. GAZ Z10PPE _ORV E/F PV  =  -11.2 %LFL IOP  Recover</t>
  </si>
  <si>
    <t>10ZIF001 Z10 IN FAIL ALM</t>
  </si>
  <si>
    <t>10ZIF001.ALM</t>
  </si>
  <si>
    <t>10ZIF001</t>
  </si>
  <si>
    <t>10ZIF001 Z10 IN FAIL NR</t>
  </si>
  <si>
    <t>04XSOV501 BOG 04K02   VERS COL.BOG NR</t>
  </si>
  <si>
    <t>04PAL517     PAL DECHAR. COMP._04K02  ALM</t>
  </si>
  <si>
    <t>03PMI03D     PPE IMMERGEE03P03D_02T03 PV  =    9.7 A    LLL</t>
  </si>
  <si>
    <t>03PMI03D     PPE IMMERGEE03P03D_02T03 PV  =    9.7 A    LTRP</t>
  </si>
  <si>
    <t>03PMXSS03DB PPE IMMERGEE03P03D_02T03 ALM</t>
  </si>
  <si>
    <t>03PMXSS03DBAL.ALM</t>
  </si>
  <si>
    <t>03PMXSS03DBAL</t>
  </si>
  <si>
    <t>03PMXSS03DB PPE IMMERGEE03P03D_02T03 NR</t>
  </si>
  <si>
    <t>03FI304B     Ctrl DEBIT  MIN. 03P03D  PV  =  135.0 m3/h LTRP</t>
  </si>
  <si>
    <t>03FIC304     Ctrl DEBIT  MIN. 03P03D  PV  =  124.2 m3/h LO</t>
  </si>
  <si>
    <t>65ESH001 ARRIVEE 65TA20-02_65GE43 NR</t>
  </si>
  <si>
    <t>10DGT011     DET. GAZ Z10PPE _ORV E/F PV  =   -8.7 %LFL IOP  Recover</t>
  </si>
  <si>
    <t>02TAH203J.ALM</t>
  </si>
  <si>
    <t>02TAH203J</t>
  </si>
  <si>
    <t>03PMI02D     PPE IMMERGEE03P02D_02T02 PV  =   12.4 A    LTRP Recover</t>
  </si>
  <si>
    <t>03PMI02D     PPE IMMERGEE03P02D_02T02 PV  =   28.7 A    LLL  Recover</t>
  </si>
  <si>
    <t>03PMI02D     PPE IMMERGEE03P02D_02T02 PV  =   41.8 A    HHH</t>
  </si>
  <si>
    <t>03PMI02D     PPE IMMERGEE03P02D_02T02 PV  =   55.4 A    HTRP</t>
  </si>
  <si>
    <t>03FIC204     Ctrl DEBIT  MIN. 03P02D  PV  =   16.4 m3/h LO</t>
  </si>
  <si>
    <t>03PMI02D     PPE IMMERGEE03P02D_02T02 PV  =   45.7 A    HTRP Recover</t>
  </si>
  <si>
    <t>03PMI02D     PPE IMMERGEE03P02D_02T02 PV  =   33.1 A    HHH  Recover</t>
  </si>
  <si>
    <t>03FI204B     Ctrl DEBIT  MIN. 03P02D  PV  =  344.7 m3/h LTRP Recover</t>
  </si>
  <si>
    <t>03FIC204     Ctrl DEBIT  MIN. 03P02D  PV  =  365.4 m3/h LO   Recover</t>
  </si>
  <si>
    <t>47LAH702     Alrm BLOCAGEEVACU._47S07 NR</t>
  </si>
  <si>
    <t>47LAH702.ALM</t>
  </si>
  <si>
    <t>47LAH702</t>
  </si>
  <si>
    <t>03FIC301     Ctrl DEBIT  MIN. 03P03A  PV  =  177.1 m3/h LO</t>
  </si>
  <si>
    <t>03FIC301     Ctrl DEBIT  MIN. 03P03A  PV  =  215.7 m3/h LO   Recover</t>
  </si>
  <si>
    <t>03EAH301     02T03 POMPES BP ARRETE   ALM</t>
  </si>
  <si>
    <t>03PMI03A     PPE IMMERGEE03P03A_02T03 PV  =    8.8 A    LLL</t>
  </si>
  <si>
    <t>03PMI03A     PPE IMMERGEE03P03A_02T03 PV  =    8.8 A    LTRP</t>
  </si>
  <si>
    <t>03PMXSS03AB PPE IMMERGEE03P03A_02T03 ALM</t>
  </si>
  <si>
    <t>03PMXSS03ABAL.ALM</t>
  </si>
  <si>
    <t>03PMXSS03ABAL</t>
  </si>
  <si>
    <t>03PMXSS03AB PPE IMMERGEE03P03A_02T03 NR</t>
  </si>
  <si>
    <t>03FI301B     Ctrl DEBIT  MIN. 03P03A  PV  =  134.7 m3/h LTRP</t>
  </si>
  <si>
    <t>03FIC301     Ctrl DEBIT  MIN. 03P03A  PV  =   73.6 m3/h LO</t>
  </si>
  <si>
    <t>06FIC601     REFOULEMENT 05P01G       PV  =  466.4 m3/h HI</t>
  </si>
  <si>
    <t>06FIC601.HI</t>
  </si>
  <si>
    <t>04KMXA512    ESD DU LCP  UNITE_04K02  ALM</t>
  </si>
  <si>
    <t>04KMXA512.ALM</t>
  </si>
  <si>
    <t>04KMXA512</t>
  </si>
  <si>
    <t>04KMXA522    ESD DU LCP  REFROI_04K02 ALM</t>
  </si>
  <si>
    <t>04KMXA522.ALM</t>
  </si>
  <si>
    <t>04KMXA522</t>
  </si>
  <si>
    <t>02TI202B     DETECTION DEFUITE 02T02  PV  =  -92.9 degC LO   Recover</t>
  </si>
  <si>
    <t>08DGT003     DET. GAZ Z8 PPE _ORV A/B PV  =  -14.3 %LFL IOP  Recover</t>
  </si>
  <si>
    <t>02TI202B     DETECTION DEFUITE 02T02  PV  = -128.2 degC LO   Recover</t>
  </si>
  <si>
    <t>08DGT003     DET. GAZ Z8 PPE _ORV A/B PV  =   -5.4 %LFL IOP  Recover</t>
  </si>
  <si>
    <t>08DGT003     DET. GAZ Z8 PPE _ORV A/B PV  =   -9.6 %LFL IOP  Recover</t>
  </si>
  <si>
    <t>08DGT003     DET. GAZ Z8 PPE _ORV A/B PV  =   -1.9 %LFL IOP  Recover</t>
  </si>
  <si>
    <t>08DGT003     DET. GAZ Z8 PPE _ORV A/B PV  =   -7.6 %LFL IOP  Recover</t>
  </si>
  <si>
    <t>08DGT003     DET. GAZ Z8 PPE _ORV A/B PV  =   -7.2 %LFL IOP  Recover</t>
  </si>
  <si>
    <t>08DGT003     DET. GAZ Z8 PPE _ORV A/B PV  =   -4.6 %LFL IOP  Recover</t>
  </si>
  <si>
    <t>08DGT003     DET. GAZ Z8 PPE _ORV A/B PV  =   -4.7 %LFL IOP  Recover</t>
  </si>
  <si>
    <t>08DGT003     DET. GAZ Z8 PPE _ORV A/B PV  =   -7.1 %LFL IOP  Recover</t>
  </si>
  <si>
    <t>02TI202B     DETECTION DEFUITE 02T02  PV  =  -79.0 degC LO   Recover</t>
  </si>
  <si>
    <t>02TI202B     DETECTION DEFUITE 02T02  PV  =  -75.6 degC LO   Recover</t>
  </si>
  <si>
    <t>02TI202B     DETECTION DEFUITE 02T02  PV  = -173.1 degC LO</t>
  </si>
  <si>
    <t>02TI202B     DETECTION DEFUITE 02T02  PV  = -139.7 degC LO   Recover</t>
  </si>
  <si>
    <t>02TI202B     DETECTION DEFUITE 02T02  PV  = -176.0 degC LO</t>
  </si>
  <si>
    <t>08DGT003     DET. GAZ Z8 PPE _ORV A/B PV  =  -10.4 %LFL IOP  Recover</t>
  </si>
  <si>
    <t>08DGT003     DET. GAZ Z8 PPE _ORV A/B PV  =  -13.6 %LFL IOP  Recover</t>
  </si>
  <si>
    <t>08DGT003     DET. GAZ Z8 PPE _ORV A/B PV  =   -8.7 %LFL IOP  Recover</t>
  </si>
  <si>
    <t>02TI202B     DETECTION DEFUITE 02T02  PV  =  -77.3 degC LO   Recover</t>
  </si>
  <si>
    <t>02TI202B     DETECTION DEFUITE 02T02  PV  =  -76.1 degC LO   Recover</t>
  </si>
  <si>
    <t>02TI202B     DETECTION DEFUITE 02T02  PV  = -177.4 degC LO</t>
  </si>
  <si>
    <t>02TI202B     DETECTION DEFUITE 02T02  PV  =  -67.1 degC LO   Recover</t>
  </si>
  <si>
    <t>02TI202B     DETECTION DEFUITE 02T02  PV  = -182.5 degC LO</t>
  </si>
  <si>
    <t>02TI202B     DETECTION DEFUITE 02T02  PV  = -149.2 degC LO   Recover</t>
  </si>
  <si>
    <t>46FI104      PW VERS     METHANIER    PV  =  -0.84 m3/h IOP-</t>
  </si>
  <si>
    <t>46FI104      PW VERS     METHANIER    PV  =  -0.50 m3/h IOP- Recover</t>
  </si>
  <si>
    <t>46FI104      PW VERS     METHANIER    PV  =  -0.91 m3/h IOP-</t>
  </si>
  <si>
    <t>46FI104      PW VERS     METHANIER    PV  =  -0.99 m3/h IOP- Recover</t>
  </si>
  <si>
    <t>46FI104      PW VERS     METHANIER    PV  =  -0.99 m3/h IOP-</t>
  </si>
  <si>
    <t>02TI202B     DETECTION DEFUITE 02T02  PV  = -100.9 degC LO   Recover</t>
  </si>
  <si>
    <t>02TI202B     DETECTION DEFUITE 02T02  PV  = -173.7 degC LO</t>
  </si>
  <si>
    <t>02TI202B     DETECTION DEFUITE 02T02  PV  = -166.5 degC LO</t>
  </si>
  <si>
    <t>46FI104      PW VERS     METHANIER    PV  =  -0.44 m3/h IOP- Recover</t>
  </si>
  <si>
    <t>06FIC601     REFOULEMENT 05P01G       PV  =  453.2 m3/h HI   Recover</t>
  </si>
  <si>
    <t>46FI104      PW VERS     METHANIER    PV  =  -0.83 m3/h IOP-</t>
  </si>
  <si>
    <t>46FI104      PW VERS     METHANIER    PV  =  -0.85 m3/h IOP- Recover</t>
  </si>
  <si>
    <t>46FI104      PW VERS     METHANIER    PV  =  -0.85 m3/h IOP-</t>
  </si>
  <si>
    <t>02TI202B     DETECTION DEFUITE 02T02  PV  =  -75.8 degC LO   Recover</t>
  </si>
  <si>
    <t>08DGT003     DET. GAZ Z8 PPE _ORV A/B PV  =   -8.4 %LFL IOP  Recover</t>
  </si>
  <si>
    <t>08DGT003     DET. GAZ Z8 PPE _ORV A/B PV  =   -3.0 %LFL IOP  Recover</t>
  </si>
  <si>
    <t>08DGT003     DET. GAZ Z8 PPE _ORV A/B PV  =  -15.0 %LFL IOP  Recover</t>
  </si>
  <si>
    <t>02TI202B     DETECTION DEFUITE 02T02  PV  =  -74.4 degC LO   Recover</t>
  </si>
  <si>
    <t>04TAL540     TAL ALIMEN. EAU REFROI.  ALM</t>
  </si>
  <si>
    <t>04TAL540.ALM</t>
  </si>
  <si>
    <t>04TAL540</t>
  </si>
  <si>
    <t>02TI202B     DETECTION DEFUITE 02T02  PV  =  -78.2 degC LO   Recover</t>
  </si>
  <si>
    <t>03PMI02D     PPE IMMERGEE03P02D_02T02 PV  =   14.3 A    LLL</t>
  </si>
  <si>
    <t>03PMI02D     PPE IMMERGEE03P02D_02T02 PV  =    6.7 A    LTRP</t>
  </si>
  <si>
    <t>03FI204B     Ctrl DEBIT  MIN. 03P02D  PV  =  231.6 m3/h LTRP</t>
  </si>
  <si>
    <t>03FIC204     Ctrl DEBIT  MIN. 03P02D  PV  =   17.1 m3/h LO</t>
  </si>
  <si>
    <t>03LIC401     Ctrl L GNL  DU 03C01     PV  =   2598 mm   LO</t>
  </si>
  <si>
    <t>03FIC204     Ctrl DEBIT  MIN. 03P02D  PV  =    1.7 m3/h LO   Recover</t>
  </si>
  <si>
    <t>03PMI02D     PPE IMMERGEE03P02D_02T02 PV  =   22.2 A    LTRP Recover</t>
  </si>
  <si>
    <t>03PMI02D     PPE IMMERGEE03P02D_02T02 PV  =   22.2 A    LLL  Recover</t>
  </si>
  <si>
    <t>03PMI02D     PPE IMMERGEE03P02D_02T02 PV  =   43.2 A    HHH</t>
  </si>
  <si>
    <t>03PMI02D     PPE IMMERGEE03P02D_02T02 PV  =   55.5 A    HTRP</t>
  </si>
  <si>
    <t>03FIC204     Ctrl DEBIT  MIN. 03P02D  PV  =    1.7 m3/h LO</t>
  </si>
  <si>
    <t>03PMI02D     PPE IMMERGEE03P02D_02T02 PV  =   45.5 A    HTRP Recover</t>
  </si>
  <si>
    <t>03PMI02D     PPE IMMERGEE03P02D_02T02 PV  =   32.6 A    HHH  Recover</t>
  </si>
  <si>
    <t>03FI204B     Ctrl DEBIT  MIN. 03P02D  PV  =  319.6 m3/h LTRP Recover</t>
  </si>
  <si>
    <t>03FIC204     Ctrl DEBIT  MIN. 03P02D  PV  =  364.4 m3/h LO   Recover</t>
  </si>
  <si>
    <t>01FIC001     Ctrl F RECIRGNL AU 03C01 PV  =   87.0 m3/h LO   Recover</t>
  </si>
  <si>
    <t>05LIC951     POT DEGAZAGE05T04        PV  =  198.6 mm   LO</t>
  </si>
  <si>
    <t>05LIC951     POT DEGAZAGE05T04        PV  =  222.1 mm   LO   Recover</t>
  </si>
  <si>
    <t>46PI201      IMPUL. PPEs 46P03A/B     PV  =   1.53 barg LO   Recover</t>
  </si>
  <si>
    <t>04KMXA512    ESD DU LCP  UNITE_04K02  NR</t>
  </si>
  <si>
    <t>03LIC401     Ctrl L GNL  DU 03C01     PV  =   3604 mm   HI</t>
  </si>
  <si>
    <t>03FI403      COL. PPE BP AU 03C01     PV  =   1439 m3/h HI   Recover</t>
  </si>
  <si>
    <t>03LIC401     Ctrl L GNL  DU 03C01     PV  =   3538 mm   HI   Recover</t>
  </si>
  <si>
    <t>03FI403      COL. PPE BP AU 03C01     PV  =   1532 m3/h HI</t>
  </si>
  <si>
    <t>03FI403      COL. PPE BP AU 03C01     PV  =   1496 m3/h HI   Recover</t>
  </si>
  <si>
    <t>03FI403      COL. PPE BP AU 03C01     PV  =   1520 m3/h HI</t>
  </si>
  <si>
    <t>06FIC301     Ctrl DEBIT  GNL 06E01D   PV  =  453.2 m3/h HI   Recover</t>
  </si>
  <si>
    <t>05LIC951     POT DEGAZAGE05T04        PV  =  600.3 mm   HI</t>
  </si>
  <si>
    <t>05LIC951     POT DEGAZAGE05T04        PV  =  583.9 mm   HI   Recover</t>
  </si>
  <si>
    <t>06FIC301     Ctrl DEBIT  GNL 06E01D   PV  =  466.6 m3/h 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</si>
</sst>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0" fillId="33" borderId="10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8" fillId="0" borderId="0" xfId="0" applyFont="1"/>
    <xf numFmtId="0" fontId="18" fillId="33" borderId="15" xfId="0" applyFont="1" applyFill="1" applyBorder="1" applyAlignment="1">
      <alignment vertical="center" wrapText="1"/>
    </xf>
    <xf numFmtId="10" fontId="18" fillId="0" borderId="17" xfId="0" applyNumberFormat="1" applyFont="1" applyBorder="1" applyAlignment="1">
      <alignment wrapText="1"/>
    </xf>
    <xf numFmtId="0" fontId="18" fillId="0" borderId="16" xfId="0" applyFont="1" applyBorder="1" applyAlignment="1">
      <alignment wrapText="1"/>
    </xf>
    <xf numFmtId="0" fontId="18" fillId="0" borderId="16" xfId="0" applyFont="1" applyBorder="1"/>
    <xf numFmtId="0" fontId="18" fillId="0" borderId="10" xfId="0" applyFont="1" applyBorder="1"/>
    <xf numFmtId="0" fontId="18" fillId="0" borderId="17" xfId="0" applyFont="1" applyBorder="1"/>
    <xf numFmtId="0" fontId="18" fillId="0" borderId="19" xfId="0" applyFont="1" applyBorder="1"/>
    <xf numFmtId="0" fontId="18" fillId="0" borderId="20" xfId="0" applyFont="1" applyBorder="1"/>
    <xf numFmtId="0" fontId="0" fillId="0" borderId="22" xfId="0" applyBorder="1"/>
    <xf numFmtId="0" fontId="18" fillId="0" borderId="22" xfId="0" applyFont="1" applyBorder="1" applyAlignment="1">
      <alignment vertical="center"/>
    </xf>
    <xf numFmtId="22" fontId="0" fillId="0" borderId="0" xfId="0" applyNumberFormat="1"/>
    <xf numFmtId="11" fontId="0" fillId="0" borderId="0" xfId="0" applyNumberFormat="1"/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8" fillId="0" borderId="16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21" fillId="0" borderId="0" xfId="0" applyFont="1"/>
    <xf numFmtId="22" fontId="21" fillId="0" borderId="0" xfId="0" applyNumberFormat="1" applyFont="1"/>
  </cellXfs>
  <cellStyles count="5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 BLOMME" refreshedDate="42864.650332986108" createdVersion="4" refreshedVersion="4" minRefreshableVersion="3" recordCount="2652" xr:uid="{00000000-000A-0000-FFFF-FFFF00000000}">
  <cacheSource type="worksheet">
    <worksheetSource ref="A1:V1048576" sheet="ONUSER_ALARMS_24H"/>
  </cacheSource>
  <cacheFields count="22">
    <cacheField name="SIOSTagName" numFmtId="0">
      <sharedItems containsNonDate="0" containsString="0" containsBlank="1"/>
    </cacheField>
    <cacheField name="Timestamp" numFmtId="0">
      <sharedItems containsNonDate="0" containsDate="1" containsString="0" containsBlank="1" minDate="2017-05-01T08:01:00" maxDate="2017-05-02T07:59:00"/>
    </cacheField>
    <cacheField name="Timestamp.Server" numFmtId="0">
      <sharedItems containsNonDate="0" containsDate="1" containsString="0" containsBlank="1" minDate="2017-05-01T08:01:00" maxDate="2017-05-02T07:59:00"/>
    </cacheField>
    <cacheField name="Message" numFmtId="0">
      <sharedItems containsBlank="1" count="638">
        <s v="46FI105      DEBIT EAU   INDUSTRIELLE PV  =   6,52 m3/h IOP"/>
        <s v="46FI103      PW VERS     FW 50T01     PV  =  16,56 m3/h IOP"/>
        <s v="46FIC001     Ctrl DEBIT  MIN.46P01A/B PV  =   8,53 m3/h LO   Recover"/>
        <s v="30ZIF002 Z30 IN FAIL ALM"/>
        <s v="52XS404 ARMOIRE FACPBAT. ESS25B2 ALM"/>
        <s v="30ZIF002 Z30 IN FAIL NR"/>
        <s v="52XS404 ARMOIRE FACPBAT. ESS25B2 NR"/>
        <s v="21ZIF002 Z21 IN FAIL (FACP) NR"/>
        <s v="52XS402 ARMOIRE FACPBAT. ESS11B NR"/>
        <s v="21ZIF002 Z21 IN FAIL (FACP) ALM"/>
        <s v="52XS402 ARMOIRE FACPBAT. ESS11B ALM"/>
        <s v="48LAL102     Niveau LO   Ballon Eau   NR"/>
        <s v="48LAL302     Niveau LO   Ballon Eau   ALM"/>
        <s v="71AI103C     Sulfure carbone CS2      PV  = 5,7425 mg/m3    IOP  Recover"/>
        <s v="48LAL302     Niveau LO   Ballon Eau   NR"/>
        <s v="71AI103C     Sulfure carbone CS2      PV  = 0,0000 mg/m3    IOP"/>
        <s v="01YA561      BRAS 01Y02  GN_ PRET     ALM"/>
        <s v="01XV503      GAZ DE PURGEVERS 01Y02   PV  =      0      ANS- Recover"/>
        <s v="48LAHH111    Niveau HH   Ballon 1     NR"/>
        <s v="01XV503      GAZ DE PURGEVERS 01Y02   PV  =      1      ANS-"/>
        <s v="01XV503      GAZ DE PURGEVERS 01Y02   PV  =      1      ANS- Recover"/>
        <s v="01PI501      GN DE 01T01 VERS 01Y02   PV  = -0,005 barg LO"/>
        <s v="48LAHH111    Niveau HH   Ballon 1     ALM"/>
        <s v="08TAL254     DEF. PILOTE 4_08D02      NR"/>
        <s v="71AI103C     Sulfure carbone CS2      PV  = 5,0948 mg/m3    IOP  Recover"/>
        <s v="71AI103C     Sulfure carbone CS2      PV  = 0,0000 mg/m3    IOP  Recover"/>
        <s v="71AI103C     Sulfure carbone CS2      PV  = 9,6693 mg/m3    IOP"/>
        <s v="91SI003-VIT  Vit. Courant_bouŽe/ 3,5m PV  =    1,2 knot IOP"/>
        <s v="91SI002-VIT  Vit. Courant_bouŽe / 1m  PV  =    0,0 knot IOP"/>
        <s v="91SI002-VIT  Vit. Courant_bouŽe / 1m  PV  =    0,0 knot IOP  Recover"/>
        <s v="71AI103D     Soulfure  Totale         PV  = 7,6262 mg/m3    IOP  Recover"/>
        <s v="71AI103D     Soulfure  Totale         PV  =19,5322 mg/m3    IOP"/>
        <s v="71AI103C     Sulfure carbone CS2      PV  = 7,5850 mg/m3    IOP  Recover"/>
        <s v="01ZAH150     PRE-ALARME  POSI._01Y01A NR"/>
        <s v="01ZAH150     PRE-ALARME  POSI._01Y01A ALM"/>
        <s v="71AI103C     Sulfure carbone CS2      PV  = 6,4613 mg/m3    IOP"/>
        <s v="01YA261      BRAS 01Y01B GNL_ PRET    ALM"/>
        <s v="01YA461      BRAS 01Y01D GNL_ PRET    ALM"/>
        <s v="01YA361      BRAS 01Y01C GNL_ PRET    ALM"/>
        <s v="71AI103C     Sulfure carbone CS2      PV  = 8,2080 mg/m3    IOP  Recover"/>
        <s v="47LAH403     Alrm NIVEAU BOUE_47S04   NR"/>
        <s v="82XS101BMS   A.U. SYSTEME&quot;SHIP/SHORE&quot; PV  =      1      OVR"/>
        <s v="01XS053BMS   ESD3.X VERS/DE Ctrl BRAS PV  =      1      OVR"/>
        <s v="01XS052BMS   ESD1 VERS/DECtrl BRAS    PV  =      1      OVR"/>
        <s v="01XS051BMS   ESD1 VERS/DECtrl BRAS    PV  =      1      OVR"/>
        <s v="47LAH403     Alrm NIVEAU BOUE_47S04   ALM"/>
        <s v="01YA161      BRAS 01Y01A GNL_ PRET    ALM"/>
        <s v="71AI103C     Sulfure carbone CS2      PV  = 3,0174 mg/m3    IOP"/>
        <s v="01YA161      BRAS 01Y01A GNL_ PRET    NR"/>
        <s v="71AI103C     Sulfure carbone CS2      PV  = 9,4185 mg/m3    IOP  Recover"/>
        <s v="01FAL550     FAL N2 DE   PURGE_01Y02  NR"/>
        <s v="71AI103C     Sulfure carbone CS2      PV  = 7,7607 mg/m3    IOP  Recover"/>
        <s v="08TAL254     DEF. PILOTE 4_08D02      ALM"/>
        <s v="TRANCHE6_AN  Perte Comm.Siphon S11/12 NR"/>
        <s v="TRANCHE5_AN  Perte Comm. Siphon S9/10 NR"/>
        <s v="TRANCHE6_AN  Perte Comm.Siphon S11/12 ALM"/>
        <s v="TRANCHE5_AN  Perte Comm. Siphon S9/10 ALM"/>
        <s v="TRANCHE4_AN  Perte Comm. Siphon S7/8  NR"/>
        <s v="TRANCHE3_AN  Perte Comm. Siphon S5/6  NR"/>
        <s v="TRANCHE2_AN  Perte Comm. Siphon S3/4  NR"/>
        <s v="TRANCHE1_AN  Perte Comm. Siphon S1/2  NR"/>
        <s v="TRANCHE4_AN  Perte Comm. Siphon S7/8  ALM"/>
        <s v="TRANCHE3_AN  Perte Comm. Siphon S5/6  ALM"/>
        <s v="TRANCHE2_AN  Perte Comm. Siphon S3/4  ALM"/>
        <s v="TRANCHE1_AN  Perte Comm. Siphon S1/2  ALM"/>
        <s v="01TI203      LI. DRAINAGE01Y01B_01T01 PV  = -145,0 degC LO   Recover"/>
        <s v="01TI303      LI. DRAINAGE01Y01C_01T01 PV  = -145,0 degC LO   Recover"/>
        <s v="01TI203      LI. DRAINAGE01Y01B_01T01 PV  = -150,3 degC LO"/>
        <s v="01TI303      LI. DRAINAGE01Y01C_01T01 PV  = -150,1 degC LO"/>
        <s v="71AI103C     Sulfure carbone CS2      PV  = 8,6000 mg/m3    IOP  Recover"/>
        <s v="71AI103C     Sulfure carbone CS2      PV  = 8,5318 mg/m3    IOP"/>
        <s v="01TI203      LI. DRAINAGE01Y01B_01T01 PV  = -150,0 degC LO"/>
        <s v="01FAL550     FAL N2 DE   PURGE_01Y02  ALM"/>
        <s v="71AI103C     Sulfure carbone CS2      PV  = 7,4072 mg/m3    IOP  Recover"/>
        <s v="71AI103C     Sulfure carbone CS2      PV  = 9,7088 mg/m3    IOP"/>
        <s v="01TI403      LI. DRAINAGE01Y01D_01T01 PV  = -145,0 degC LO   Recover"/>
        <s v="71AI103C     Sulfure carbone CS2      PV  = 6,2609 mg/m3    IOP  Recover"/>
        <s v="01TI403      LI. DRAINAGE01Y01D_01T01 PV  = -150,0 degC LO"/>
        <s v="71AI103C     Sulfure carbone CS2      PV  = 6,5630 mg/m3    IOP"/>
        <s v="71AI103C     Sulfure carbone CS2      PV  = 6,5630 mg/m3    IOP  Recover"/>
        <s v="01TI303      LI. DRAINAGE01Y01C_01T01 PV  = -150,0 degC LO"/>
        <s v="71AI103C     Sulfure carbone CS2      PV  = 7,8446 mg/m3    IOP"/>
        <s v="02TI202H     DETECTION DEFUITE 02T02  PV  = -178,9 degC LO"/>
        <s v="02TI202H     DETECTION DEFUITE 02T02  PV  = -146,1 degC LO   Recover"/>
        <s v="02TI202H     DETECTION DEFUITE 02T02  PV  = -166,0 degC LO"/>
        <s v="02TI202H     DETECTION DEFUITE 02T02  PV  = -144,9 degC LO   Recover"/>
        <s v="02TI202H     DETECTION DEFUITE 02T02  PV  = -163,7 degC LO"/>
        <s v="02TI202H     DETECTION DEFUITE 02T02  PV  = -142,8 degC LO   Recover"/>
        <s v="02TI202H     DETECTION DEFUITE 02T02  PV  = -159,5 degC LO"/>
        <s v="01TI103      LI. DRAINAGE01Y01A_01T01 PV  = -145,0 degC LO   Recover"/>
        <s v="02TI202H     DETECTION DEFUITE 02T02  PV  = -143,8 degC LO   Recover"/>
        <s v="02TI202H     DETECTION DEFUITE 02T02  PV  = -161,4 degC LO"/>
        <s v="02TI202H     DETECTION DEFUITE 02T02  PV  = -142,2 degC LO   Recover"/>
        <s v="02TI202H     DETECTION DEFUITE 02T02  PV  = -158,3 degC LO"/>
        <s v="04PAH540     PRES. HAUTE EAU REFROI.  ALM"/>
        <s v="04KMXA554    Alm COMMUNE REFROI_04K02 ALM"/>
        <s v="02TI202H     DETECTION DEFUITE 02T02  PV  = -144,8 degC LO   Recover"/>
        <s v="02TI202H     DETECTION DEFUITE 02T02  PV  = -163,4 degC LO"/>
        <s v="02TI202H     DETECTION DEFUITE 02T02  PV  = -147,0 degC LO   Recover"/>
        <s v="02TI202H     DETECTION DEFUITE 02T02  PV  = -167,9 degC LO"/>
        <s v="02TI202H     DETECTION DEFUITE 02T02  PV  = -145,5 degC LO   Recover"/>
        <s v="02TI202H     DETECTION DEFUITE 02T02  PV  = -164,8 degC LO"/>
        <s v="02TI202H     DETECTION DEFUITE 02T02  PV  = -142,5 degC LO   Recover"/>
        <s v="02TI202H     DETECTION DEFUITE 02T02  PV  = -159,0 degC LO"/>
        <s v="04PAH540     PRES. HAUTE EAU REFROI.  NR"/>
        <s v="02TI202H     DETECTION DEFUITE 02T02  PV  = -144,7 degC LO   Recover"/>
        <s v="04KMXA554    Alm COMMUNE REFROI_04K02 NR"/>
        <s v="02TI202H     DETECTION DEFUITE 02T02  PV  = -163,3 degC LO"/>
        <s v="02TI202H     DETECTION DEFUITE 02T02  PV  = -158,2 degC LO"/>
        <s v="02TI202H     DETECTION DEFUITE 02T02  PV  = -142,3 degC LO   Recover"/>
        <s v="02TI202H     DETECTION DEFUITE 02T02  PV  = -158,4 degC LO"/>
        <s v="02TI202H     DETECTION DEFUITE 02T02  PV  = -143,7 degC LO   Recover"/>
        <s v="02TI202H     DETECTION DEFUITE 02T02  PV  = -145,9 degC LO   Recover"/>
        <s v="02TI202H     DETECTION DEFUITE 02T02  PV  = -165,8 degC LO"/>
        <s v="02TI202H     DETECTION DEFUITE 02T02  PV  = -142,4 degC LO   Recover"/>
        <s v="02TI202H     DETECTION DEFUITE 02T02  PV  = -158,7 degC LO"/>
        <s v="02TI202H     DETECTION DEFUITE 02T02  PV  = -146,3 degC LO   Recover"/>
        <s v="02TI202H     DETECTION DEFUITE 02T02  PV  = -166,5 degC LO"/>
        <s v="02TI202H     DETECTION DEFUITE 02T02  PV  = -146,6 degC LO   Recover"/>
        <s v="02TI202H     DETECTION DEFUITE 02T02  PV  = -167,0 degC LO"/>
        <s v="02TI202H     DETECTION DEFUITE 02T02  PV  = -144,6 degC LO   Recover"/>
        <s v="02TI202H     DETECTION DEFUITE 02T02  PV  = -163,1 degC LO"/>
        <s v="02TI202H     DETECTION DEFUITE 02T02  PV  = -166,1 degC LO"/>
        <s v="01TI203      LI. DRAINAGE01Y01B_01T01 PV  = -150,1 degC LO"/>
        <s v="02TI202H     DETECTION DEFUITE 02T02  PV  = -163,2 degC LO"/>
        <s v="02TI202H     DETECTION DEFUITE 02T02  PV  = -145,8 degC LO   Recover"/>
        <s v="02TI202H     DETECTION DEFUITE 02T02  PV  = -165,4 degC LO"/>
        <s v="02TI202H     DETECTION DEFUITE 02T02  PV  = -147,6 degC LO   Recover"/>
        <s v="02TI202H     DETECTION DEFUITE 02T02  PV  = -169,1 degC LO"/>
        <s v="02TI202H     DETECTION DEFUITE 02T02  PV  = -146,0 degC LO   Recover"/>
        <s v="02TI202H     DETECTION DEFUITE 02T02  PV  = -165,9 degC LO"/>
        <s v="02TI202H     DETECTION DEFUITE 02T02  PV  = -161,5 degC LO"/>
        <s v="02TI202H     DETECTION DEFUITE 02T02  PV  = -165,6 degC LO"/>
        <s v="02TI202H     DETECTION DEFUITE 02T02  PV  = -148,1 degC LO   Recover"/>
        <s v="02TI202H     DETECTION DEFUITE 02T02  PV  = -170,0 degC LO"/>
        <s v="02TI202H     DETECTION DEFUITE 02T02  PV  = -163,6 degC LO"/>
        <s v="71AI103C     Sulfure carbone CS2      PV  = 3,0352 mg/m3    IOP  Recover"/>
        <s v="02TI202H     DETECTION DEFUITE 02T02  PV  = -164,9 degC LO"/>
        <s v="02TI202H     DETECTION DEFUITE 02T02  PV  = -145,4 degC LO   Recover"/>
        <s v="02TI202H     DETECTION DEFUITE 02T02  PV  = -164,6 degC LO"/>
        <s v="02TI202H     DETECTION DEFUITE 02T02  PV  = -145,0 degC LO   Recover"/>
        <s v="02TI202H     DETECTION DEFUITE 02T02  PV  = -163,8 degC LO"/>
        <s v="01TI103      LI. DRAINAGE01Y01A_01T01 PV  = -150,1 degC LO"/>
        <s v="02TI202H     DETECTION DEFUITE 02T02  PV  = -144,3 degC LO   Recover"/>
        <s v="02TI202H     DETECTION DEFUITE 02T02  PV  = -162,4 degC LO"/>
        <s v="04TAL520     TAL ASPIRA. 3e ETAPE     ALM"/>
        <s v="02TI202H     DETECTION DEFUITE 02T02  PV  = -163,5 degC LO"/>
        <s v="02TI202H     DETECTION DEFUITE 02T02  PV  = -165,7 degC LO"/>
        <s v="02TI202H     DETECTION DEFUITE 02T02  PV  = -144,2 degC LO   Recover"/>
        <s v="02TI202H     DETECTION DEFUITE 02T02  PV  = -162,2 degC LO"/>
        <s v="01TI403      LI. DRAINAGE01Y01D_01T01 PV  = -150,3 degC LO"/>
        <s v="02TI202H     DETECTION DEFUITE 02T02  PV  = -159,3 degC LO"/>
        <s v="02TI202H     DETECTION DEFUITE 02T02  PV  = -166,9 degC LO"/>
        <s v="02TI202H     DETECTION DEFUITE 02T02  PV  = -142,7 degC LO   Recover"/>
        <s v="02TI202H     DETECTION DEFUITE 02T02  PV  = -159,2 degC LO"/>
        <s v="02TI202H     DETECTION DEFUITE 02T02  PV  = -145,6 degC LO   Recover"/>
        <s v="02TI202H     DETECTION DEFUITE 02T02  PV  = -165,0 degC LO"/>
        <s v="02TI202H     DETECTION DEFUITE 02T02  PV  = -164,7 degC LO"/>
        <s v="02TI202H     DETECTION DEFUITE 02T02  PV  = -145,2 degC LO   Recover"/>
        <s v="02TI202H     DETECTION DEFUITE 02T02  PV  = -164,1 degC LO"/>
        <s v="02TI202H     DETECTION DEFUITE 02T02  PV  = -147,3 degC LO   Recover"/>
        <s v="02TI202H     DETECTION DEFUITE 02T02  PV  = -168,4 degC LO"/>
        <s v="02TI202H     DETECTION DEFUITE 02T02  PV  = -165,5 degC LO"/>
        <s v="01TI203      LI. DRAINAGE01Y01B_01T01 PV  = -150,4 degC LO"/>
        <s v="02TI202H     DETECTION DEFUITE 02T02  PV  = -147,1 degC LO   Recover"/>
        <s v="02TI202H     DETECTION DEFUITE 02T02  PV  = -168,0 degC LO"/>
        <s v="02TI202H     DETECTION DEFUITE 02T02  PV  = -145,7 degC LO   Recover"/>
        <s v="02TI202H     DETECTION DEFUITE 02T02  PV  = -165,2 degC LO"/>
        <s v="71AI103C     Sulfure carbone CS2      PV  = 9,1411 mg/m3    IOP"/>
        <s v="02TI202H     DETECTION DEFUITE 02T02  PV  = -145,3 degC LO   Recover"/>
        <s v="02TI202H     DETECTION DEFUITE 02T02  PV  = -164,4 degC LO"/>
        <s v="02TI202H     DETECTION DEFUITE 02T02  PV  = -143,0 degC LO   Recover"/>
        <s v="02TI202H     DETECTION DEFUITE 02T02  PV  = -159,8 degC LO"/>
        <s v="02TI202H     DETECTION DEFUITE 02T02  PV  = -146,8 degC LO   Recover"/>
        <s v="02TI202H     DETECTION DEFUITE 02T02  PV  = -167,4 degC LO"/>
        <s v="02TI202H     DETECTION DEFUITE 02T02  PV  = -165,3 degC LO"/>
        <s v="71AI103C     Sulfure carbone CS2      PV  = 9,1411 mg/m3    IOP  Recover"/>
        <s v="01YA461      BRAS 01Y01D GNL_ PRET    NR"/>
        <s v="02TI202H     DETECTION DEFUITE 02T02  PV  = -142,6 degC LO   Recover"/>
        <s v="02TI202H     DETECTION DEFUITE 02T02  PV  = -158,9 degC LO"/>
        <s v="02TI202H     DETECTION DEFUITE 02T02  PV  = -169,0 degC LO"/>
        <s v="02TI202H     DETECTION DEFUITE 02T02  PV  = -146,4 degC LO   Recover"/>
        <s v="02TI202H     DETECTION DEFUITE 02T02  PV  = -144,4 degC LO   Recover"/>
        <s v="02TI202H     DETECTION DEFUITE 02T02  PV  = -162,6 degC LO"/>
        <s v="02TI202H     DETECTION DEFUITE 02T02  PV  = -168,3 degC LO"/>
        <s v="48LAL102     Niveau LO   Ballon Eau   ALM"/>
        <s v="02TI202H     DETECTION DEFUITE 02T02  PV  = -145,1 degC LO   Recover"/>
        <s v="02TI202H     DETECTION DEFUITE 02T02  PV  = -164,0 degC LO"/>
        <s v="02TI202H     DETECTION DEFUITE 02T02  PV  = -165,1 degC LO"/>
        <s v="02TI202H     DETECTION DEFUITE 02T02  PV  = -143,1 degC LO   Recover"/>
        <s v="02TI202H     DETECTION DEFUITE 02T02  PV  = -160,0 degC LO"/>
        <s v="02TI202H     DETECTION DEFUITE 02T02  PV  = -162,3 degC LO"/>
        <s v="71AI103C     Sulfure carbone CS2      PV  = 9,6634 mg/m3    IOP"/>
        <s v="02TI202H     DETECTION DEFUITE 02T02  PV  = -142,9 degC LO   Recover"/>
        <s v="02TI202H     DETECTION DEFUITE 02T02  PV  = -159,4 degC LO"/>
        <s v="03PIC402     Ctrl PRES.  GN DU 03C01  PV  =   7,00 barg HI"/>
        <s v="01TI403      LI. DRAINAGE01Y01D_01T01 PV  = -150,1 degC LO"/>
        <s v="02TI202H     DETECTION DEFUITE 02T02  PV  = -161,2 degC LO"/>
        <s v="01YA361      BRAS 01Y01C GNL_ PRET    NR"/>
        <s v="02TI202H     DETECTION DEFUITE 02T02  PV  = -143,9 degC LO   Recover"/>
        <s v="02TI202H     DETECTION DEFUITE 02T02  PV  = -161,6 degC LO"/>
        <s v="02TI202H     DETECTION DEFUITE 02T02  PV  = -143,4 degC LO   Recover"/>
        <s v="02TI202H     DETECTION DEFUITE 02T02  PV  = -160,4 degC LO"/>
        <s v="02TI202H     DETECTION DEFUITE 02T02  PV  = -146,2 degC LO   Recover"/>
        <s v="02TI202H     DETECTION DEFUITE 02T02  PV  = -158,5 degC LO"/>
        <s v="02TI202H     DETECTION DEFUITE 02T02  PV  = -167,6 degC LO"/>
        <s v="02TI202H     DETECTION DEFUITE 02T02  PV  = -144,1 degC LO   Recover"/>
        <s v="02TI202H     DETECTION DEFUITE 02T02  PV  = -162,0 degC LO"/>
        <s v="02TI202H     DETECTION DEFUITE 02T02  PV  = -163,0 degC LO"/>
        <s v="01YA261      BRAS 01Y01B GNL_ PRET    NR"/>
        <s v="02TI202H     DETECTION DEFUITE 02T02  PV  = -162,5 degC LO"/>
        <s v="71AI103C     Sulfure carbone CS2      PV  = 8,4252 mg/m3    IOP  Recover"/>
        <s v="02TI202H     DETECTION DEFUITE 02T02  PV  = -143,5 degC LO   Recover"/>
        <s v="02TI202H     DETECTION DEFUITE 02T02  PV  = -160,6 degC LO"/>
        <s v="02TI202H     DETECTION DEFUITE 02T02  PV  = -167,8 degC LO"/>
        <s v="03PIC402     Ctrl PRES.  GN DU 03C01  PV  =   6,68 barg HI   Recover"/>
        <s v="02TI202H     DETECTION DEFUITE 02T02  PV  = -164,3 degC LO"/>
        <s v="02TI202H     DETECTION DEFUITE 02T02  PV  = -147,5 degC LO   Recover"/>
        <s v="02TI202H     DETECTION DEFUITE 02T02  PV  = -168,6 degC LO"/>
        <s v="01FIC001     Ctrl F RECIRGNL AU 03C01 PV  =   86,1 m3/h LO   Recover"/>
        <s v="02TI202H     DETECTION DEFUITE 02T02  PV  = -158,6 degC LO"/>
        <s v="02TI202H     DETECTION DEFUITE 02T02  PV  = -167,3 degC LO"/>
        <s v="71AI103C     Sulfure carbone CS2      PV  = 3,7540 mg/m3    IOP"/>
        <s v="02TI202H     DETECTION DEFUITE 02T02  PV  = -144,0 degC LO   Recover"/>
        <s v="02TI202H     DETECTION DEFUITE 02T02  PV  = -167,2 degC LO"/>
        <s v="02TI202H     DETECTION DEFUITE 02T02  PV  = -167,1 degC LO"/>
        <s v="08TAL253     DEF. PILOTE 3_08D02      NR"/>
        <s v="02TI202H     DETECTION DEFUITE 02T02  PV  = -163,9 degC LO"/>
        <s v="01TI203      LI. DRAINAGE01Y01B_01T01 PV  = -150,8 degC LO"/>
        <s v="01TI403      LI. DRAINAGE01Y01D_01T01 PV  = -144,9 degC LO   Recover"/>
        <s v="02TI202H     DETECTION DEFUITE 02T02  PV  = -166,2 degC LO"/>
        <s v="01TI303      LI. DRAINAGE01Y01C_01T01 PV  = -144,9 degC LO   Recover"/>
        <s v="01TI036A     LI. RECIR.  GNL AU 03C01 PV  = -105,1 degC HI   Recover"/>
        <s v="01TI036D     LI. RECIR.  GNL AU 03C01 PV  = -105,1 degC HI   Recover"/>
        <s v="02TI202H     DETECTION DEFUITE 02T02  PV  = -146,7 degC LO   Recover"/>
        <s v="01TI036B     LI. RECIR.  GNL AU 03C01 PV  = -105,0 degC HI   Recover"/>
        <s v="02TI202H     DETECTION DEFUITE 02T02  PV  = -168,2 degC LO"/>
        <s v="02TI202H     DETECTION DEFUITE 02T02  PV  = -161,0 degC LO"/>
        <s v="01TI036C     LI. RECIR.  GNL AU 03C01 PV  = -105,1 degC HI   Recover"/>
        <s v="02TI202H     DETECTION DEFUITE 02T02  PV  = -162,9 degC LO"/>
        <s v="01FIC001     Ctrl F RECIRGNL AU 03C01 PV  =   71,1 m3/h LO"/>
        <s v="03XV001      COL. LP VERSLI. RECIRCU. PV  =      1      ANS- Recover"/>
        <s v="01FIC001     Ctrl F RECIRGNL AU 03C01 PV  =  112,5 m3/h LO   Recover"/>
        <s v="03XV001      COL. LP VERSLI. RECIRCU. PV  =      2      ANS-"/>
        <s v="01ESOV008C LI. RECIRCU.VERS 03C01 NR"/>
        <s v="01ESOV006C LI. DECHAR. VERS STOCKA. NR"/>
        <s v="01TI033A     LI. RECIR.  GNL AU 03C01 PV  = -105,3 degC HI   Recover"/>
        <s v="01FIC001     Ctrl F RECIRGNL AU 03C01 PV  =   54,0 m3/h LO"/>
        <s v="02TI202H     DETECTION DEFUITE 02T02  PV  = -158,8 degC LO"/>
        <s v="01PDY043 HH (UN)LOADING RATE OF CHANGE NR"/>
        <s v="01PDY043     HH (UN)LOADING PRES RATE PV  =   84,5 %    VEL+ Recover"/>
        <s v="01TI033B     LI. RECIR.  GNL AU 03C01 PV  = -105,5 degC HI   Recover"/>
        <s v="02TI202H     DETECTION DEFUITE 02T02  PV  = -143,2 degC LO   Recover"/>
        <s v="02TI202H     DETECTION DEFUITE 02T02  PV  = -159,9 degC LO"/>
        <s v="01PDY043 HH (UN)LOADING RATE OF CHANGE ALM"/>
        <s v="01ESOV008C LI. RECIRCU.VERS 03C01 ALM"/>
        <s v="01ESOV006C LI. DECHAR. VERS STOCKA. ALM"/>
        <s v="01PDY043     HH (UN)LOADING PRES RATE PV  =   80,6 %    VEL+"/>
        <s v="01FIC001     Ctrl F RECIRGNL AU 03C01 PV  =  101,4 m3/h LO   Recover"/>
        <s v="01TI203      LI. DRAINAGE01Y01B_01T01 PV  = -150,6 degC LO"/>
        <s v="02TI202H     DETECTION DEFUITE 02T02  PV  = -147,2 degC LO   Recover"/>
        <s v="01TI103      LI. DRAINAGE01Y01A_01T01 PV  = -151,1 degC LO"/>
        <s v="01FIC001     Ctrl F RECIRGNL AU 03C01 PV  =   70,7 m3/h LO"/>
        <s v="08TAL253     DEF. PILOTE 3_08D02      ALM"/>
        <s v="01FIC001     Ctrl F RECIRGNL AU 03C01 PV  =   88,9 m3/h LO   Recover"/>
        <s v="02TI202H     DETECTION DEFUITE 02T02  PV  = -161,3 degC LO"/>
        <s v="02TI202H     DETECTION DEFUITE 02T02  PV  = -161,9 degC LO"/>
        <s v="01XV023      LI. RECIR.-&gt;LI. DECHAR.  PV  =      0      ANS- Recover"/>
        <s v="01XV023      LI. RECIR.-&gt;LI. DECHAR.  PV  =      1      ANS-"/>
        <s v="02TI202H     DETECTION DEFUITE 02T02  PV  = -167,7 degC LO"/>
        <s v="02TI202H     DETECTION DEFUITE 02T02  PV  = -159,1 degC LO"/>
        <s v="02TI202H     DETECTION DEFUITE 02T02  PV  = -164,5 degC LO"/>
        <s v="02TI202H     DETECTION DEFUITE 02T02  PV  = -161,8 degC LO"/>
        <s v="02TI202H     DETECTION DEFUITE 02T02  PV  = -162,7 degC LO"/>
        <s v="02TI202H     DETECTION DEFUITE 02T02  PV  = -147,9 degC LO   Recover"/>
        <s v="02TI202H     DETECTION DEFUITE 02T02  PV  = -144,5 degC LO   Recover"/>
        <s v="04TAL510     TAL ASPIRA. 1re ETAPE    ALM"/>
        <s v="02TI202H     DETECTION DEFUITE 02T02  PV  = -146,9 degC LO   Recover"/>
        <s v="02TI202H     DETECTION DEFUITE 02T02  PV  = -160,9 degC LO"/>
        <s v="02TI202H     DETECTION DEFUITE 02T02  PV  = -169,2 degC LO"/>
        <s v="71AI103D     Soulfure  Totale         PV  = 5,2527 mg/m3    IOP  Recover"/>
        <s v="91SI003-VIT  Vit. Courant_bouŽe/ 3,5m PV  =    1,2 knot IOP  Recover"/>
        <s v="02TI202H     DETECTION DEFUITE 02T02  PV  = -149,5 degC LO   Recover"/>
        <s v="02TI202H     DETECTION DEFUITE 02T02  PV  = -169,3 degC LO"/>
        <s v="02TI202H     DETECTION DEFUITE 02T02  PV  = -167,5 degC LO"/>
        <s v="02TI202H     DETECTION DEFUITE 02T02  PV  = -161,1 degC LO"/>
        <s v="71AI103D     Soulfure  Totale         PV  = 8,1153 mg/m3    IOP"/>
        <s v="71AI103C     Sulfure carbone CS2      PV  = 4,7848 mg/m3    IOP  Recover"/>
        <s v="02TI202H     DETECTION DEFUITE 02T02  PV  = -166,8 degC LO"/>
        <s v="02TI202H     DETECTION DEFUITE 02T02  PV  = -148,0 degC LO   Recover"/>
        <s v="02TI202H     DETECTION DEFUITE 02T02  PV  = -169,4 degC LO"/>
        <s v="02TI202H     DETECTION DEFUITE 02T02  PV  = -160,8 degC LO"/>
        <s v="02TI202H     DETECTION DEFUITE 02T02  PV  = -166,6 degC LO"/>
        <s v="02TI202H     DETECTION DEFUITE 02T02  PV  = -146,5 degC LO   Recover"/>
        <s v="02TI202H     DETECTION DEFUITE 02T02  PV  = -166,4 degC LO"/>
        <s v="71AI103C     Sulfure carbone CS2      PV  = 7,6116 mg/m3    IOP"/>
        <s v="02TI202H     DETECTION DEFUITE 02T02  PV  = -169,6 degC LO"/>
        <s v="02TI202H     DETECTION DEFUITE 02T02  PV  = -143,3 degC LO   Recover"/>
        <s v="48LAHH121    Niveau HH   Ballon 2     NR"/>
        <s v="02TI202H     DETECTION DEFUITE 02T02  PV  = -148,3 degC LO   Recover"/>
        <s v="48LAHH121    Niveau HH   Ballon 2     ALM"/>
        <s v="01FIC001     Ctrl F RECIRGNL AU 03C01 PV  =   62,0 m3/h LO"/>
        <s v="02TI202H     DETECTION DEFUITE 02T02  PV  = -147,7 degC LO   Recover"/>
        <s v="02TI202H     DETECTION DEFUITE 02T02  PV  = -168,9 degC LO"/>
        <s v="01FIC001     Ctrl F RECIRGNL AU 03C01 PV  =   87,1 m3/h LO   Recover"/>
        <s v="02TI202H     DETECTION DEFUITE 02T02  PV  = -168,5 degC LO"/>
        <s v="01FIC001     Ctrl F RECIRGNL AU 03C01 PV  =   65,4 m3/h LO"/>
        <s v="01FIC001     Ctrl F RECIRGNL AU 03C01 PV  =   89,6 m3/h LO   Recover"/>
        <s v="01FIC001     Ctrl F RECIRGNL AU 03C01 PV  =   44,9 m3/h LO"/>
        <s v="01FIC001     Ctrl F RECIRGNL AU 03C01 PV  =   88,2 m3/h LO   Recover"/>
        <s v="01FIC001     Ctrl F RECIRGNL AU 03C01 PV  =   71,5 m3/h LO"/>
        <s v="01TI033D     LI. RECIR.  GNL AU 03C01 PV  = -105,1 degC HI   Recover"/>
        <s v="01TI034B     LI. RECIR.  GNL AU 03C01 PV  = -105,1 degC HI   Recover"/>
        <s v="01TI034A     LI. RECIR.  GNL AU 03C01 PV  = -105,1 degC HI   Recover"/>
        <s v="01FIC001     Ctrl F RECIRGNL AU 03C01 PV  =   88,3 m3/h LO   Recover"/>
        <s v="01FIC001     Ctrl F RECIRGNL AU 03C01 PV  =   58,0 m3/h LO"/>
        <s v="71AI103C     Sulfure carbone CS2      PV  = 6,4110 mg/m3    IOP  Recover"/>
        <s v="02TI202H     DETECTION DEFUITE 02T02  PV  = -162,1 degC LO"/>
        <s v="01TI033C     LI. RECIR.  GNL AU 03C01 PV  = -105,2 degC HI   Recover"/>
        <s v="02TI202H     DETECTION DEFUITE 02T02  PV  = -158,1 degC LO"/>
        <s v="71AI103C     Sulfure carbone CS2      PV  = 8,3166 mg/m3    IOP"/>
        <s v="02TI202H     DETECTION DEFUITE 02T02  PV  = -168,1 degC LO"/>
        <s v="02TI202H     DETECTION DEFUITE 02T02  PV  = -164,2 degC LO"/>
        <s v="01FIC001     Ctrl F RECIRGNL AU 03C01 PV  =   92,2 m3/h LO   Recover"/>
        <s v="01FIC001     Ctrl F RECIRGNL AU 03C01 PV  =   41,8 m3/h LO"/>
        <s v="02TAH304I    TC9 Temp    8 degC       ALM"/>
        <s v="71AI103C     Sulfure carbone CS2      PV  = 5,9370 mg/m3    IOP  Recover"/>
        <s v="02TI202H     DETECTION DEFUITE 02T02  PV  = -147,8 degC LO   Recover"/>
        <s v="71AI103C     Sulfure carbone CS2      PV  = 0,6388 mg/m3    IOP"/>
        <s v="02TAH303F    TS6 Temp    8 degC       ALM"/>
        <s v="02TI202H     DETECTION DEFUITE 02T02  PV  = -159,7 degC LO"/>
        <s v="02TI202H     DETECTION DEFUITE 02T02  PV  = -147,4 degC LO   Recover"/>
        <s v="02TI202H     DETECTION DEFUITE 02T02  PV  = -160,5 degC LO"/>
        <s v="71AI103C     Sulfure carbone CS2      PV  = 8,1231 mg/m3    IOP  Recover"/>
        <s v="02TI202H     DETECTION DEFUITE 02T02  PV  = -161,7 degC LO"/>
        <s v="71AI103C     Sulfure carbone CS2      PV  = 9,9625 mg/m3    IOP"/>
        <s v="02TI202H     DETECTION DEFUITE 02T02  PV  = -166,7 degC LO"/>
        <s v="02TI202H     DETECTION DEFUITE 02T02  PV  = -166,3 degC LO"/>
        <s v="71AI103C     Sulfure carbone CS2      PV  = 7,1061 mg/m3    IOP  Recover"/>
        <s v="02TI202H     DETECTION DEFUITE 02T02  PV  = -143,6 degC LO   Recover"/>
        <s v="71AI103C     Sulfure carbone CS2      PV  = 6,5690 mg/m3    IOP"/>
        <s v="71AI103C     Sulfure carbone CS2      PV  = 6,5690 mg/m3    IOP  Recover"/>
        <s v="71AI103C     Sulfure carbone CS2      PV  = 8,6237 mg/m3    IOP"/>
        <s v="02TI202H     DETECTION DEFUITE 02T02  PV  = -160,7 degC LO"/>
        <s v="02TI202H     DETECTION DEFUITE 02T02  PV  = -159,6 degC LO"/>
        <s v="02TI202H     DETECTION DEFUITE 02T02  PV  = -160,1 degC LO"/>
        <s v="02TI202H     DETECTION DEFUITE 02T02  PV  = -160,2 degC LO"/>
        <s v="02TI202H     DETECTION DEFUITE 02T02  PV  = -169,5 degC LO"/>
        <s v="71AI103C     Sulfure carbone CS2      PV  = 6,4771 mg/m3    IOP  Recover"/>
        <s v="71AI103C     Sulfure carbone CS2      PV  = 7,4961 mg/m3    IOP"/>
        <s v="02TI202H     DETECTION DEFUITE 02T02  PV  = -162,8 degC LO"/>
        <s v="01TI033C     LI. RECIR.  GNL AU 03C01 PV  = -100,0 degC HI"/>
        <s v="71AI103D     Soulfure  Totale         PV  =11,4860 mg/m3    IOP  Recover"/>
        <s v="71AI103C     Sulfure carbone CS2      PV  = 8,8419 mg/m3    IOP  Recover"/>
        <s v="71AI103D     Soulfure  Totale         PV  = 7,8109 mg/m3    IOP"/>
        <s v="01TI033D     LI. RECIR.  GNL AU 03C01 PV  = -100,0 degC HI"/>
        <s v="71AI103C     Sulfure carbone CS2      PV  = 7,2552 mg/m3    IOP"/>
        <s v="02TI200G     TEMP. INST. ECHANT. 7    PV  = -216,1 degC IOP- Recover"/>
        <s v="04TI004D     04T01 DRAIN.DU 04S01     PV  = -150,0 degC LO"/>
        <s v="71AI103C     Sulfure carbone CS2      PV  = 6,2510 mg/m3    IOP  Recover"/>
        <s v="71AI103C     Sulfure carbone CS2      PV  = 8,6582 mg/m3    IOP"/>
        <s v="71AI103C     Sulfure carbone CS2      PV  = 8,6582 mg/m3    IOP  Recover"/>
        <s v="02TI200G     TEMP. INST. ECHANT. 7    PV  = -216,3 degC IOP-"/>
        <s v="02TI200G     TEMP. INST. ECHANT. 7    PV  = -216,3 degC IOP  Recover"/>
        <s v="71AI103C     Sulfure carbone CS2      PV  = 8,3561 mg/m3    IOP"/>
        <s v="04TAL510     TAL ASPIRA. 1re ETAPE    NR"/>
        <s v="04LAL540     NIV. BAS EAURECHAU. ELEC NR"/>
        <s v="71AI103C     Sulfure carbone CS2      PV  = 8,0549 mg/m3    IOP  Recover"/>
        <s v="71AI103C     Sulfure carbone CS2      PV  =10,2667 mg/m3    IOP"/>
        <s v="01TI033B     LI. RECIR.  GNL AU 03C01 PV  = -100,0 degC HI"/>
        <s v="03PI001      LI.COL PPEs BP AU 03C01  PV  =  10,20 barg HHH  Recover"/>
        <s v="71AI103C     Sulfure carbone CS2      PV  = 7,6274 mg/m3    IOP"/>
        <s v="01TI034B     LI. RECIR.  GNL AU 03C01 PV  = -100,0 degC HI"/>
        <s v="71AI103C     Sulfure carbone CS2      PV  = 7,6274 mg/m3    IOP  Recover"/>
        <s v="71AI103C     Sulfure carbone CS2      PV  = 9,6466 mg/m3    IOP"/>
        <s v="71AI103C     Sulfure carbone CS2      PV  = 4,1904 mg/m3    IOP"/>
        <s v="71AI103C     Sulfure carbone CS2      PV  = 7,9562 mg/m3    IOP"/>
        <s v="01TI033A     LI. RECIR.  GNL AU 03C01 PV  = -100,0 degC HI"/>
        <s v="01TI036C     LI. RECIR.  GNL AU 03C01 PV  = -100,0 degC HI"/>
        <s v="71AI103C     Sulfure carbone CS2      PV  = 6,0575 mg/m3    IOP  Recover"/>
        <s v="71AI103C     Sulfure carbone CS2      PV  = 8,1260 mg/m3    IOP"/>
        <s v="01TI036D     LI. RECIR.  GNL AU 03C01 PV  = -100,0 degC HI"/>
        <s v="01TI034A     LI. RECIR.  GNL AU 03C01 PV  = -100,0 degC HI"/>
        <s v="71AI103D     Soulfure  Totale         PV  = 0,0000 mg/m3    IOP  Recover"/>
        <s v="71AI103D     Soulfure  Totale         PV  = 3,2026 mg/m3    IOP"/>
        <s v="71AI103C     Sulfure carbone CS2      PV  = 2,9907 mg/m3    IOP"/>
        <s v="71AI103C     Sulfure carbone CS2      PV  = 2,9907 mg/m3    IOP  Recover"/>
        <s v="71AI103C     Sulfure carbone CS2      PV  = 9,6189 mg/m3    IOP"/>
        <s v="91SI003-VIT  Vit. Courant_bouŽe/ 3,5m PV  =    0,0 knot IOP"/>
        <s v="01TI036B     LI. RECIR.  GNL AU 03C01 PV  = -100,0 degC HI"/>
        <s v="71AI103C     Sulfure carbone CS2      PV  = 8,5713 mg/m3    IOP  Recover"/>
        <s v="71AI103C     Sulfure carbone CS2      PV  = 1,6371 mg/m3    IOP"/>
        <s v="46FIC001     Ctrl DEBIT  MIN.46P01A/B PV  =   7,18 m3/h LO"/>
        <s v="46FIC001     Ctrl DEBIT  MIN.46P01A/B PV  =  10,32 m3/h LO   Recover"/>
        <s v="01TI036A     LI. RECIR.  GNL AU 03C01 PV  = -100,0 degC HI"/>
        <s v="02TAH203J    TS10 Temp    8 degC      ALM"/>
        <s v="71AI103C     Sulfure carbone CS2      PV  = 4,5379 mg/m3    IOP  Recover"/>
        <s v="91SI003-VIT  Vit. Courant_bouŽe/ 3,5m PV  =    0,0 knot IOP  Recover"/>
        <s v="91LI002-HAU  Hauteur de  vague_bouŽe  PV  =   0,00 m    IOP  Recover"/>
        <s v="71AI103C     Sulfure carbone CS2      PV  = 7,9049 mg/m3    IOP  Recover"/>
        <s v="71AI103C     Sulfure carbone CS2      PV  = 7,3608 mg/m3    IOP  Recover"/>
        <s v="46FIC001     Ctrl DEBIT  MIN.46P01A/B PV  =   7,98 m3/h LO"/>
        <s v="46FIC001     Ctrl DEBIT  MIN.46P01A/B PV  =  10,09 m3/h LO   Recover"/>
        <s v="01TI501      LI. RETOUR  GN 01Y02     PV  = -105,0 degC HI   Recover"/>
        <s v="46FIC001     Ctrl DEBIT  MIN.46P01A/B PV  =   7,70 m3/h LO"/>
        <s v="46FIC001     Ctrl DEBIT  MIN.46P01A/B PV  =   8,74 m3/h LO   Recover"/>
        <s v="46FIC001     Ctrl DEBIT  MIN.46P01A/B PV  =   7,87 m3/h LO"/>
        <s v="46FIC001     Ctrl DEBIT  MIN.46P01A/B PV  =  10,14 m3/h LO   Recover"/>
        <s v="71AI103C     Sulfure carbone CS2      PV  = 3,5259 mg/m3    IOP  Recover"/>
        <s v="71AI103C     Sulfure carbone CS2      PV  = 9,9379 mg/m3    IOP"/>
        <s v="71AI103C     Sulfure carbone CS2      PV  = 9,9379 mg/m3    IOP  Recover"/>
        <s v="46FIC001     Ctrl DEBIT  MIN.46P01A/B PV  =   7,42 m3/h LO"/>
        <s v="46FIC001     Ctrl DEBIT  MIN.46P01A/B PV  =  10,08 m3/h LO   Recover"/>
        <s v="71AI103C     Sulfure carbone CS2      PV  =10,3506 mg/m3    IOP"/>
        <s v="71AI103D     Soulfure  Totale         PV  =10,0878 mg/m3    IOP  Recover"/>
        <s v="71AI103D     Soulfure  Totale         PV  = 5,7376 mg/m3    IOP"/>
        <s v="71AI103C     Sulfure carbone CS2      PV  = 9,7453 mg/m3    IOP  Recover"/>
        <s v="71AI103C     Sulfure carbone CS2      PV  = 5,0287 mg/m3    IOP"/>
        <s v="07TI011      COL. INTER. DRAI. BP/HP  PV  =  -10,0 degC LL"/>
        <s v="07TI011      COL. INTER. DRAI. BP/HP  PV  =   -5,1 degC LO"/>
        <s v="07TI013      COL. INTER. DRAI. BP/HP  PV  =  -10,3 degC LL"/>
        <s v="04LI004A     04T01 DRAIN.DU 04S01     PV  =    772 mm   HI   Recover"/>
        <s v="07TI013      COL. INTER. DRAI. BP/HP  PV  =   -5,0 degC LO"/>
        <s v="46FIC001     Ctrl DEBIT  MIN.46P01A/B PV  =   7,92 m3/h LO"/>
        <s v="40TI301C     TEMP. ENROU.40PME01C     PV  =  166,5 degC HTRP"/>
        <s v="40TI301C     TEMP. ENROU.40PME01C     PV  =  166,5 degC HHH"/>
        <s v="04LI004A     04T01 DRAIN.DU 04S01     PV  =    810 mm   HI"/>
        <s v="46FIC001     Ctrl DEBIT  MIN.46P01A/B PV  =  10,57 m3/h LO   Recover"/>
        <s v="04LI004A     04T01 DRAIN.DU 04S01     PV  =    694 mm   HI   Recover"/>
        <s v="04LI004A     04T01 DRAIN.DU 04S01     PV  =    821 mm   HI"/>
        <s v="04LI004A     04T01 DRAIN.DU 04S01     PV  =    742 mm   HI   Recover"/>
        <s v="04LI004A     04T01 DRAIN.DU 04S01     PV  =    801 mm   HI"/>
        <s v="71AI103C     Sulfure carbone CS2      PV  = 7,5158 mg/m3    IOP  Recover"/>
        <s v="46FIC001     Ctrl DEBIT  MIN.46P01A/B PV  =   7,61 m3/h LO"/>
        <s v="46FIC001     Ctrl DEBIT  MIN.46P01A/B PV  =   8,87 m3/h LO   Recover"/>
        <s v="71AI103C     Sulfure carbone CS2      PV  = 2,1604 mg/m3    IOP  Recover"/>
        <s v="71AI103C     Sulfure carbone CS2      PV  = 9,9892 mg/m3    IOP"/>
        <s v="08TAL152     DEF. PILOTE 2_08D01      ALM"/>
        <s v="46FIC001     Ctrl DEBIT  MIN.46P01A/B PV  =   7,84 m3/h LO"/>
        <s v="46FIC001     Ctrl DEBIT  MIN.46P01A/B PV  =   9,14 m3/h LO   Recover"/>
        <s v="02TI200G     TEMP. INST. ECHANT. 7    PV  = -216,3 degC IOP"/>
        <s v="02TI200G     TEMP. INST. ECHANT. 7    PV  = -216,3 degC IOP- Recover"/>
        <s v="08TAL152     DEF. PILOTE 2_08D01      NR"/>
        <s v="46FIC001     Ctrl DEBIT  MIN.46P01A/B PV  =  10,38 m3/h LO   Recover"/>
        <s v="44LI221      NIV. RESER. LNI 44T02B   PV  =   2215 mm   LO"/>
        <s v="71AI103C     Sulfure carbone CS2      PV  = 9,7740 mg/m3    IOP"/>
        <s v="46FIC001     Ctrl DEBIT  MIN.46P01A/B PV  =   7,67 m3/h LO"/>
        <s v="46FIC001     Ctrl DEBIT  MIN.46P01A/B PV  =  10,44 m3/h LO   Recover"/>
        <s v="71AI103C     Sulfure carbone CS2      PV  = 7,4991 mg/m3    IOP  Recover"/>
        <s v="71AI103C     Sulfure carbone CS2      PV  = 9,6565 mg/m3    IOP"/>
        <s v="46FIC001     Ctrl DEBIT  MIN.46P01A/B PV  =   7,99 m3/h LO"/>
        <s v="46FIC001     Ctrl DEBIT  MIN.46P01A/B PV  =  10,17 m3/h LO   Recover"/>
        <s v="05LAH503     DETEC. D'EAUFOSSE 05P01F NR"/>
        <s v="46FIC001     Ctrl DEBIT  MIN.46P01A/B PV  =   7,89 m3/h LO"/>
        <s v="46FIC001     Ctrl DEBIT  MIN.46P01A/B PV  =  10,34 m3/h LO   Recover"/>
        <s v="71AI103C     Sulfure carbone CS2      PV  = 2,7113 mg/m3    IOP  Recover"/>
        <s v="46FIC001     Ctrl DEBIT  MIN.46P01A/B PV  =  11,11 m3/h LO   Recover"/>
        <s v="71AI103C     Sulfure carbone CS2      PV  = 6,9274 mg/m3    IOP  Recover"/>
        <s v="46FIC001     Ctrl DEBIT  MIN.46P01A/B PV  =   7,96 m3/h LO"/>
        <s v="46FIC001     Ctrl DEBIT  MIN.46P01A/B PV  =  10,49 m3/h LO   Recover"/>
        <s v="46FIC001     Ctrl DEBIT  MIN.46P01A/B PV  =   6,98 m3/h LO"/>
        <s v="46FIC001     Ctrl DEBIT  MIN.46P01A/B PV  =  10,15 m3/h LO   Recover"/>
        <s v="46FIC001     Ctrl DEBIT  MIN.46P01A/B PV  =   6,99 m3/h LO"/>
        <s v="71AI103C     Sulfure carbone CS2      PV  = 6,1266 mg/m3    IOP  Recover"/>
        <s v="05LAH503     DETEC. D'EAUFOSSE 05P01F ALM"/>
        <s v="46FIC001     Ctrl DEBIT  MIN.46P01A/B PV  =  10,29 m3/h LO   Recover"/>
        <s v="91LI002-HAU  Hauteur de  vague_bouŽe  PV  =   0,00 m    IOP"/>
        <s v="07ZIF001 Z07 IN FAIL NR"/>
        <s v="07DGT006     DET. GAZ Z7 L. COM. DECH PV  =   -2,3 %LFL IOP  Recover"/>
        <s v="07ZIF001 Z07 IN FAIL ALM"/>
        <s v="07DGT006     DET. GAZ Z7 L. COM. DECH PV  =    0,0 %LFL IOP"/>
        <s v="07DGT006     DET. GAZ Z7 L. COM. DECH PV  =   -3,3 %LFL IOP  Recover"/>
        <s v="07DGT006     DET. GAZ Z7 L. COM. DECH PV  =   -3,9 %LFL IOP  Recover"/>
        <s v="07DGT006     DET. GAZ Z7 L. COM. DECH PV  =   -4,4 %LFL IOP  Recover"/>
        <s v="07DGT006     DET. GAZ Z7 L. COM. DECH PV  =   -9,2 %LFL IOP  Recover"/>
        <s v="07DGT006     DET. GAZ Z7 L. COM. DECH PV  =   -1,8 %LFL IOP  Recover"/>
        <s v="07DGT006     DET. GAZ Z7 L. COM. DECH PV  =   -7,8 %LFL IOP  Recover"/>
        <s v="07DGT006     DET. GAZ Z7 L. COM. DECH PV  =   -9,4 %LFL IOP  Recover"/>
        <s v="71AI103C     Sulfure carbone CS2      PV  = 9,6051 mg/m3    IOP"/>
        <s v="71AI103C     Sulfure carbone CS2      PV  = 7,1742 mg/m3    IOP"/>
        <s v="71AI103C     Sulfure carbone CS2      PV  = 8,8774 mg/m3    IOP  Recover"/>
        <s v="02TAHH204C   TC3 Temp    Tres Haute   ALM"/>
        <s v="71AI103C     Sulfure carbone CS2      PV  = 9,6762 mg/m3    IOP"/>
        <s v="71AI103C     Sulfure carbone CS2      PV  = 7,8298 mg/m3    IOP  Recover"/>
        <s v="71AI103C     Sulfure carbone CS2      PV  = 4,0571 mg/m3    IOP"/>
        <s v="01FIC001     Ctrl F RECIRGNL AU 03C01 PV  =   87,4 m3/h LO   Recover"/>
        <s v="01FIC001     Ctrl F RECIRGNL AU 03C01 PV  =   70,3 m3/h LO"/>
        <s v="01FIC001     Ctrl F RECIRGNL AU 03C01 PV  =   69,8 m3/h LO"/>
        <s v="01FIC001     Ctrl F RECIRGNL AU 03C01 PV  =   87,2 m3/h LO   Recover"/>
        <s v="01FIC001     Ctrl F RECIRGNL AU 03C01 PV  =   71,2 m3/h LO"/>
        <s v="01FIC001     Ctrl F RECIRGNL AU 03C01 PV  =   92,6 m3/h LO   Recover"/>
        <s v="02MXA201F    02MOV201 OBSTRUEE        NR"/>
        <s v="71AI103C     Sulfure carbone CS2      PV  = 8,2682 mg/m3    IOP  Recover"/>
        <s v="71AI103C     Sulfure carbone CS2      PV  = 6,1592 mg/m3    IOP"/>
        <s v="02MOV201     REMPL. 02T02DE LI. DECH. PV  =      1      ANS- Recover"/>
        <s v="01PDY043     HH (UN)LOADING PRES RATE PV  =   26,7 %    VEL- Recover"/>
        <s v="01PDY043     HH (UN)LOADING PRES RATE PV  =   30,7 %    VEL-"/>
        <s v="01TI010      LI EVENT TSVs AU 01T01   PV  = -145,0 degC LO   Recover"/>
        <s v="71AI103C     Sulfure carbone CS2      PV  = 6,1592 mg/m3    IOP  Recover"/>
        <s v="02MXA201F    02MOV201 OBSTRUEE        ALM"/>
        <s v="02MOV201     REMPL. 02T02DE LI. DECH. PV  =      1      ANS-"/>
        <s v="71AI103C     Sulfure carbone CS2      PV  = 8,4400 mg/m3    IOP"/>
        <s v="71FAL204     DŽbit bas Ventil. ANH    NR"/>
        <s v="71FAL204     DŽbit bas Ventil. ANH    ALM"/>
        <s v="01TI010      LI EVENT TSVs AU 01T01   PV  = -150,0 degC LO"/>
        <s v="01TI009      BAL. DRAINA.APPON. 01T01 PV  =  -55,1 degC HI   Recover"/>
        <s v="71AI103C     Sulfure carbone CS2      PV  = 6,9451 mg/m3    IOP  Recover"/>
        <s v="71AI103C     Sulfure carbone CS2      PV  = 8,9307 mg/m3    IOP"/>
        <s v="71AI103C     Sulfure carbone CS2      PV  = 6,0861 mg/m3    IOP  Recover"/>
        <s v="71AI103C     Sulfure carbone CS2      PV  =10,2272 mg/m3    IOP"/>
        <s v="71AI103C     Sulfure carbone CS2      PV  =10,2272 mg/m3    IOP  Recover"/>
        <s v="00PSA201 PRESSURE CABIN PSS_LTR11A NR"/>
        <s v="00PSA201 PRESSURE CABIN PSS_LTR11A ALM"/>
        <s v="82XS101BMS   A.U. SYSTEME&quot;SHIP/SHORE&quot; PV  =      0      OVR  Recover"/>
        <s v="82XA103C     ELEC. INHIBE&quot;SHIP/SHORE&quot; NR"/>
        <s v="82XA103C     ELEC. INHIBE&quot;SHIP/SHORE&quot; ALM"/>
        <s v="71AI103C     Sulfure carbone CS2      PV  = 8,9505 mg/m3    IOP"/>
        <s v="01XS053BMS   ESD3.X VERS/DE Ctrl BRAS PV  =      0      OVR  Recover"/>
        <s v="01XS052BMS   ESD1 VERS/DECtrl BRAS    PV  =      0      OVR  Recover"/>
        <s v="01XS051BMS   ESD1 VERS/DECtrl BRAS    PV  =      0      OVR  Recover"/>
        <s v="82XS101B A.U. SYSTEME&quot;SHIP/SHORE&quot; NR"/>
        <s v="03XV001      COL. LP VERSLI. RECIRCU. PV  =      0      ANS- Recover"/>
        <s v="82XS101A  A.U. SYSTEME&quot;SHIP/SHORE&quot; NR"/>
        <s v="82HS101A     TEST A.U. TO SHIP        PV  =      0      OVR  Recover"/>
        <s v="03XV001      COL. LP VERSLI. RECIRCU. PV  =      1      ANS-"/>
        <s v="82XS101B A.U. SYSTEME&quot;SHIP/SHORE&quot; ALM"/>
        <s v="82XS101A  A.U. SYSTEME&quot;SHIP/SHORE&quot; ALM"/>
        <s v="82HS101A     TEST A.U. TO SHIP        PV  =      1      OVR"/>
        <s v="71AI103C     Sulfure carbone CS2      PV  = 5,9904 mg/m3    IOP  Recover"/>
        <s v="71AI103C     Sulfure carbone CS2      PV  = 9,1341 mg/m3    IOP"/>
        <s v="01ESOV501C GN VERS     BRAS 01Y02 NR"/>
        <s v="01FIC001     Ctrl F RECIRGNL AU 03C01 PV  =   72,0 m3/h LO"/>
        <s v="71AI103C     Sulfure carbone CS2      PV  = 7,5109 mg/m3    IOP"/>
        <s v="01PI501      GN DE 01T01 VERS 01Y02   PV  =  0,609 barg HI   Recover"/>
        <s v="01PI502      GN DE 01T01 VERS 01Y02   PV  =    0,8 barg HTRP Recover"/>
        <s v="01PI501      GN DE 01T01 VERS 01Y02   PV  =  0,942 barg HI"/>
        <s v="01ESOV501C GN VERS     BRAS 01Y02 ALM"/>
        <s v="01PI502      GN DE 01T01 VERS 01Y02   PV  =    1,0 barg HTRP"/>
        <s v="01PI501      GN DE 01T01 VERS 01Y02   PV  =  0,719 barg HI   Recover"/>
        <s v="01XA160      ALARME ROUE LIBRE_01Y01A NR"/>
        <s v="01XA160      ALARME ROUE LIBRE_01Y01A ALM"/>
        <s v="71AI103C     Sulfure carbone CS2      PV  = 8,2139 mg/m3    IOP  Recover"/>
        <s v="71AI103C     Sulfure carbone CS2      PV  = 6,6549 mg/m3    IOP"/>
        <s v="02TAH304F    TC6 Temp    8 degC       ALM"/>
        <s v="01PI501      GN DE 01T01 VERS 01Y02   PV  =  0,901 barg HI"/>
        <s v="71AI103C     Sulfure carbone CS2      PV  = 8,4489 mg/m3    IOP"/>
        <s v="71AI103C     Sulfure carbone CS2      PV  = 8,4489 mg/m3    IOP  Recover"/>
        <s v="02TAH303A    TS1 Temp    8 degC       ALM"/>
        <s v="71AI103D     Soulfure  Totale         PV  = 8,5489 mg/m3    IOP  Recover"/>
        <s v="71AI103D     Soulfure  Totale         PV  = 5,0156 mg/m3    IOP"/>
        <s v="71AI103C     Sulfure carbone CS2      PV  = 7,9898 mg/m3    IOP  Recover"/>
        <s v="71AI103C     Sulfure carbone CS2      PV  = 4,3602 mg/m3    IOP"/>
        <s v="02TAH303B    TS2 Temp    8 degC       ALM"/>
        <s v="71AI103C     Sulfure carbone CS2      PV  = 3,6078 mg/m3    IOP  Recover"/>
        <s v="71AI103C     Sulfure carbone CS2      PV  = 7,8170 mg/m3    IOP"/>
        <s v="71AI103C     Sulfure carbone CS2      PV  = 9,8707 mg/m3    IOP  Recover"/>
        <s v="71AI103C     Sulfure carbone CS2      PV  = 8,4608 mg/m3    IOP"/>
        <s v="48LAL602     Niveau LO   Ballon Eau   NR"/>
        <s v="48LAL602     Niveau LO   Ballon Eau   ALM"/>
        <s v="71AI103C     Sulfure carbone CS2      PV  = 9,5429 mg/m3    IOP  Recover"/>
        <s v="71AI103C     Sulfure carbone CS2      PV  = 5,5411 mg/m3    IOP"/>
        <s v="03XSOV403 BOG COMPRES.VERS 03C01 NR"/>
        <s v="03PIC402     Ctrl PRES.  GN DU 03C01  PV  =   7,01 barg HI"/>
        <s v="46FI105      DEBIT EAU   INDUSTRIELLE PV  =   0,11 m3/h IOP  Recover"/>
        <s v="46FI103      PW VERS     FW 50T01     PV  =  19,12 m3/h IOP  Recover"/>
        <s v="03PIC402     Ctrl PRES.  GN DU 03C01  PV  =   6,67 barg HI   Recover"/>
        <s v="03PI001      LI.COL PPEs BP AU 03C01  PV  =  11,00 barg HHH"/>
        <s v="04LAL540     NIV. BAS EAURECHAU. ELEC ALM"/>
        <s v="03PIC402     Ctrl PRES.  GN DU 03C01  PV  =   7,02 barg HI"/>
        <s v="71AI103C     Sulfure carbone CS2      PV  = 8,7886 mg/m3    IOP  Recover"/>
        <s v="06FIC601     REFOULEMENT 05P01G       PV  =  168,1 m3/h LO   Recover"/>
        <s v="71AI103C     Sulfure carbone CS2      PV  = 8,9130 mg/m3    IOP"/>
        <s v="06TI601      LI. ENTREE  GNL 06E01G   PV  = -115,8 degC HI   Recover"/>
        <s v="01ZZXA360    ALARME VANNEFW_01Y01C    NR"/>
        <s v="01ZZXA360    ALARME VANNEFW_01Y01C    ALM"/>
        <s v="01PI001      COLECT. GNL BRAS DECHAR. PV  =  10,68 barg HI   Recover"/>
        <s v="05PMI01G     POMPE HP    05P01G       PV  =  160,0 A    HHH  Recover"/>
        <s v="05PMI01G     POMPE HP    05P01G       PV  =  160,0 A    HTRP Recover"/>
        <s v="05PI603      PRES.REFOUL.PPE 05P01G   PV  =   92,3 barg LO   Recover"/>
        <s v="05PMI01G     POMPE HP    05P01G       PV  =  100,6 A    HTRP"/>
        <s v="05PMI01G     POMPE HP    05P01G       PV  =  100,6 A    HHH"/>
        <s v="05FIC601     Ctrl DEBIT  MIN. 05P01G  PV  =  153,1 m3/h LO   Recover"/>
        <s v="01PI001      COLECT. GNL BRAS DECHAR. PV  =  11,00 barg HI"/>
        <s v="ALARM (SOF)"/>
        <s v="05PMI01G     POMPE HP    05P01G       PV  =   25,7 A    LTRP Recover"/>
        <s v="01FIC001     Ctrl F RECIRGNL AU 03C01 PV  =   91,7 m3/h LO   Recover"/>
        <s v="01XA360      ALARME ROUE LIBRE_01Y01C NR"/>
        <s v="03FI403      COL. PPE BP AU 03C01     PV  =     56 m3/h LO   Recover"/>
        <s v="03FIC104     Ctrl DEBIT  MIN. 03P01D  PV  =  203,8 m3/h LO   Recover"/>
        <s v="03FIC104     Ctrl DEBIT  MIN. 03P01D  PV  =  175,7 m3/h LO"/>
        <s v="01FIC001     Ctrl F RECIRGNL AU 03C01 PV  =   59,3 m3/h LO"/>
        <s v="01FIC001     Ctrl F RECIRGNL AU 03C01 PV  =   92,1 m3/h LO   Recover"/>
        <s v="01FIC001     Ctrl F RECIRGNL AU 03C01 PV  =   66,5 m3/h LO"/>
        <s v="01PI001      COLECT. GNL BRAS DECHAR. PV  =  11,02 barg HI"/>
        <s v="01FIC001     Ctrl F RECIRGNL AU 03C01 PV  =   67,6 m3/h LO"/>
        <s v="01XA360      ALARME ROUE LIBRE_01Y01C ALM"/>
        <s v="01XSOV025 LI. RECIRCU.VERS STOCKA. NR"/>
        <s v="05LIC951     POT DEGAZAGE05T04        PV  =  243,6 mm   LO   Recover"/>
        <s v="03XV404      EMISSION GN VERS 03C01   PV  =      2      ANS+ Recover"/>
        <s v="03XV404      EMISSION GN VERS 03C01   PV  =      1      ANS+"/>
        <s v="05LIC951     POT DEGAZAGE05T04        PV  =  187,5 mm   LO"/>
        <s v="03FI403      COL. PPE BP AU 03C01     PV  =     36 m3/h LO"/>
        <s v="03XSOV404 EMISSION GN VERS 03C01 NR"/>
        <s v="03XSOV402 LI. RECIRCU.VERS 03C01 NR"/>
        <s v="03XSOV401 COL. PPE BP VERS 03C01 NR"/>
        <s v="03XSOV407 LI. BIPASSE DU 03C01 NR"/>
        <s v="03XSOV406 GNL 03C01   VERS PPES HP NR"/>
        <s v="71AI103C     Sulfure carbone CS2      PV  = 9,4748 mg/m3    IOP  Recover"/>
        <s v="06TI901      LI. ENTREE  GNL 06E01J   PV  = -110,0 degC HI"/>
        <s v="03XSOV405 BIPASSE PV  VERS COL.BOG NR"/>
        <s v="05FIC951     REFOULEMENT 05P02        PV  =   12,2 m3/h LO"/>
        <s v="05PI953      PRES.REFOUL.PPE 05P02    PV  =   29,4 barg LO"/>
        <s v="05PMXSS02B PPE BLENDINGHP 05P02 NR"/>
        <s v="05PMXSS02B PPE BLENDINGHP 05P02 ALM"/>
        <s v="05PMI02      PPE BLENDINGHP 05P02     PV  =   33,6 A    LTRP"/>
        <s v="71AI103C     Sulfure carbone CS2      PV  = 8,7520 mg/m3    IOP"/>
        <s v="71AI103C     Sulfure carbone CS2      PV  = 8,7520 mg/m3    IOP  Recover"/>
        <s v="01YA561      BRAS 01Y02  GN_ PRET     NR"/>
        <s v="01XA560      ALARME ROUE LIBRE_01Y02  NR"/>
        <s v="01XA560      ALARME ROUE LIBRE_01Y02  ALM"/>
        <s v="71AI103C     Sulfure carbone CS2      PV  = 9,3178 mg/m3    IOP  Recover"/>
        <s v="71AI103C     Sulfure carbone CS2      PV  = 7,4576 mg/m3    IOP"/>
        <s v="20ZIF002 Z20 IN FAIL (FACP) NR"/>
        <s v="52XS401 ARMOIRE FACPBAT. ESS 1A NR"/>
        <s v="20ZIF002 Z20 IN FAIL (FACP) ALM"/>
        <s v="52XS401 ARMOIRE FACPBAT. ESS 1A ALM"/>
        <s v="71AI103C     Sulfure carbone CS2      PV  = 9,8885 mg/m3    IOP  Recover"/>
        <s v="91WMYLA01A   HORS LIMITES_PASSERELLE  NR"/>
        <s v="71AI103C     Sulfure carbone CS2      PV  = 2,1426 mg/m3    IOP"/>
        <s v="46FI105      DEBIT EAU   INDUSTRIELLE PV  =   5,81 m3/h IOP"/>
        <s v="46FI103      PW VERS     FW 50T01     PV  =  16,45 m3/h IOP"/>
        <s v="46FIC001     Ctrl DEBIT  MIN.46P01A/B PV  =   8,89 m3/h LO   Recover"/>
        <s v="71AI103C     Sulfure carbone CS2      PV  = 9,6091 mg/m3    IOP  Recover"/>
        <s v="71AI103C     Sulfure carbone CS2      PV  = 5,4819 mg/m3    IOP"/>
        <s v="02TAH303P    TS16 Temp    8 degC      ALM"/>
        <s v="71AI103C     Sulfure carbone CS2      PV  = 9,5321 mg/m3    IOP  Recover"/>
        <s v="71AI103C     Sulfure carbone CS2      PV  = 9,7532 mg/m3    IOP"/>
        <m/>
      </sharedItems>
    </cacheField>
    <cacheField name="Message.Buzzer" numFmtId="0">
      <sharedItems containsString="0" containsBlank="1" containsNumber="1" containsInteger="1" minValue="0" maxValue="6"/>
    </cacheField>
    <cacheField name="MessageNo" numFmtId="0">
      <sharedItems containsString="0" containsBlank="1" containsNumber="1" containsInteger="1" minValue="1101" maxValue="1226"/>
    </cacheField>
    <cacheField name="TypeOfAlarm" numFmtId="0">
      <sharedItems containsBlank="1"/>
    </cacheField>
    <cacheField name="Source" numFmtId="0">
      <sharedItems containsBlank="1" count="295">
        <s v="46FI105.IOP"/>
        <s v="46FI103.IOP"/>
        <s v="46FIC001.LO"/>
        <s v="30ZIF002.ALM"/>
        <s v="52XA404.ALM"/>
        <s v="21ZIF002.ALM"/>
        <s v="52XA402.ALM"/>
        <s v="48LAL102.ALM"/>
        <s v="48LAL302.ALM"/>
        <s v="71AI103C.IOP"/>
        <s v="01YA561.ALM"/>
        <s v="01XV503.ANS-"/>
        <s v="48LAHH111.ALM"/>
        <s v="01PI501.LO"/>
        <s v="08TAL254.ALM"/>
        <s v="91SI003-VIT.IOP"/>
        <s v="91SI002-VIT.IOP"/>
        <s v="71AI103D.IOP"/>
        <s v="01ZAH150.ALM"/>
        <s v="01YA261.ALM"/>
        <s v="01YA461.ALM"/>
        <s v="01YA361.ALM"/>
        <s v="47LAH403.ALM"/>
        <s v="82XS101BMS.OVR"/>
        <s v="01XS053BMS.OVR"/>
        <s v="01XS052BMS.OVR"/>
        <s v="01XS051BMS.OVR"/>
        <s v="01YA161.ALM"/>
        <s v="01FAL550.ALM"/>
        <s v="TRANCHE6_AN.ALM"/>
        <s v="TRANCHE5_AN.ALM"/>
        <s v="TRANCHE4_AN.ALM"/>
        <s v="TRANCHE3_AN.ALM"/>
        <s v="TRANCHE2_AN.ALM"/>
        <s v="TRANCHE1_AN.ALM"/>
        <s v="01TI203.LO"/>
        <s v="01TI303.LO"/>
        <s v="01TI403.LO"/>
        <s v="02TI202H.LO"/>
        <s v="01TI103.LO"/>
        <s v="04PAH540.ALM"/>
        <s v="04KMXA554.ALM"/>
        <s v="04TAL520.ALM"/>
        <s v="03PIC402.HI"/>
        <s v="01FIC001.LO"/>
        <s v="08TAL253.ALM"/>
        <s v="01TI036A.HI"/>
        <s v="01TI036D.HI"/>
        <s v="01TI036B.HI"/>
        <s v="01TI036C.HI"/>
        <s v="03XV001.ANS-"/>
        <s v="01ESV008CAL.ALM"/>
        <s v="01ESV006CAL.ALM"/>
        <s v="01TI033A.HI"/>
        <s v="01PDAHH043.ALM"/>
        <s v="01PDY043.VEL+"/>
        <s v="01TI033B.HI"/>
        <s v="01XV023.ANS-"/>
        <s v="04TAL510.ALM"/>
        <s v="48LAHH121.ALM"/>
        <s v="01TI033D.HI"/>
        <s v="01TI034B.HI"/>
        <s v="01TI034A.HI"/>
        <s v="01TI033C.HI"/>
        <s v="02TAH304I.ALM"/>
        <s v="02TAH303F.ALM"/>
        <s v="02TI200G.IOP-"/>
        <s v="04TI004D.LO"/>
        <s v="02TI200G.IOP"/>
        <s v="04LAL540.ALM"/>
        <s v="03PI001.HHH"/>
        <s v="02TAH203J.ALM"/>
        <s v="91LI002-HAU.IOP"/>
        <s v="01TI501.HI"/>
        <s v="07TI011.LL"/>
        <s v="07TI011.LO"/>
        <s v="07TI013.LL"/>
        <s v="04LI004A.HI"/>
        <s v="07TI013.LO"/>
        <s v="40TI301C.HTRP"/>
        <s v="40TI301C.HHH"/>
        <s v="08TAL152.ALM"/>
        <s v="44LI221.LO"/>
        <s v="05LAH503.ALM"/>
        <s v="07ZIF001.ALM"/>
        <s v="07DGT006.IOP"/>
        <s v="02TAHH204C.ALM"/>
        <s v="02MXA201F.ALM"/>
        <s v="02MOV201.ANS-"/>
        <s v="01PDY043.VEL-"/>
        <s v="01TI010.LO"/>
        <s v="71FAL204.ALM"/>
        <s v="01TI009.HI"/>
        <s v="00PALL201.ALM"/>
        <s v="82XA103C.ALM"/>
        <s v="82XA101B.ALM"/>
        <s v="82XA101A.ALM"/>
        <s v="82HS101A.OVR"/>
        <s v="01ESV501CAL.ALM"/>
        <s v="01PI501.HI"/>
        <s v="01PI502.HTRP"/>
        <s v="01XA160.ALM"/>
        <s v="02TAH304F.ALM"/>
        <s v="02TAH303A.ALM"/>
        <s v="02TAH303B.ALM"/>
        <s v="48LAL602.ALM"/>
        <s v="03XV403AL.ALM"/>
        <s v="06FIC601.LO"/>
        <s v="06TI601.HI"/>
        <s v="01ZZXA360.ALM"/>
        <s v="01PI001.HI"/>
        <s v="05PMI01G.HHH"/>
        <s v="05PMI01G.HTRP"/>
        <s v="05PI603.LO"/>
        <s v="05FIC601.LO"/>
        <m/>
        <s v="05PMI01G.LTRP"/>
        <s v="01XA360.ALM"/>
        <s v="03FI403.LO"/>
        <s v="03FIC104.LO"/>
        <s v="01XV025AL.ALM"/>
        <s v="05LIC951.LO"/>
        <s v="03XV404.ANS+"/>
        <s v="03XV404AL.ALM"/>
        <s v="03XV402AL.ALM"/>
        <s v="03XV401AL.ALM"/>
        <s v="03XV407AL.ALM"/>
        <s v="03XV406AL.ALM"/>
        <s v="06TI901.HI"/>
        <s v="03XV405AL.ALM"/>
        <s v="05FIC951.LO"/>
        <s v="05PI953.LO"/>
        <s v="05PMXSS02BAL.ALM"/>
        <s v="05PMI02.LTRP"/>
        <s v="01XA560.ALM"/>
        <s v="20ZIF002.ALM"/>
        <s v="52XA401.ALM"/>
        <s v="91WMYLA01A.ALM"/>
        <s v="02TAH303P.ALM"/>
        <s v="03XV404.ANS-" u="1"/>
        <s v="01XV001AL.ALM" u="1"/>
        <s v="07XV122AL.ALM" u="1"/>
        <s v="04PI311.IOP" u="1"/>
        <s v="01ESV004AAL.ALM" u="1"/>
        <s v="04FV361-MLD.OOP" u="1"/>
        <s v="03EAH101.ALM" u="1"/>
        <s v="01XV005AL.ALM" u="1"/>
        <s v="01ESV007AAL.ALM" u="1"/>
        <s v="01PMKSA01.ALM" u="1"/>
        <s v="03FI202B.LTRP" u="1"/>
        <s v="01XAHH051.ALM" u="1"/>
        <s v="04PAL512.ALM" u="1"/>
        <s v="04K01CP33B.IOP" u="1"/>
        <s v="47XV001AL.ALM" u="1"/>
        <s v="01ESV301AAL.ALM" u="1"/>
        <s v="01YSA050.ALM" u="1"/>
        <s v="91ZI001B-VIT.IOP" u="1"/>
        <s v="01ESV502.ANS-" u="1"/>
        <s v="47PMXSS05AAL.ALM" u="1"/>
        <s v="47PMXSS04AAL.ALM" u="1"/>
        <s v="47PMXSS03AAL.ALM" u="1"/>
        <s v="04TAH525.ALM" u="1"/>
        <s v="03PMI01D.LLL" u="1"/>
        <s v="06XV951AL.ALM" u="1"/>
        <s v="04K01CV31B.IOP" u="1"/>
        <s v="47PMXSS02AAL.ALM" u="1"/>
        <s v="04K01CP33B.OOP" u="1"/>
        <s v="47PMXSS01AAL.ALM" u="1"/>
        <s v="05PMXSS01GBAL.ALM" u="1"/>
        <s v="33ESV001.ANS-" u="1"/>
        <s v="05LIC951.HI" u="1"/>
        <s v="02TAH203P.ALM" u="1"/>
        <s v="02ESV201AAL.ALM" u="1"/>
        <s v="48LALL216.ALM" u="1"/>
        <s v="01XA051A.ALM" u="1"/>
        <s v="ESD22B.ALM" u="1"/>
        <s v="04FHS361.IOP" u="1"/>
        <s v="04K01CV31B.OOP" u="1"/>
        <s v="04KME01C.IOP" u="1"/>
        <s v="01ESV004.ANS-" u="1"/>
        <s v="48LALL615.ALM" u="1"/>
        <s v="07XV112AL.ALM" u="1"/>
        <s v="07XV122.ANS-" u="1"/>
        <s v="48LAL202.ALM" u="1"/>
        <s v="05PMI02.HTRP" u="1"/>
        <s v="04FHIC361.OOP" u="1"/>
        <s v="04PI302.IOP" u="1"/>
        <s v="01ESV002AAL.ALM" u="1"/>
        <s v="04PI303.IOP" u="1"/>
        <s v="04TI301.IOP" u="1"/>
        <s v="04PI304.IOP" u="1"/>
        <s v="04TI302.IOP" u="1"/>
        <s v="04VI301.IOP" u="1"/>
        <s v="04PI305.IOP" u="1"/>
        <s v="04TI303.IOP" u="1"/>
        <s v="04VI302.IOP" u="1"/>
        <s v="01ESV005AAL.ALM" u="1"/>
        <s v="04FI331.IOP" u="1"/>
        <s v="04TAL226.ALM" u="1"/>
        <s v="04PI306.IOP" u="1"/>
        <s v="04TI304.IOP" u="1"/>
        <s v="04FI332.IOP" u="1"/>
        <s v="03VAH203A.ALM" u="1"/>
        <s v="04TI305.IOP" u="1"/>
        <s v="04FI333.IOP" u="1"/>
        <s v="01ESV201AAL.ALM" u="1"/>
        <s v="01ESV008AAL.ALM" u="1"/>
        <s v="05LIC401.LO" u="1"/>
        <s v="04PAL513.ALM" u="1"/>
        <s v="01XV021AL.ALM" u="1"/>
        <s v="05PMI02.HHH" u="1"/>
        <s v="01XV022AL.ALM" u="1"/>
        <s v="02TAH203F.ALM" u="1"/>
        <s v="04PI333.IOP" u="1"/>
        <s v="04TI331.IOP" u="1"/>
        <s v="02TAH304G.ALM" u="1"/>
        <s v="04FZI361.IOP" u="1"/>
        <s v="03PMI01D.LTRP" u="1"/>
        <s v="03PMXSS02BBAL.ALM" u="1"/>
        <s v="01ESV501AAL.ALM" u="1"/>
        <s v="03PMI02B.LLL" u="1"/>
        <s v="02TAH203B.ALM" u="1"/>
        <s v="04KMXA255.ALM" u="1"/>
        <s v="91ZI001A-VIT-CAL.IOP" u="1"/>
        <s v="91ZI001B-VIT-CAL.IOP" u="1"/>
        <s v="58HS201.ALM" u="1"/>
        <s v="06XV602.ANS-" u="1"/>
        <s v="04KMXA254.ALM" u="1"/>
        <s v="47XV102.ANS+" u="1"/>
        <s v="02ESV101AAL.ALM" u="1"/>
        <s v="02TAH304A.ALM" u="1"/>
        <s v="03FI104B.LTRP" u="1"/>
        <s v="01XA051B.ALM" u="1"/>
        <s v="48PMXA211.ALM" u="1"/>
        <s v="07XV112.ANS-" u="1"/>
        <s v="03FIC202.LO" u="1"/>
        <s v="48LALL526.ALM" u="1"/>
        <s v="04FHICZI361.IOP" u="1"/>
        <s v="41K02B_ALARME.ALM" u="1"/>
        <s v="07XV131.ANS+" u="1"/>
        <s v="03XV202.ANS+" u="1"/>
        <s v="48MZHA603.ALM" u="1"/>
        <s v="48LALL625.ALM" u="1"/>
        <s v="40P01E.TRIP" u="1"/>
        <s v="04TAL231.ALM" u="1"/>
        <s v="04PDI301.IOP" u="1"/>
        <s v="04K01CP33A.IOP" u="1"/>
        <s v="01ESV003AAL.ALM" u="1"/>
        <s v="81TAH001.ALM" u="1"/>
        <s v="48MZHA202R.ALM" u="1"/>
        <s v="01ESV101AAL.ALM" u="1"/>
        <s v="04FV361.IOP" u="1"/>
        <s v="07XV131AL.ALM" u="1"/>
        <s v="01ESV006AAL.ALM" u="1"/>
        <s v="04PI321.IOP" u="1"/>
        <s v="48HZAL108.ALM" u="1"/>
        <s v="04PI322.IOP" u="1"/>
        <s v="03EAH201.ALM" u="1"/>
        <s v="03PMI01D.HHH" u="1"/>
        <s v="04TI321.IOP" u="1"/>
        <s v="04K01CP32.IOP" u="1"/>
        <s v="04TI322.IOP" u="1"/>
        <s v="04TI323.IOP" u="1"/>
        <s v="91ZI001A-VIT.IOP" u="1"/>
        <s v="04TI324.IOP" u="1"/>
        <s v="04K01CV31A.IOP" u="1"/>
        <s v="03PMI01D.IOP" u="1"/>
        <s v="03PMI02B.LTRP" u="1"/>
        <s v="04TI325.IOP" u="1"/>
        <s v="01PALL151.ALM" u="1"/>
        <s v="04KMHS361.IOP" u="1"/>
        <s v="01ESV401AAL.ALM" u="1"/>
        <s v="04K01CP33A.OOP" u="1"/>
        <s v="04TI326.IOP" u="1"/>
        <s v="48HZAL607.ALM" u="1"/>
        <s v="01XV041AL.ALM" u="1"/>
        <s v="40PMXA01E.ALM" u="1"/>
        <s v="01XV042AL.ALM" u="1"/>
        <s v="01PALL551.ALM" u="1"/>
        <s v="01ESV502AAL.ALM" u="1"/>
        <s v="40PMXSS01EAL.ALM" u="1"/>
        <s v="03PMI01D.HTRP" u="1"/>
        <s v="04K01CP32.OOP" u="1"/>
        <s v="04K01CV31A.OOP" u="1"/>
        <s v="33ESV001AAL.ALM" u="1"/>
        <s v="48LAHH321.ALM" u="1"/>
        <s v="48PMXA222.ALM" u="1"/>
        <s v="02ESV301AAL.ALM" u="1"/>
        <s v="48XYAH001.ALM" u="1"/>
        <s v="48FALL201.ALM" u="1"/>
        <s v="48PMXA522.ALM" u="1"/>
        <s v="04KMHSA01C.IOP" u="1"/>
        <s v="48LALL202.ALM" u="1"/>
        <s v="44FI150.LO" u="1"/>
        <s v="01ESV001AAL.ALM" u="1"/>
      </sharedItems>
    </cacheField>
    <cacheField name="Source.Plant" numFmtId="0">
      <sharedItems containsBlank="1" count="43">
        <s v="PROCEDE UTILITIES 46_EAU_SERVICE"/>
        <s v="FEU_ET_GAZ Z30"/>
        <s v="FEU_ET_GAZ"/>
        <s v="FEU_ET_GAZ Z21"/>
        <s v="PROCEDE 40_EAU_DE_MER CNPE_GRAVELINES"/>
        <s v="PROCEDE 71_ANALYSEURS 71AT103"/>
        <s v="PROCEDE 01_APPONTEMENT"/>
        <s v="PROCEDE 08_TORCHE"/>
        <s v="PROCEDE 01_DECHARGEMENT"/>
        <s v="PROCEDE 47_COLLECTE_GNL"/>
        <s v="PROCEDE 02_STOCKAGE 02T02"/>
        <s v="PROCEDE 04_SYSTEME_BOG 04K02"/>
        <s v="PROCEDE 03_RECONDENSEUR"/>
        <s v="PROCEDE 02_STOCKAGE"/>
        <s v="PROCEDE 02_STOCKAGE 02T03"/>
        <s v="PROCEDE 04_SYSTEME_BOG BOG"/>
        <s v="PROCEDE 70_DRAINAGE"/>
        <s v="PROCEDE 40_EAU_DE_MER 40P01C"/>
        <s v="PROCEDE UTILITIES 44_AZOTE"/>
        <s v="PROCEDE 05_POMPES_HP 05P01F"/>
        <s v="FEU_ET_GAZ Z07"/>
        <s v="PROCEDE 71_ANALYSEURS"/>
        <s v="PROCEDE"/>
        <s v="PROCEDE 06_REGAZEIFIEURS 06E01G"/>
        <s v="PROCEDE 05_POMPES_HP 05P01G"/>
        <m/>
        <s v="PROCEDE 03_EMISSION_GNL 03P01D"/>
        <s v="PROCEDE 05_POMPES_HP 05P02"/>
        <s v="PROCEDE 06_REGAZEIFIEURS 06E01J"/>
        <s v="FEU_ET_GAZ Z20"/>
        <s v="PROCEDE UTILITIES 41_42_43_AIR" u="1"/>
        <s v="PROCEDE 47_COLLECTE_GNL AS3" u="1"/>
        <s v="PROCEDE 20_EMISSION_GN" u="1"/>
        <s v="PROCEDE 03_EMISSION_GNL 03P02B" u="1"/>
        <s v="PROCEDE 47_COLLECTE_GNL AS2" u="1"/>
        <s v="PROCEDE 03_EMISSION_GNL 03P02C" u="1"/>
        <s v="PROCEDE 04_SYSTEME_BOG 04K01B" u="1"/>
        <s v="PROCEDE 40_EAU_DE_MER 40P01E" u="1"/>
        <s v="PROCEDE 47_COLLECTE_GNL AS1" u="1"/>
        <s v="PROCEDE 04_SYSTEME_BOG 04K01C" u="1"/>
        <s v="PROCEDE 05_POMPES_HP 05P01E" u="1"/>
        <s v="PROCEDE 02_STOCKAGE 02T01" u="1"/>
        <s v="SCS0205" u="1"/>
      </sharedItems>
    </cacheField>
    <cacheField name="YHIS.PjtID" numFmtId="0">
      <sharedItems containsNonDate="0" containsString="0" containsBlank="1"/>
    </cacheField>
    <cacheField name="YHIS.BatchBatchID" numFmtId="0">
      <sharedItems containsNonDate="0" containsString="0" containsBlank="1"/>
    </cacheField>
    <cacheField name="TagName" numFmtId="0">
      <sharedItems containsBlank="1"/>
    </cacheField>
    <cacheField name="DeviceID" numFmtId="0">
      <sharedItems containsNonDate="0" containsString="0" containsBlank="1"/>
    </cacheField>
    <cacheField name="AlarmPriority" numFmtId="0">
      <sharedItems containsBlank="1" count="5">
        <s v="High"/>
        <s v="Low"/>
        <s v="Medium"/>
        <s v="Critical"/>
        <m/>
      </sharedItems>
    </cacheField>
    <cacheField name="User" numFmtId="0">
      <sharedItems containsNonDate="0" containsString="0" containsBlank="1"/>
    </cacheField>
    <cacheField name="Purpose" numFmtId="0">
      <sharedItems containsNonDate="0" containsString="0" containsBlank="1"/>
    </cacheField>
    <cacheField name="Consequence" numFmtId="0">
      <sharedItems containsNonDate="0" containsString="0" containsBlank="1"/>
    </cacheField>
    <cacheField name="Time-to-respond" numFmtId="0">
      <sharedItems containsNonDate="0" containsString="0" containsBlank="1"/>
    </cacheField>
    <cacheField name="Guidance" numFmtId="0">
      <sharedItems containsNonDate="0" containsString="0" containsBlank="1"/>
    </cacheField>
    <cacheField name="Alarm Group" numFmtId="0">
      <sharedItems containsBlank="1"/>
    </cacheField>
    <cacheField name="Shelving" numFmtId="0">
      <sharedItems containsBlank="1" count="2">
        <m/>
        <s v="Enable"/>
      </sharedItems>
    </cacheField>
    <cacheField name="ProjectI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629.005675347224" createdVersion="6" refreshedVersion="6" minRefreshableVersion="3" recordCount="1529" xr:uid="{AC36B187-5DEB-D04F-8375-6D197EAB640E}">
  <cacheSource type="worksheet">
    <worksheetSource ref="A1:V1530" sheet="ONUSER_ALARMS_24H"/>
  </cacheSource>
  <cacheFields count="22">
    <cacheField name="SIOSTagName" numFmtId="0">
      <sharedItems containsNonDate="0" containsString="0" containsBlank="1"/>
    </cacheField>
    <cacheField name="Timestamp" numFmtId="22">
      <sharedItems/>
    </cacheField>
    <cacheField name="Timestamp.Server" numFmtId="22">
      <sharedItems/>
    </cacheField>
    <cacheField name="Message" numFmtId="0">
      <sharedItems/>
    </cacheField>
    <cacheField name="Message.Buzzer" numFmtId="0">
      <sharedItems containsString="0" containsBlank="1" containsNumber="1" containsInteger="1" minValue="0" maxValue="5"/>
    </cacheField>
    <cacheField name="MessageNo" numFmtId="0">
      <sharedItems containsString="0" containsBlank="1" containsNumber="1" containsInteger="1" minValue="1101" maxValue="1226"/>
    </cacheField>
    <cacheField name="TypeOfAlarm" numFmtId="0">
      <sharedItems containsBlank="1"/>
    </cacheField>
    <cacheField name="Source" numFmtId="0">
      <sharedItems containsBlank="1" count="214">
        <s v="TRANCHE4_AN.ALM"/>
        <s v="TRANCHE6_AN.ALM"/>
        <s v="02TI202B.LO"/>
        <s v="46PI301.LO"/>
        <s v="46PI201.LO"/>
        <s v="07TI203.LO"/>
        <s v="TRANCHE5_AN.ALM"/>
        <s v="TRANCHE3_AN.ALM"/>
        <s v="07TI101A.LO"/>
        <s v="01XS052BMS.OVR"/>
        <s v="01XS051BMS.OVR"/>
        <s v="01XS053BMS.OVR"/>
        <s v="07TI311A.LO"/>
        <s v="48PMXA111.ALM"/>
        <s v="48PMNCAH110.ALM"/>
        <s v="04TAL226.ALM"/>
        <s v="48MZLA211V.ALM"/>
        <s v="48LAL102.ALM"/>
        <s v="48XYSIP001.ALM"/>
        <s v="48LALL515.ALM"/>
        <s v="04TA525.ALM"/>
        <s v="04KMXA552.ALM"/>
        <s v="04KMXA555.ALM"/>
        <s v="48MOV423.PERR"/>
        <s v="48MOV421E.PERR"/>
        <s v="48MOV401A.PERR"/>
        <s v="48MOV403.PERR"/>
        <s v="48MOV401R.PERR"/>
        <s v="48MOV402R.PERR"/>
        <s v="48MOV412.PERR"/>
        <s v="48MOV422.PERR"/>
        <s v="48PMXA422.ALM"/>
        <s v="48LAHH411.ALM"/>
        <s v="48YAL400.ALM"/>
        <s v="48MNAH411E.ALM"/>
        <s v="48MNAH413.ALM"/>
        <s v="48PMNCAH420.ALM"/>
        <s v="48PMNAH422.ALM"/>
        <s v="48MNAH421E.ALM"/>
        <s v="48MNAH423.ALM"/>
        <s v="48MNCAH401A.ALM"/>
        <s v="48MNAH401A.ALM"/>
        <s v="48MNCAH410.ALM"/>
        <s v="48MNAH412.ALM"/>
        <s v="48MNCAH420.ALM"/>
        <s v="48MNAH422.ALM"/>
        <s v="48MNAH401R.ALM"/>
        <s v="48PMNAH402.ALM"/>
        <s v="48MNAH402R.ALM"/>
        <s v="48MNAH403.ALM"/>
        <s v="48MNA411E.ALM"/>
        <s v="48MNA413.ALM"/>
        <s v="48MNA421E.ALM"/>
        <s v="48MNA423.ALM"/>
        <s v="48MNA401A.ALM"/>
        <s v="48MNA412.ALM"/>
        <s v="48MNA422.ALM"/>
        <s v="48PMNA401.ALM"/>
        <s v="48MNA401R.ALM"/>
        <s v="48PMNA402.ALM"/>
        <s v="48MNA402R.ALM"/>
        <s v="48MNA403.ALM"/>
        <s v="48MOV413.PERR"/>
        <s v="48MOV411E.PERR"/>
        <s v="48HZAL407.ALM"/>
        <s v="48PMNCAH410.ALM"/>
        <s v="48LAHH421.ALM"/>
        <s v="48LALL425.ALM"/>
        <s v="02TI200H.IOP"/>
        <m/>
        <s v="48LALL225.ALM"/>
        <s v="46LALL202.ALM"/>
        <s v="46LSLL202LF.ALM"/>
        <s v="46PMXSS03AAL.ALM"/>
        <s v="46PMXSS03BAL.ALM"/>
        <s v="03VA201B.ALM"/>
        <s v="33EHXSS02BAL.ALM"/>
        <s v="33TI002.HTRP"/>
        <s v="47LAH503.ALM"/>
        <s v="01PALL451.ALM"/>
        <s v="02TAH303F.ALM"/>
        <s v="03VA202B.ALM"/>
        <s v="02LYA205B.ALM"/>
        <s v="02TAH303A.ALM"/>
        <s v="02LYA202B.ALM"/>
        <s v="03PMI02D.LTRP"/>
        <s v="03PMI02D.LLL"/>
        <s v="03PMI02D.HHH"/>
        <s v="03FIC204.LO"/>
        <s v="03PMI02D.HTRP"/>
        <s v="03PMI02D.IOP"/>
        <s v="03FI204B.LTRP"/>
        <s v="05PI003.LO"/>
        <s v="05FIC001.LO"/>
        <s v="05PMI01A.LTRP"/>
        <s v="05PMI01A.HHH"/>
        <s v="05PMI01A.HTRP"/>
        <s v="03FI403.HI"/>
        <s v="05VAH001B.ALM"/>
        <s v="06TI001.HI"/>
        <s v="06FIC001.LO"/>
        <s v="06FIC101.HI"/>
        <s v="05FIC101.HI"/>
        <s v="06FIC301.HI"/>
        <s v="41AI101.HI"/>
        <s v="05FIC301.HI"/>
        <s v="51PAL101A.ALM"/>
        <s v="51PAL101B.ALM"/>
        <s v="02TAH203S.ALM"/>
        <s v="02TAH303S.ALM"/>
        <s v="51PAL201B.ALM"/>
        <s v="38DMSH002MS.OVR"/>
        <s v="38DMAH002.ALM"/>
        <s v="38DMSH001MS.OVR"/>
        <s v="38DMAH001.ALM"/>
        <s v="51PAL301A.ALM"/>
        <s v="51PAL301B.ALM"/>
        <s v="01YSA050.ALM"/>
        <s v="01XA051B.ALM"/>
        <s v="01XAHH051.ALM"/>
        <s v="01ZAH450.ALM"/>
        <s v="20PDAH004.ALM"/>
        <s v="01ZAHH451.ALM"/>
        <s v="01YL056.ALM"/>
        <s v="01ZAH250.ALM"/>
        <s v="01ZAHH251.ALM"/>
        <s v="01ZAHH252.ALM"/>
        <s v="01XA260.ALM"/>
        <s v="01XV270.PERR"/>
        <s v="01XA350.ALM"/>
        <s v="50PMXST04A.ALM"/>
        <s v="50PMYLS04AA.ALM"/>
        <s v="50PMXSP04A.ALM"/>
        <s v="01XA560.ALM"/>
        <s v="01ZAH350.ALM"/>
        <s v="31ZIF002.ALM"/>
        <s v="52XA405.ALM"/>
        <s v="01ZAHH351.ALM"/>
        <s v="01ZAHH352.ALM"/>
        <s v="01ZAHH551.ALM"/>
        <s v="01ZAH550.ALM"/>
        <s v="01XV570.PERR"/>
        <s v="05LAH503.ALM"/>
        <s v="48MOV513.PERR"/>
        <s v="48MOV511E.PERR"/>
        <s v="48MOV523.PERR"/>
        <s v="48MOV521E.PERR"/>
        <s v="48PMNCAH510.ALM"/>
        <s v="48PMNCAH520.ALM"/>
        <s v="02TAH203R.ALM"/>
        <s v="02VAHH100.ALM"/>
        <s v="02VAHHH100.ALM"/>
        <s v="47LAH703.ALM"/>
        <s v="03EAH301.ALM"/>
        <s v="03PMI03A.LTRP"/>
        <s v="03PMI03A.LLL"/>
        <s v="03PMI03A.HHH"/>
        <s v="03PMI03A.HTRP"/>
        <s v="03PMI03A.IOP"/>
        <s v="03FIC301.LO"/>
        <s v="03FI301B.LTRP"/>
        <s v="01XA360.ALM"/>
        <s v="65GDYLS02A.ALM"/>
        <s v="65TA430101RN-AL.ALM"/>
        <s v="01XV370.PERR"/>
        <s v="65EAH001.ALM"/>
        <s v="01ZAHH452.ALM"/>
        <s v="03PMXSS02DBAL.ALM"/>
        <s v="03PMI03D.LTRP"/>
        <s v="03FIC304.LO"/>
        <s v="03PMI03D.LLL"/>
        <s v="03PMI03D.HHH"/>
        <s v="03PMI03D.HTRP"/>
        <s v="03FI304B.LTRP"/>
        <s v="12DFT010MS.OVR"/>
        <s v="04TAH102.ALM"/>
        <s v="01XV470.PERR"/>
        <s v="12DFT010.HTRP"/>
        <s v="03PIC402.HI"/>
        <s v="10DGT011.IOP"/>
        <s v="10ZIF001.ALM"/>
        <s v="04PAL512.ALM"/>
        <s v="04XV501AL.ALM"/>
        <s v="04PAL517.ALM"/>
        <s v="04PAL513.ALM"/>
        <s v="03PMXSS03DBAL.ALM"/>
        <s v="%AN0001S011201.ALM"/>
        <s v="02TAH203J.ALM"/>
        <s v="47LAH702.ALM"/>
        <s v="03PMXSS03ABAL.ALM"/>
        <s v="06FIC601.HI"/>
        <s v="04KMXSS501BAL.ALM"/>
        <s v="04KMXSS502B.ALM"/>
        <s v="04XV502AL.ALM"/>
        <s v="04KMXA554.ALM"/>
        <s v="04KMXA556.ALM"/>
        <s v="04KMXA512.ALM"/>
        <s v="04KMXA522.ALM"/>
        <s v="04TAL520.ALM"/>
        <s v="08DGT003.IOP"/>
        <s v="08ZIF001.ALM"/>
        <s v="04TAL535.ALM"/>
        <s v="46FI104.IOP-"/>
        <s v="08XA351.ALM"/>
        <s v="04TAL540.ALM"/>
        <s v="01FIC001.LO"/>
        <s v="03LIC401.LO"/>
        <s v="05LIC951.LO"/>
        <s v="04PAL510.ALM"/>
        <s v="04PI501.LO"/>
        <s v="03LIC401.HI"/>
        <s v="04PALL511.ALM"/>
        <s v="05VAH301B.ALM"/>
        <s v="05LIC951.HI"/>
      </sharedItems>
    </cacheField>
    <cacheField name="Source.Plant" numFmtId="0">
      <sharedItems containsBlank="1" count="42">
        <s v="PROCEDE 40_EAU_DE_MER CNPE_GRAVELINES"/>
        <s v="PROCEDE 02_STOCKAGE 02T02"/>
        <s v="PROCEDE UTILITIES 46_EAU_SERVICE"/>
        <s v="PROCEDE 70_DRAINAGE"/>
        <s v="PROCEDE 01_APPONTEMENT"/>
        <s v="PROCEDE 04_SYSTEME_BOG 04K01B"/>
        <s v="PROCEDE 04_SYSTEME_BOG 04K02"/>
        <m/>
        <s v="PROCEDE 03_EMISSION_GNL 03P02A"/>
        <s v="PROCEDE UTILITIES 33_GAZ_SERVICE"/>
        <s v="PROCEDE 47_COLLECTE_GNL"/>
        <s v="PROCEDE 01_DECHARGEMENT"/>
        <s v="PROCEDE 02_STOCKAGE 02T03"/>
        <s v="PROCEDE 03_EMISSION_GNL 03P02B"/>
        <s v="PROCEDE 03_EMISSION_GNL 03P02D"/>
        <s v="PROCEDE 05_POMPES_HP 05P01A"/>
        <s v="PROCEDE 03_RECONDENSEUR"/>
        <s v="PROCEDE 06_REGAZEIFIEURS 06E01A"/>
        <s v="PROCEDE 06_REGAZEIFIEURS 06E01B"/>
        <s v="PROCEDE 05_POMPES_HP 05P01B"/>
        <s v="PROCEDE 06_REGAZEIFIEURS 06E01D"/>
        <s v="PROCEDE UTILITIES 41_42_43_AIR"/>
        <s v="PROCEDE 05_POMPES_HP 05P01D"/>
        <s v="FEU_ET_GAZ"/>
        <s v="FEU_ET_GAZ Z38"/>
        <s v="PROCEDE 20_EMISSION_GN"/>
        <s v="PROCEDE 50_EAU_INCENDIE"/>
        <s v="FEU_ET_GAZ Z31"/>
        <s v="FEU_ET_GAZ Z52"/>
        <s v="PROCEDE 05_POMPES_HP 05P01F"/>
        <s v="PROCEDE 02_STOCKAGE 02T01"/>
        <s v="PROCEDE 03_EMISSION_GNL 03P03A"/>
        <s v="PROCEDE 60_ELECTRICITE 65_GROUPE_DIESEL"/>
        <s v="PROCEDE 60_ELECTRICITE 66_UPS"/>
        <s v="PROCEDE 03_EMISSION_GNL 03P03D"/>
        <s v="FEU_ET_GAZ Z12"/>
        <s v="PROCEDE 04_SYSTEME_BOG 04K01A"/>
        <s v="FEU_ET_GAZ Z10"/>
        <s v="PROCEDE 06_REGAZEIFIEURS 06E01G"/>
        <s v="FEU_ET_GAZ Z08"/>
        <s v="PROCEDE 08_TORCHE"/>
        <s v="PROCEDE 05_POMPES_HP 05P02"/>
      </sharedItems>
    </cacheField>
    <cacheField name="YHIS.PjtID" numFmtId="0">
      <sharedItems containsNonDate="0" containsString="0" containsBlank="1"/>
    </cacheField>
    <cacheField name="YHIS.BatchBatchID" numFmtId="0">
      <sharedItems containsNonDate="0" containsString="0" containsBlank="1"/>
    </cacheField>
    <cacheField name="TagName" numFmtId="0">
      <sharedItems containsBlank="1"/>
    </cacheField>
    <cacheField name="DeviceID" numFmtId="0">
      <sharedItems containsNonDate="0" containsString="0" containsBlank="1"/>
    </cacheField>
    <cacheField name="AlarmPriority" numFmtId="0">
      <sharedItems containsBlank="1" count="5">
        <s v="Medium"/>
        <s v="Low"/>
        <s v="High"/>
        <m/>
        <s v="Critical"/>
      </sharedItems>
    </cacheField>
    <cacheField name="User" numFmtId="0">
      <sharedItems containsNonDate="0" containsString="0" containsBlank="1"/>
    </cacheField>
    <cacheField name="Purpose" numFmtId="0">
      <sharedItems containsNonDate="0" containsString="0" containsBlank="1"/>
    </cacheField>
    <cacheField name="Consequence" numFmtId="0">
      <sharedItems containsNonDate="0" containsString="0" containsBlank="1"/>
    </cacheField>
    <cacheField name="Time-to-respond" numFmtId="0">
      <sharedItems containsNonDate="0" containsString="0" containsBlank="1"/>
    </cacheField>
    <cacheField name="Guidance" numFmtId="0">
      <sharedItems containsNonDate="0" containsString="0" containsBlank="1"/>
    </cacheField>
    <cacheField name="Alarm Group" numFmtId="0">
      <sharedItems containsBlank="1"/>
    </cacheField>
    <cacheField name="Shelving" numFmtId="0">
      <sharedItems containsBlank="1" count="2">
        <m/>
        <s v="Enable"/>
      </sharedItems>
    </cacheField>
    <cacheField name="ProjectI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52">
  <r>
    <m/>
    <d v="2017-05-02T07:59:00"/>
    <d v="2017-05-02T07:59:00"/>
    <x v="0"/>
    <n v="4"/>
    <n v="1101"/>
    <s v="Process"/>
    <x v="0"/>
    <x v="0"/>
    <m/>
    <m/>
    <s v="46FI105"/>
    <m/>
    <x v="0"/>
    <m/>
    <m/>
    <m/>
    <m/>
    <m/>
    <m/>
    <x v="0"/>
    <m/>
  </r>
  <r>
    <m/>
    <d v="2017-05-02T07:59:00"/>
    <d v="2017-05-02T07:59:00"/>
    <x v="1"/>
    <n v="4"/>
    <n v="1101"/>
    <s v="Process"/>
    <x v="1"/>
    <x v="0"/>
    <m/>
    <m/>
    <s v="46FI103"/>
    <m/>
    <x v="0"/>
    <m/>
    <m/>
    <m/>
    <m/>
    <m/>
    <m/>
    <x v="0"/>
    <m/>
  </r>
  <r>
    <m/>
    <d v="2017-05-02T07:58:00"/>
    <d v="2017-05-02T07:58:00"/>
    <x v="2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2T07:56:00"/>
    <d v="2017-05-02T07:56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56:00"/>
    <d v="2017-05-02T07:56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55:00"/>
    <d v="2017-05-02T07:5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55:00"/>
    <d v="2017-05-02T07:5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53:00"/>
    <d v="2017-05-02T07:5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53:00"/>
    <d v="2017-05-02T07:5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52:00"/>
    <d v="2017-05-02T07:52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52:00"/>
    <d v="2017-05-02T07:52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51:00"/>
    <d v="2017-05-02T07:51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51:00"/>
    <d v="2017-05-02T07:51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48:00"/>
    <d v="2017-05-02T07:4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48:00"/>
    <d v="2017-05-02T07:4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48:00"/>
    <d v="2017-05-02T07:48:00"/>
    <x v="7"/>
    <n v="0"/>
    <n v="1226"/>
    <s v="Process"/>
    <x v="5"/>
    <x v="3"/>
    <m/>
    <m/>
    <s v="21ZIF002"/>
    <m/>
    <x v="1"/>
    <m/>
    <m/>
    <m/>
    <m/>
    <m/>
    <m/>
    <x v="1"/>
    <m/>
  </r>
  <r>
    <m/>
    <d v="2017-05-02T07:48:00"/>
    <d v="2017-05-02T07:48:00"/>
    <x v="8"/>
    <n v="0"/>
    <n v="1226"/>
    <s v="Process"/>
    <x v="6"/>
    <x v="2"/>
    <m/>
    <m/>
    <s v="52XA402"/>
    <m/>
    <x v="1"/>
    <m/>
    <m/>
    <m/>
    <m/>
    <m/>
    <m/>
    <x v="0"/>
    <m/>
  </r>
  <r>
    <m/>
    <d v="2017-05-02T07:47:00"/>
    <d v="2017-05-02T07:47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47:00"/>
    <d v="2017-05-02T07:47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46:00"/>
    <d v="2017-05-02T07:46:00"/>
    <x v="9"/>
    <n v="5"/>
    <n v="1221"/>
    <s v="Process"/>
    <x v="5"/>
    <x v="3"/>
    <m/>
    <m/>
    <s v="21ZIF002"/>
    <m/>
    <x v="2"/>
    <m/>
    <m/>
    <m/>
    <m/>
    <m/>
    <m/>
    <x v="1"/>
    <m/>
  </r>
  <r>
    <m/>
    <d v="2017-05-02T07:46:00"/>
    <d v="2017-05-02T07:46:00"/>
    <x v="10"/>
    <n v="5"/>
    <n v="1221"/>
    <s v="Process"/>
    <x v="6"/>
    <x v="2"/>
    <m/>
    <m/>
    <s v="52XA402"/>
    <m/>
    <x v="2"/>
    <m/>
    <m/>
    <m/>
    <m/>
    <m/>
    <m/>
    <x v="0"/>
    <m/>
  </r>
  <r>
    <m/>
    <d v="2017-05-02T07:41:00"/>
    <d v="2017-05-02T07:41:00"/>
    <x v="11"/>
    <n v="0"/>
    <n v="1206"/>
    <s v="Process"/>
    <x v="7"/>
    <x v="4"/>
    <m/>
    <m/>
    <s v="48LAL102"/>
    <m/>
    <x v="1"/>
    <m/>
    <m/>
    <m/>
    <m/>
    <m/>
    <m/>
    <x v="0"/>
    <m/>
  </r>
  <r>
    <m/>
    <d v="2017-05-02T07:39:00"/>
    <d v="2017-05-02T07:39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39:00"/>
    <d v="2017-05-02T07:39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38:00"/>
    <d v="2017-05-02T07:3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38:00"/>
    <d v="2017-05-02T07:3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37:00"/>
    <d v="2017-05-02T07:37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7:36:00"/>
    <d v="2017-05-02T07:3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36:00"/>
    <d v="2017-05-02T07:3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32:00"/>
    <d v="2017-05-02T07:3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32:00"/>
    <d v="2017-05-02T07:3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30:00"/>
    <d v="2017-05-02T07:30:00"/>
    <x v="7"/>
    <n v="0"/>
    <n v="1226"/>
    <s v="Process"/>
    <x v="5"/>
    <x v="3"/>
    <m/>
    <m/>
    <s v="21ZIF002"/>
    <m/>
    <x v="1"/>
    <m/>
    <m/>
    <m/>
    <m/>
    <m/>
    <m/>
    <x v="1"/>
    <m/>
  </r>
  <r>
    <m/>
    <d v="2017-05-02T07:30:00"/>
    <d v="2017-05-02T07:30:00"/>
    <x v="8"/>
    <n v="0"/>
    <n v="1226"/>
    <s v="Process"/>
    <x v="6"/>
    <x v="2"/>
    <m/>
    <m/>
    <s v="52XA402"/>
    <m/>
    <x v="1"/>
    <m/>
    <m/>
    <m/>
    <m/>
    <m/>
    <m/>
    <x v="0"/>
    <m/>
  </r>
  <r>
    <m/>
    <d v="2017-05-02T07:29:00"/>
    <d v="2017-05-02T07:29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29:00"/>
    <d v="2017-05-02T07:29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28:00"/>
    <d v="2017-05-02T07:2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28:00"/>
    <d v="2017-05-02T07:2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28:00"/>
    <d v="2017-05-02T07:28:00"/>
    <x v="9"/>
    <n v="5"/>
    <n v="1221"/>
    <s v="Process"/>
    <x v="5"/>
    <x v="3"/>
    <m/>
    <m/>
    <s v="21ZIF002"/>
    <m/>
    <x v="2"/>
    <m/>
    <m/>
    <m/>
    <m/>
    <m/>
    <m/>
    <x v="1"/>
    <m/>
  </r>
  <r>
    <m/>
    <d v="2017-05-02T07:28:00"/>
    <d v="2017-05-02T07:28:00"/>
    <x v="10"/>
    <n v="5"/>
    <n v="1221"/>
    <s v="Process"/>
    <x v="6"/>
    <x v="2"/>
    <m/>
    <m/>
    <s v="52XA402"/>
    <m/>
    <x v="2"/>
    <m/>
    <m/>
    <m/>
    <m/>
    <m/>
    <m/>
    <x v="0"/>
    <m/>
  </r>
  <r>
    <m/>
    <d v="2017-05-02T07:25:00"/>
    <d v="2017-05-02T07:2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25:00"/>
    <d v="2017-05-02T07:2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24:00"/>
    <d v="2017-05-02T07:24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24:00"/>
    <d v="2017-05-02T07:24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21:00"/>
    <d v="2017-05-02T07:21:00"/>
    <x v="13"/>
    <n v="0"/>
    <n v="1102"/>
    <s v="Process"/>
    <x v="9"/>
    <x v="5"/>
    <m/>
    <m/>
    <s v="71AI103C"/>
    <m/>
    <x v="1"/>
    <m/>
    <m/>
    <m/>
    <m/>
    <m/>
    <m/>
    <x v="0"/>
    <m/>
  </r>
  <r>
    <m/>
    <d v="2017-05-02T07:21:00"/>
    <d v="2017-05-02T07:21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21:00"/>
    <d v="2017-05-02T07:21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20:00"/>
    <d v="2017-05-02T07:20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20:00"/>
    <d v="2017-05-02T07:20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19:00"/>
    <d v="2017-05-02T07:19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7:18:00"/>
    <d v="2017-05-02T07:18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2T07:17:00"/>
    <d v="2017-05-02T07:17:00"/>
    <x v="16"/>
    <n v="5"/>
    <n v="1201"/>
    <s v="Process"/>
    <x v="10"/>
    <x v="6"/>
    <m/>
    <m/>
    <s v="01YA561"/>
    <m/>
    <x v="2"/>
    <m/>
    <m/>
    <m/>
    <m/>
    <m/>
    <m/>
    <x v="0"/>
    <m/>
  </r>
  <r>
    <m/>
    <d v="2017-05-02T07:17:00"/>
    <d v="2017-05-02T07:17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7:16:00"/>
    <d v="2017-05-02T07:16:00"/>
    <x v="17"/>
    <n v="0"/>
    <n v="1102"/>
    <s v="Process"/>
    <x v="11"/>
    <x v="6"/>
    <m/>
    <m/>
    <s v="01XV503"/>
    <m/>
    <x v="1"/>
    <m/>
    <m/>
    <m/>
    <m/>
    <m/>
    <m/>
    <x v="0"/>
    <m/>
  </r>
  <r>
    <m/>
    <d v="2017-05-02T07:16:00"/>
    <d v="2017-05-02T07:1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16:00"/>
    <d v="2017-05-02T07:1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13:00"/>
    <d v="2017-05-02T07:1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13:00"/>
    <d v="2017-05-02T07:1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12:00"/>
    <d v="2017-05-02T07:12:00"/>
    <x v="18"/>
    <n v="0"/>
    <n v="1206"/>
    <s v="Process"/>
    <x v="12"/>
    <x v="4"/>
    <m/>
    <m/>
    <s v="48LAHH111"/>
    <m/>
    <x v="1"/>
    <m/>
    <m/>
    <m/>
    <m/>
    <m/>
    <m/>
    <x v="0"/>
    <m/>
  </r>
  <r>
    <m/>
    <d v="2017-05-02T07:12:00"/>
    <d v="2017-05-02T07:12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2T07:11:00"/>
    <d v="2017-05-02T07:11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2T07:11:00"/>
    <d v="2017-05-02T07:11:00"/>
    <x v="21"/>
    <n v="5"/>
    <n v="1101"/>
    <s v="Process"/>
    <x v="13"/>
    <x v="6"/>
    <m/>
    <m/>
    <s v="01PI501"/>
    <m/>
    <x v="2"/>
    <m/>
    <m/>
    <m/>
    <m/>
    <m/>
    <m/>
    <x v="0"/>
    <m/>
  </r>
  <r>
    <m/>
    <d v="2017-05-02T07:08:00"/>
    <d v="2017-05-02T07:08:00"/>
    <x v="22"/>
    <n v="5"/>
    <n v="1201"/>
    <s v="Process"/>
    <x v="12"/>
    <x v="4"/>
    <m/>
    <m/>
    <s v="48LAHH111"/>
    <m/>
    <x v="2"/>
    <m/>
    <m/>
    <m/>
    <m/>
    <m/>
    <m/>
    <x v="0"/>
    <m/>
  </r>
  <r>
    <m/>
    <d v="2017-05-02T07:08:00"/>
    <d v="2017-05-02T07:0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08:00"/>
    <d v="2017-05-02T07:0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06:00"/>
    <d v="2017-05-02T07:06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7:06:00"/>
    <d v="2017-05-02T07:06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06:00"/>
    <d v="2017-05-02T07:06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06:00"/>
    <d v="2017-05-02T07:06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7:03:00"/>
    <d v="2017-05-02T07:03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2T07:03:00"/>
    <d v="2017-05-02T07:03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03:00"/>
    <d v="2017-05-02T07:03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02:00"/>
    <d v="2017-05-02T07:02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2T07:02:00"/>
    <d v="2017-05-02T07:0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7:02:00"/>
    <d v="2017-05-02T07:0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7:01:00"/>
    <d v="2017-05-02T07:01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7:01:00"/>
    <d v="2017-05-02T07:01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7:00:00"/>
    <d v="2017-05-02T07:00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2T06:59:00"/>
    <d v="2017-05-02T06:59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59:00"/>
    <d v="2017-05-02T06:59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59:00"/>
    <d v="2017-05-02T06:59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2T06:58:00"/>
    <d v="2017-05-02T06:58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6:56:00"/>
    <d v="2017-05-02T06:56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2T06:56:00"/>
    <d v="2017-05-02T06:5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56:00"/>
    <d v="2017-05-02T06:5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55:00"/>
    <d v="2017-05-02T06:55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2T06:55:00"/>
    <d v="2017-05-02T06:55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55:00"/>
    <d v="2017-05-02T06:55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55:00"/>
    <d v="2017-05-02T06:55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6:53:00"/>
    <d v="2017-05-02T06:53:00"/>
    <x v="18"/>
    <n v="0"/>
    <n v="1206"/>
    <s v="Process"/>
    <x v="12"/>
    <x v="4"/>
    <m/>
    <m/>
    <s v="48LAHH111"/>
    <m/>
    <x v="1"/>
    <m/>
    <m/>
    <m/>
    <m/>
    <m/>
    <m/>
    <x v="0"/>
    <m/>
  </r>
  <r>
    <m/>
    <d v="2017-05-02T06:50:00"/>
    <d v="2017-05-02T06:50:00"/>
    <x v="22"/>
    <n v="5"/>
    <n v="1201"/>
    <s v="Process"/>
    <x v="12"/>
    <x v="4"/>
    <m/>
    <m/>
    <s v="48LAHH111"/>
    <m/>
    <x v="2"/>
    <m/>
    <m/>
    <m/>
    <m/>
    <m/>
    <m/>
    <x v="0"/>
    <m/>
  </r>
  <r>
    <m/>
    <d v="2017-05-02T06:50:00"/>
    <d v="2017-05-02T06:50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50:00"/>
    <d v="2017-05-02T06:50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49:00"/>
    <d v="2017-05-02T06:49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49:00"/>
    <d v="2017-05-02T06:49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48:00"/>
    <d v="2017-05-02T06:48:00"/>
    <x v="24"/>
    <n v="0"/>
    <n v="1102"/>
    <s v="Process"/>
    <x v="9"/>
    <x v="5"/>
    <m/>
    <m/>
    <s v="71AI103C"/>
    <m/>
    <x v="1"/>
    <m/>
    <m/>
    <m/>
    <m/>
    <m/>
    <m/>
    <x v="0"/>
    <m/>
  </r>
  <r>
    <m/>
    <d v="2017-05-02T06:48:00"/>
    <d v="2017-05-02T06:4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48:00"/>
    <d v="2017-05-02T06:4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46:00"/>
    <d v="2017-05-02T06:47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46:00"/>
    <d v="2017-05-02T06:47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43:00"/>
    <d v="2017-05-02T06:43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43:00"/>
    <d v="2017-05-02T06:43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42:00"/>
    <d v="2017-05-02T06:42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2T06:39:00"/>
    <d v="2017-05-02T06:39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2T06:37:00"/>
    <d v="2017-05-02T06:37:00"/>
    <x v="26"/>
    <n v="4"/>
    <n v="1101"/>
    <s v="Process"/>
    <x v="9"/>
    <x v="5"/>
    <m/>
    <m/>
    <s v="71AI103C"/>
    <m/>
    <x v="0"/>
    <m/>
    <m/>
    <m/>
    <m/>
    <m/>
    <m/>
    <x v="0"/>
    <m/>
  </r>
  <r>
    <m/>
    <d v="2017-05-02T06:36:00"/>
    <d v="2017-05-02T06:36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36:00"/>
    <d v="2017-05-02T06:36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35:00"/>
    <d v="2017-05-02T06:3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35:00"/>
    <d v="2017-05-02T06:3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33:00"/>
    <d v="2017-05-02T06:3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33:00"/>
    <d v="2017-05-02T06:3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31:00"/>
    <d v="2017-05-02T06:31:00"/>
    <x v="27"/>
    <n v="4"/>
    <n v="1101"/>
    <s v="Process"/>
    <x v="15"/>
    <x v="6"/>
    <m/>
    <m/>
    <s v="91SI003-VIT"/>
    <m/>
    <x v="0"/>
    <m/>
    <m/>
    <m/>
    <m/>
    <m/>
    <s v="MMS_91_SUPGRP"/>
    <x v="0"/>
    <m/>
  </r>
  <r>
    <m/>
    <d v="2017-05-02T06:31:00"/>
    <d v="2017-05-02T06:31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2T06:31:00"/>
    <d v="2017-05-02T06:31:00"/>
    <x v="28"/>
    <n v="4"/>
    <n v="1101"/>
    <s v="Process"/>
    <x v="16"/>
    <x v="6"/>
    <m/>
    <m/>
    <s v="91SI002-VIT"/>
    <m/>
    <x v="0"/>
    <m/>
    <m/>
    <m/>
    <m/>
    <m/>
    <s v="MMS_91_SUPGRP"/>
    <x v="0"/>
    <m/>
  </r>
  <r>
    <m/>
    <d v="2017-05-02T06:29:00"/>
    <d v="2017-05-02T06:29:00"/>
    <x v="29"/>
    <n v="0"/>
    <n v="1102"/>
    <s v="Process"/>
    <x v="16"/>
    <x v="6"/>
    <m/>
    <m/>
    <s v="91SI002-VIT"/>
    <m/>
    <x v="1"/>
    <m/>
    <m/>
    <m/>
    <m/>
    <m/>
    <s v="MMS_91_SUPGRP"/>
    <x v="0"/>
    <m/>
  </r>
  <r>
    <m/>
    <d v="2017-05-02T06:28:00"/>
    <d v="2017-05-02T06:28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2T06:26:00"/>
    <d v="2017-05-02T06:2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26:00"/>
    <d v="2017-05-02T06:2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26:00"/>
    <d v="2017-05-02T06:26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6:25:00"/>
    <d v="2017-05-02T06:25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6:25:00"/>
    <d v="2017-05-02T06:25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25:00"/>
    <d v="2017-05-02T06:25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22:00"/>
    <d v="2017-05-02T06:22:00"/>
    <x v="30"/>
    <n v="0"/>
    <n v="1102"/>
    <s v="Process"/>
    <x v="17"/>
    <x v="5"/>
    <m/>
    <m/>
    <s v="71AI103D"/>
    <m/>
    <x v="1"/>
    <m/>
    <m/>
    <m/>
    <m/>
    <m/>
    <m/>
    <x v="0"/>
    <m/>
  </r>
  <r>
    <m/>
    <d v="2017-05-02T06:22:00"/>
    <d v="2017-05-02T06:22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22:00"/>
    <d v="2017-05-02T06:22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20:00"/>
    <d v="2017-05-02T06:20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20:00"/>
    <d v="2017-05-02T06:20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18:00"/>
    <d v="2017-05-02T06:18:00"/>
    <x v="31"/>
    <n v="4"/>
    <n v="1101"/>
    <s v="Process"/>
    <x v="17"/>
    <x v="5"/>
    <m/>
    <m/>
    <s v="71AI103D"/>
    <m/>
    <x v="0"/>
    <m/>
    <m/>
    <m/>
    <m/>
    <m/>
    <m/>
    <x v="0"/>
    <m/>
  </r>
  <r>
    <m/>
    <d v="2017-05-02T06:18:00"/>
    <d v="2017-05-02T06:18:00"/>
    <x v="32"/>
    <n v="0"/>
    <n v="1102"/>
    <s v="Process"/>
    <x v="9"/>
    <x v="5"/>
    <m/>
    <m/>
    <s v="71AI103C"/>
    <m/>
    <x v="1"/>
    <m/>
    <m/>
    <m/>
    <m/>
    <m/>
    <m/>
    <x v="0"/>
    <m/>
  </r>
  <r>
    <m/>
    <d v="2017-05-02T06:17:00"/>
    <d v="2017-05-02T06:17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17:00"/>
    <d v="2017-05-02T06:17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14:00"/>
    <d v="2017-05-02T06:14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14:00"/>
    <d v="2017-05-02T06:14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13:00"/>
    <d v="2017-05-02T06:13:00"/>
    <x v="33"/>
    <n v="0"/>
    <n v="1206"/>
    <s v="Process"/>
    <x v="18"/>
    <x v="8"/>
    <m/>
    <m/>
    <s v="01ZAH150"/>
    <m/>
    <x v="1"/>
    <m/>
    <m/>
    <m/>
    <m/>
    <m/>
    <m/>
    <x v="0"/>
    <m/>
  </r>
  <r>
    <m/>
    <d v="2017-05-02T06:12:00"/>
    <d v="2017-05-02T06:12:00"/>
    <x v="34"/>
    <n v="5"/>
    <n v="1201"/>
    <s v="Process"/>
    <x v="18"/>
    <x v="8"/>
    <m/>
    <m/>
    <s v="01ZAH150"/>
    <m/>
    <x v="2"/>
    <m/>
    <m/>
    <m/>
    <m/>
    <m/>
    <m/>
    <x v="0"/>
    <m/>
  </r>
  <r>
    <m/>
    <d v="2017-05-02T06:12:00"/>
    <d v="2017-05-02T06:12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12:00"/>
    <d v="2017-05-02T06:12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11:00"/>
    <d v="2017-05-02T06:11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11:00"/>
    <d v="2017-05-02T06:11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09:00"/>
    <d v="2017-05-02T06:09:00"/>
    <x v="35"/>
    <n v="4"/>
    <n v="1101"/>
    <s v="Process"/>
    <x v="9"/>
    <x v="5"/>
    <m/>
    <m/>
    <s v="71AI103C"/>
    <m/>
    <x v="0"/>
    <m/>
    <m/>
    <m/>
    <m/>
    <m/>
    <m/>
    <x v="0"/>
    <m/>
  </r>
  <r>
    <m/>
    <d v="2017-05-02T06:05:00"/>
    <d v="2017-05-02T06:0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05:00"/>
    <d v="2017-05-02T06:0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04:00"/>
    <d v="2017-05-02T06:04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04:00"/>
    <d v="2017-05-02T06:04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6:03:00"/>
    <d v="2017-05-02T06:03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6:03:00"/>
    <d v="2017-05-02T06:03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6:02:00"/>
    <d v="2017-05-02T06:0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6:02:00"/>
    <d v="2017-05-02T06:0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6:02:00"/>
    <d v="2017-05-02T06:0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59:00"/>
    <d v="2017-05-02T05:59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5:54:00"/>
    <d v="2017-05-02T05:54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5:54:00"/>
    <d v="2017-05-02T05:54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5:51:00"/>
    <d v="2017-05-02T05:51:00"/>
    <x v="18"/>
    <n v="0"/>
    <n v="1206"/>
    <s v="Process"/>
    <x v="12"/>
    <x v="4"/>
    <m/>
    <m/>
    <s v="48LAHH111"/>
    <m/>
    <x v="1"/>
    <m/>
    <m/>
    <m/>
    <m/>
    <m/>
    <m/>
    <x v="0"/>
    <m/>
  </r>
  <r>
    <m/>
    <d v="2017-05-02T05:51:00"/>
    <d v="2017-05-02T05:51:00"/>
    <x v="22"/>
    <n v="5"/>
    <n v="1201"/>
    <s v="Process"/>
    <x v="12"/>
    <x v="4"/>
    <m/>
    <m/>
    <s v="48LAHH111"/>
    <m/>
    <x v="2"/>
    <m/>
    <m/>
    <m/>
    <m/>
    <m/>
    <m/>
    <x v="0"/>
    <m/>
  </r>
  <r>
    <m/>
    <d v="2017-05-02T05:43:00"/>
    <d v="2017-05-02T05:43:00"/>
    <x v="36"/>
    <n v="5"/>
    <n v="1201"/>
    <s v="Process"/>
    <x v="19"/>
    <x v="6"/>
    <m/>
    <m/>
    <s v="01YA261"/>
    <m/>
    <x v="2"/>
    <m/>
    <m/>
    <m/>
    <m/>
    <m/>
    <m/>
    <x v="0"/>
    <m/>
  </r>
  <r>
    <m/>
    <d v="2017-05-02T05:39:00"/>
    <d v="2017-05-02T05:39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5:39:00"/>
    <d v="2017-05-02T05:39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38:00"/>
    <d v="2017-05-02T05:3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5:38:00"/>
    <d v="2017-05-02T05:3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5:37:00"/>
    <d v="2017-05-02T05:37:00"/>
    <x v="37"/>
    <n v="5"/>
    <n v="1201"/>
    <s v="Process"/>
    <x v="20"/>
    <x v="6"/>
    <m/>
    <m/>
    <s v="01YA461"/>
    <m/>
    <x v="2"/>
    <m/>
    <m/>
    <m/>
    <m/>
    <m/>
    <m/>
    <x v="0"/>
    <m/>
  </r>
  <r>
    <m/>
    <d v="2017-05-02T05:35:00"/>
    <d v="2017-05-02T05:35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5:35:00"/>
    <d v="2017-05-02T05:35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35:00"/>
    <d v="2017-05-02T05:35:00"/>
    <x v="38"/>
    <n v="5"/>
    <n v="1201"/>
    <s v="Process"/>
    <x v="21"/>
    <x v="6"/>
    <m/>
    <m/>
    <s v="01YA361"/>
    <m/>
    <x v="2"/>
    <m/>
    <m/>
    <m/>
    <m/>
    <m/>
    <m/>
    <x v="0"/>
    <m/>
  </r>
  <r>
    <m/>
    <d v="2017-05-02T05:30:00"/>
    <d v="2017-05-02T05:30:00"/>
    <x v="39"/>
    <n v="0"/>
    <n v="1102"/>
    <s v="Process"/>
    <x v="9"/>
    <x v="5"/>
    <m/>
    <m/>
    <s v="71AI103C"/>
    <m/>
    <x v="1"/>
    <m/>
    <m/>
    <m/>
    <m/>
    <m/>
    <m/>
    <x v="0"/>
    <m/>
  </r>
  <r>
    <m/>
    <d v="2017-05-02T05:30:00"/>
    <d v="2017-05-02T05:3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5:30:00"/>
    <d v="2017-05-02T05:30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5:30:00"/>
    <d v="2017-05-02T05:30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5:30:00"/>
    <d v="2017-05-02T05:30:00"/>
    <x v="41"/>
    <n v="5"/>
    <n v="1101"/>
    <s v="Process"/>
    <x v="23"/>
    <x v="6"/>
    <m/>
    <m/>
    <s v="82XS101BMS"/>
    <m/>
    <x v="2"/>
    <m/>
    <m/>
    <m/>
    <m/>
    <m/>
    <m/>
    <x v="0"/>
    <m/>
  </r>
  <r>
    <m/>
    <d v="2017-05-02T05:30:00"/>
    <d v="2017-05-02T05:30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5:29:00"/>
    <d v="2017-05-02T05:29:00"/>
    <x v="42"/>
    <n v="5"/>
    <n v="1101"/>
    <s v="Process"/>
    <x v="24"/>
    <x v="6"/>
    <m/>
    <m/>
    <s v="01XS053BMS"/>
    <m/>
    <x v="2"/>
    <m/>
    <m/>
    <m/>
    <m/>
    <m/>
    <m/>
    <x v="0"/>
    <m/>
  </r>
  <r>
    <m/>
    <d v="2017-05-02T05:29:00"/>
    <d v="2017-05-02T05:29:00"/>
    <x v="43"/>
    <n v="5"/>
    <n v="1101"/>
    <s v="Process"/>
    <x v="25"/>
    <x v="6"/>
    <m/>
    <m/>
    <s v="01XS052BMS"/>
    <m/>
    <x v="2"/>
    <m/>
    <m/>
    <m/>
    <m/>
    <m/>
    <m/>
    <x v="0"/>
    <m/>
  </r>
  <r>
    <m/>
    <d v="2017-05-02T05:29:00"/>
    <d v="2017-05-02T05:29:00"/>
    <x v="44"/>
    <n v="5"/>
    <n v="1101"/>
    <s v="Process"/>
    <x v="26"/>
    <x v="6"/>
    <m/>
    <m/>
    <s v="01XS051BMS"/>
    <m/>
    <x v="2"/>
    <m/>
    <m/>
    <m/>
    <m/>
    <m/>
    <m/>
    <x v="0"/>
    <m/>
  </r>
  <r>
    <m/>
    <d v="2017-05-02T05:29:00"/>
    <d v="2017-05-02T05:2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5:28:00"/>
    <d v="2017-05-02T05:2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5:28:00"/>
    <d v="2017-05-02T05:2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5:28:00"/>
    <d v="2017-05-02T05:2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28:00"/>
    <d v="2017-05-02T05:28:00"/>
    <x v="46"/>
    <n v="5"/>
    <n v="1201"/>
    <s v="Process"/>
    <x v="27"/>
    <x v="6"/>
    <m/>
    <m/>
    <s v="01YA161"/>
    <m/>
    <x v="2"/>
    <m/>
    <m/>
    <m/>
    <m/>
    <m/>
    <m/>
    <x v="0"/>
    <m/>
  </r>
  <r>
    <m/>
    <d v="2017-05-02T05:27:00"/>
    <d v="2017-05-02T05:27:00"/>
    <x v="47"/>
    <n v="4"/>
    <n v="1101"/>
    <s v="Process"/>
    <x v="9"/>
    <x v="5"/>
    <m/>
    <m/>
    <s v="71AI103C"/>
    <m/>
    <x v="0"/>
    <m/>
    <m/>
    <m/>
    <m/>
    <m/>
    <m/>
    <x v="0"/>
    <m/>
  </r>
  <r>
    <m/>
    <d v="2017-05-02T05:25:00"/>
    <d v="2017-05-02T05:2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5:25:00"/>
    <d v="2017-05-02T05:2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5:24:00"/>
    <d v="2017-05-02T05:24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5:24:00"/>
    <d v="2017-05-02T05:24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20:00"/>
    <d v="2017-05-02T05:20:00"/>
    <x v="48"/>
    <n v="0"/>
    <n v="1206"/>
    <s v="Process"/>
    <x v="27"/>
    <x v="6"/>
    <m/>
    <m/>
    <s v="01YA161"/>
    <m/>
    <x v="1"/>
    <m/>
    <m/>
    <m/>
    <m/>
    <m/>
    <m/>
    <x v="0"/>
    <m/>
  </r>
  <r>
    <m/>
    <d v="2017-05-02T05:18:00"/>
    <d v="2017-05-02T05:1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5:18:00"/>
    <d v="2017-05-02T05:1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5:17:00"/>
    <d v="2017-05-02T05:17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5:17:00"/>
    <d v="2017-05-02T05:17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16:00"/>
    <d v="2017-05-02T05:16:00"/>
    <x v="49"/>
    <n v="0"/>
    <n v="1102"/>
    <s v="Process"/>
    <x v="9"/>
    <x v="5"/>
    <m/>
    <m/>
    <s v="71AI103C"/>
    <m/>
    <x v="1"/>
    <m/>
    <m/>
    <m/>
    <m/>
    <m/>
    <m/>
    <x v="0"/>
    <m/>
  </r>
  <r>
    <m/>
    <d v="2017-05-02T05:16:00"/>
    <d v="2017-05-02T05:1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5:16:00"/>
    <d v="2017-05-02T05:1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5:13:00"/>
    <d v="2017-05-02T05:1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5:13:00"/>
    <d v="2017-05-02T05:1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13:00"/>
    <d v="2017-05-02T05:13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2T05:11:00"/>
    <d v="2017-05-02T05:11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5:11:00"/>
    <d v="2017-05-02T05:11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5:08:00"/>
    <d v="2017-05-02T05:0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5:08:00"/>
    <d v="2017-05-02T05:0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5:08:00"/>
    <d v="2017-05-02T05:0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07:00"/>
    <d v="2017-05-02T05:0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5:06:00"/>
    <d v="2017-05-02T05:06:00"/>
    <x v="50"/>
    <n v="0"/>
    <n v="1206"/>
    <s v="Process"/>
    <x v="28"/>
    <x v="8"/>
    <m/>
    <m/>
    <s v="01FAL550"/>
    <m/>
    <x v="1"/>
    <m/>
    <m/>
    <m/>
    <m/>
    <m/>
    <m/>
    <x v="0"/>
    <m/>
  </r>
  <r>
    <m/>
    <d v="2017-05-02T05:05:00"/>
    <d v="2017-05-02T05:0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5:04:00"/>
    <d v="2017-05-02T05:0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5:04:00"/>
    <d v="2017-05-02T05:0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5:04:00"/>
    <d v="2017-05-02T05:04:00"/>
    <x v="51"/>
    <n v="0"/>
    <n v="1102"/>
    <s v="Process"/>
    <x v="9"/>
    <x v="5"/>
    <m/>
    <m/>
    <s v="71AI103C"/>
    <m/>
    <x v="1"/>
    <m/>
    <m/>
    <m/>
    <m/>
    <m/>
    <m/>
    <x v="0"/>
    <m/>
  </r>
  <r>
    <m/>
    <d v="2017-05-02T05:03:00"/>
    <d v="2017-05-02T05:03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5:03:00"/>
    <d v="2017-05-02T05:03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5:03:00"/>
    <d v="2017-05-02T05:0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5:03:00"/>
    <d v="2017-05-02T05:0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5:02:00"/>
    <d v="2017-05-02T05:0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5:02:00"/>
    <d v="2017-05-02T05:0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5:01:00"/>
    <d v="2017-05-02T05:0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5:01:00"/>
    <d v="2017-05-02T05:01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4:59:00"/>
    <d v="2017-05-02T04:5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4:58:00"/>
    <d v="2017-05-02T04:5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4:58:00"/>
    <d v="2017-05-02T04:58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2T04:58:00"/>
    <d v="2017-05-02T04:5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4:58:00"/>
    <d v="2017-05-02T04:5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4:58:00"/>
    <d v="2017-05-02T04:58:00"/>
    <x v="46"/>
    <n v="5"/>
    <n v="1201"/>
    <s v="Process"/>
    <x v="27"/>
    <x v="6"/>
    <m/>
    <m/>
    <s v="01YA161"/>
    <m/>
    <x v="2"/>
    <m/>
    <m/>
    <m/>
    <m/>
    <m/>
    <m/>
    <x v="0"/>
    <m/>
  </r>
  <r>
    <m/>
    <d v="2017-05-02T04:57:00"/>
    <d v="2017-05-02T04:57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4:57:00"/>
    <d v="2017-05-02T04:57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4:54:00"/>
    <d v="2017-05-02T04:5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4:54:00"/>
    <d v="2017-05-02T04:5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4:53:00"/>
    <d v="2017-05-02T04:53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2T04:53:00"/>
    <d v="2017-05-02T04:5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4:53:00"/>
    <d v="2017-05-02T04:5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4:52:00"/>
    <d v="2017-05-02T04:5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4:52:00"/>
    <d v="2017-05-02T04:5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4:52:00"/>
    <d v="2017-05-02T04:5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4:51:00"/>
    <d v="2017-05-02T04:5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4:50:00"/>
    <d v="2017-05-02T04:50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4:50:00"/>
    <d v="2017-05-02T04:5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4:49:00"/>
    <d v="2017-05-02T04:49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4:49:00"/>
    <d v="2017-05-02T04:49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4:49:00"/>
    <d v="2017-05-02T04:4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4:48:00"/>
    <d v="2017-05-02T04:4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4:48:00"/>
    <d v="2017-05-02T04:4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4:45:00"/>
    <d v="2017-05-02T04:4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4:45:00"/>
    <d v="2017-05-02T04:4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4:43:00"/>
    <d v="2017-05-02T04:4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4:43:00"/>
    <d v="2017-05-02T04:4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4:37:00"/>
    <d v="2017-05-02T04:37:00"/>
    <x v="53"/>
    <n v="0"/>
    <n v="1206"/>
    <s v="Process"/>
    <x v="29"/>
    <x v="4"/>
    <m/>
    <m/>
    <s v="TRANCHE6_AN"/>
    <m/>
    <x v="1"/>
    <m/>
    <m/>
    <m/>
    <m/>
    <m/>
    <m/>
    <x v="0"/>
    <m/>
  </r>
  <r>
    <m/>
    <d v="2017-05-02T04:37:00"/>
    <d v="2017-05-02T04:37:00"/>
    <x v="54"/>
    <n v="0"/>
    <n v="1206"/>
    <s v="Process"/>
    <x v="30"/>
    <x v="4"/>
    <m/>
    <m/>
    <s v="TRANCHE5_AN"/>
    <m/>
    <x v="1"/>
    <m/>
    <m/>
    <m/>
    <m/>
    <m/>
    <m/>
    <x v="0"/>
    <m/>
  </r>
  <r>
    <m/>
    <d v="2017-05-02T04:37:00"/>
    <d v="2017-05-02T04:37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4:36:00"/>
    <d v="2017-05-02T04:36:00"/>
    <x v="55"/>
    <n v="5"/>
    <n v="1201"/>
    <s v="Process"/>
    <x v="29"/>
    <x v="4"/>
    <m/>
    <m/>
    <s v="TRANCHE6_AN"/>
    <m/>
    <x v="2"/>
    <m/>
    <m/>
    <m/>
    <m/>
    <m/>
    <m/>
    <x v="0"/>
    <m/>
  </r>
  <r>
    <m/>
    <d v="2017-05-02T04:36:00"/>
    <d v="2017-05-02T04:36:00"/>
    <x v="56"/>
    <n v="5"/>
    <n v="1201"/>
    <s v="Process"/>
    <x v="30"/>
    <x v="4"/>
    <m/>
    <m/>
    <s v="TRANCHE5_AN"/>
    <m/>
    <x v="2"/>
    <m/>
    <m/>
    <m/>
    <m/>
    <m/>
    <m/>
    <x v="0"/>
    <m/>
  </r>
  <r>
    <m/>
    <d v="2017-05-02T04:33:00"/>
    <d v="2017-05-02T04:33:00"/>
    <x v="57"/>
    <n v="0"/>
    <n v="1206"/>
    <s v="Process"/>
    <x v="31"/>
    <x v="4"/>
    <m/>
    <m/>
    <s v="TRANCHE4_AN"/>
    <m/>
    <x v="1"/>
    <m/>
    <m/>
    <m/>
    <m/>
    <m/>
    <m/>
    <x v="0"/>
    <m/>
  </r>
  <r>
    <m/>
    <d v="2017-05-02T04:33:00"/>
    <d v="2017-05-02T04:33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4:33:00"/>
    <d v="2017-05-02T04:33:00"/>
    <x v="58"/>
    <n v="0"/>
    <n v="1206"/>
    <s v="Process"/>
    <x v="32"/>
    <x v="4"/>
    <m/>
    <m/>
    <s v="TRANCHE3_AN"/>
    <m/>
    <x v="1"/>
    <m/>
    <m/>
    <m/>
    <m/>
    <m/>
    <m/>
    <x v="0"/>
    <m/>
  </r>
  <r>
    <m/>
    <d v="2017-05-02T04:33:00"/>
    <d v="2017-05-02T04:33:00"/>
    <x v="59"/>
    <n v="0"/>
    <n v="1206"/>
    <s v="Process"/>
    <x v="33"/>
    <x v="4"/>
    <m/>
    <m/>
    <s v="TRANCHE2_AN"/>
    <m/>
    <x v="1"/>
    <m/>
    <m/>
    <m/>
    <m/>
    <m/>
    <m/>
    <x v="0"/>
    <m/>
  </r>
  <r>
    <m/>
    <d v="2017-05-02T04:33:00"/>
    <d v="2017-05-02T04:33:00"/>
    <x v="60"/>
    <n v="0"/>
    <n v="1206"/>
    <s v="Process"/>
    <x v="34"/>
    <x v="4"/>
    <m/>
    <m/>
    <s v="TRANCHE1_AN"/>
    <m/>
    <x v="1"/>
    <m/>
    <m/>
    <m/>
    <m/>
    <m/>
    <m/>
    <x v="0"/>
    <m/>
  </r>
  <r>
    <m/>
    <d v="2017-05-02T04:33:00"/>
    <d v="2017-05-02T04:33:00"/>
    <x v="53"/>
    <n v="0"/>
    <n v="1206"/>
    <s v="Process"/>
    <x v="29"/>
    <x v="4"/>
    <m/>
    <m/>
    <s v="TRANCHE6_AN"/>
    <m/>
    <x v="1"/>
    <m/>
    <m/>
    <m/>
    <m/>
    <m/>
    <m/>
    <x v="0"/>
    <m/>
  </r>
  <r>
    <m/>
    <d v="2017-05-02T04:32:00"/>
    <d v="2017-05-02T04:32:00"/>
    <x v="61"/>
    <n v="5"/>
    <n v="1201"/>
    <s v="Process"/>
    <x v="31"/>
    <x v="4"/>
    <m/>
    <m/>
    <s v="TRANCHE4_AN"/>
    <m/>
    <x v="2"/>
    <m/>
    <m/>
    <m/>
    <m/>
    <m/>
    <m/>
    <x v="0"/>
    <m/>
  </r>
  <r>
    <m/>
    <d v="2017-05-02T04:32:00"/>
    <d v="2017-05-02T04:32:00"/>
    <x v="62"/>
    <n v="5"/>
    <n v="1201"/>
    <s v="Process"/>
    <x v="32"/>
    <x v="4"/>
    <m/>
    <m/>
    <s v="TRANCHE3_AN"/>
    <m/>
    <x v="2"/>
    <m/>
    <m/>
    <m/>
    <m/>
    <m/>
    <m/>
    <x v="0"/>
    <m/>
  </r>
  <r>
    <m/>
    <d v="2017-05-02T04:32:00"/>
    <d v="2017-05-02T04:32:00"/>
    <x v="63"/>
    <n v="5"/>
    <n v="1201"/>
    <s v="Process"/>
    <x v="33"/>
    <x v="4"/>
    <m/>
    <m/>
    <s v="TRANCHE2_AN"/>
    <m/>
    <x v="2"/>
    <m/>
    <m/>
    <m/>
    <m/>
    <m/>
    <m/>
    <x v="0"/>
    <m/>
  </r>
  <r>
    <m/>
    <d v="2017-05-02T04:31:00"/>
    <d v="2017-05-02T04:31:00"/>
    <x v="64"/>
    <n v="5"/>
    <n v="1201"/>
    <s v="Process"/>
    <x v="34"/>
    <x v="4"/>
    <m/>
    <m/>
    <s v="TRANCHE1_AN"/>
    <m/>
    <x v="2"/>
    <m/>
    <m/>
    <m/>
    <m/>
    <m/>
    <m/>
    <x v="0"/>
    <m/>
  </r>
  <r>
    <m/>
    <d v="2017-05-02T04:31:00"/>
    <d v="2017-05-02T04:31:00"/>
    <x v="55"/>
    <n v="5"/>
    <n v="1201"/>
    <s v="Process"/>
    <x v="29"/>
    <x v="4"/>
    <m/>
    <m/>
    <s v="TRANCHE6_AN"/>
    <m/>
    <x v="2"/>
    <m/>
    <m/>
    <m/>
    <m/>
    <m/>
    <m/>
    <x v="0"/>
    <m/>
  </r>
  <r>
    <m/>
    <d v="2017-05-02T04:28:00"/>
    <d v="2017-05-02T04:28:00"/>
    <x v="65"/>
    <n v="0"/>
    <n v="1102"/>
    <s v="Process"/>
    <x v="35"/>
    <x v="6"/>
    <m/>
    <m/>
    <s v="01TI203"/>
    <m/>
    <x v="1"/>
    <m/>
    <m/>
    <m/>
    <m/>
    <m/>
    <m/>
    <x v="0"/>
    <m/>
  </r>
  <r>
    <m/>
    <d v="2017-05-02T04:27:00"/>
    <d v="2017-05-02T04:27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2T04:27:00"/>
    <d v="2017-05-02T04:27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2T04:27:00"/>
    <d v="2017-05-02T04:27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2T04:26:00"/>
    <d v="2017-05-02T04:26:00"/>
    <x v="66"/>
    <n v="0"/>
    <n v="1102"/>
    <s v="Process"/>
    <x v="36"/>
    <x v="6"/>
    <m/>
    <m/>
    <s v="01TI303"/>
    <m/>
    <x v="1"/>
    <m/>
    <m/>
    <m/>
    <m/>
    <m/>
    <m/>
    <x v="0"/>
    <m/>
  </r>
  <r>
    <m/>
    <d v="2017-05-02T04:25:00"/>
    <d v="2017-05-02T04:25:00"/>
    <x v="67"/>
    <n v="5"/>
    <n v="1101"/>
    <s v="Process"/>
    <x v="35"/>
    <x v="6"/>
    <m/>
    <m/>
    <s v="01TI203"/>
    <m/>
    <x v="2"/>
    <m/>
    <m/>
    <m/>
    <m/>
    <m/>
    <m/>
    <x v="0"/>
    <m/>
  </r>
  <r>
    <m/>
    <d v="2017-05-02T04:23:00"/>
    <d v="2017-05-02T04:23:00"/>
    <x v="68"/>
    <n v="5"/>
    <n v="1101"/>
    <s v="Process"/>
    <x v="36"/>
    <x v="6"/>
    <m/>
    <m/>
    <s v="01TI303"/>
    <m/>
    <x v="2"/>
    <m/>
    <m/>
    <m/>
    <m/>
    <m/>
    <m/>
    <x v="0"/>
    <m/>
  </r>
  <r>
    <m/>
    <d v="2017-05-02T04:23:00"/>
    <d v="2017-05-02T04:23:00"/>
    <x v="65"/>
    <n v="0"/>
    <n v="1102"/>
    <s v="Process"/>
    <x v="35"/>
    <x v="6"/>
    <m/>
    <m/>
    <s v="01TI203"/>
    <m/>
    <x v="1"/>
    <m/>
    <m/>
    <m/>
    <m/>
    <m/>
    <m/>
    <x v="0"/>
    <m/>
  </r>
  <r>
    <m/>
    <d v="2017-05-02T04:21:00"/>
    <d v="2017-05-02T04:21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4:18:00"/>
    <d v="2017-05-02T04:18:00"/>
    <x v="67"/>
    <n v="5"/>
    <n v="1101"/>
    <s v="Process"/>
    <x v="35"/>
    <x v="6"/>
    <m/>
    <m/>
    <s v="01TI203"/>
    <m/>
    <x v="2"/>
    <m/>
    <m/>
    <m/>
    <m/>
    <m/>
    <m/>
    <x v="0"/>
    <m/>
  </r>
  <r>
    <m/>
    <d v="2017-05-02T04:17:00"/>
    <d v="2017-05-02T04:1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4:16:00"/>
    <d v="2017-05-02T04:16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4:16:00"/>
    <d v="2017-05-02T04:1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4:16:00"/>
    <d v="2017-05-02T04:16:00"/>
    <x v="69"/>
    <n v="0"/>
    <n v="1102"/>
    <s v="Process"/>
    <x v="9"/>
    <x v="5"/>
    <m/>
    <m/>
    <s v="71AI103C"/>
    <m/>
    <x v="1"/>
    <m/>
    <m/>
    <m/>
    <m/>
    <m/>
    <m/>
    <x v="0"/>
    <m/>
  </r>
  <r>
    <m/>
    <d v="2017-05-02T04:16:00"/>
    <d v="2017-05-02T04:1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4:16:00"/>
    <d v="2017-05-02T04:1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4:14:00"/>
    <d v="2017-05-02T04:14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4:14:00"/>
    <d v="2017-05-02T04:14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4:14:00"/>
    <d v="2017-05-02T04:14:00"/>
    <x v="65"/>
    <n v="0"/>
    <n v="1102"/>
    <s v="Process"/>
    <x v="35"/>
    <x v="6"/>
    <m/>
    <m/>
    <s v="01TI203"/>
    <m/>
    <x v="1"/>
    <m/>
    <m/>
    <m/>
    <m/>
    <m/>
    <m/>
    <x v="0"/>
    <m/>
  </r>
  <r>
    <m/>
    <d v="2017-05-02T04:13:00"/>
    <d v="2017-05-02T04:13:00"/>
    <x v="70"/>
    <n v="4"/>
    <n v="1101"/>
    <s v="Process"/>
    <x v="9"/>
    <x v="5"/>
    <m/>
    <m/>
    <s v="71AI103C"/>
    <m/>
    <x v="0"/>
    <m/>
    <m/>
    <m/>
    <m/>
    <m/>
    <m/>
    <x v="0"/>
    <m/>
  </r>
  <r>
    <m/>
    <d v="2017-05-02T04:12:00"/>
    <d v="2017-05-02T04:12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4:12:00"/>
    <d v="2017-05-02T04:12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4:11:00"/>
    <d v="2017-05-02T04:11:00"/>
    <x v="71"/>
    <n v="5"/>
    <n v="1101"/>
    <s v="Process"/>
    <x v="35"/>
    <x v="6"/>
    <m/>
    <m/>
    <s v="01TI203"/>
    <m/>
    <x v="2"/>
    <m/>
    <m/>
    <m/>
    <m/>
    <m/>
    <m/>
    <x v="0"/>
    <m/>
  </r>
  <r>
    <m/>
    <d v="2017-05-02T04:08:00"/>
    <d v="2017-05-02T04:0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4:08:00"/>
    <d v="2017-05-02T04:0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4:08:00"/>
    <d v="2017-05-02T04:0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4:08:00"/>
    <d v="2017-05-02T04:0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4:07:00"/>
    <d v="2017-05-02T04:07:00"/>
    <x v="72"/>
    <n v="5"/>
    <n v="1201"/>
    <s v="Process"/>
    <x v="28"/>
    <x v="8"/>
    <m/>
    <m/>
    <s v="01FAL550"/>
    <m/>
    <x v="2"/>
    <m/>
    <m/>
    <m/>
    <m/>
    <m/>
    <m/>
    <x v="0"/>
    <m/>
  </r>
  <r>
    <m/>
    <d v="2017-05-02T04:04:00"/>
    <d v="2017-05-02T04:04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4:04:00"/>
    <d v="2017-05-02T04:04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4:02:00"/>
    <d v="2017-05-02T04:02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2T04:01:00"/>
    <d v="2017-05-02T04:01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2T04:01:00"/>
    <d v="2017-05-02T04:01:00"/>
    <x v="73"/>
    <n v="0"/>
    <n v="1102"/>
    <s v="Process"/>
    <x v="9"/>
    <x v="5"/>
    <m/>
    <m/>
    <s v="71AI103C"/>
    <m/>
    <x v="1"/>
    <m/>
    <m/>
    <m/>
    <m/>
    <m/>
    <m/>
    <x v="0"/>
    <m/>
  </r>
  <r>
    <m/>
    <d v="2017-05-02T04:00:00"/>
    <d v="2017-05-02T04:00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2T03:59:00"/>
    <d v="2017-05-02T03:59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3:58:00"/>
    <d v="2017-05-02T03:58:00"/>
    <x v="74"/>
    <n v="4"/>
    <n v="1101"/>
    <s v="Process"/>
    <x v="9"/>
    <x v="5"/>
    <m/>
    <m/>
    <s v="71AI103C"/>
    <m/>
    <x v="0"/>
    <m/>
    <m/>
    <m/>
    <m/>
    <m/>
    <m/>
    <x v="0"/>
    <m/>
  </r>
  <r>
    <m/>
    <d v="2017-05-02T03:56:00"/>
    <d v="2017-05-02T03:56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3:54:00"/>
    <d v="2017-05-02T03:54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3:54:00"/>
    <d v="2017-05-02T03:54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3:53:00"/>
    <d v="2017-05-02T03:53:00"/>
    <x v="75"/>
    <n v="0"/>
    <n v="1102"/>
    <s v="Process"/>
    <x v="37"/>
    <x v="6"/>
    <m/>
    <m/>
    <s v="01TI403"/>
    <m/>
    <x v="1"/>
    <m/>
    <m/>
    <m/>
    <m/>
    <m/>
    <m/>
    <x v="0"/>
    <m/>
  </r>
  <r>
    <m/>
    <d v="2017-05-02T03:52:00"/>
    <d v="2017-05-02T03:52:00"/>
    <x v="66"/>
    <n v="0"/>
    <n v="1102"/>
    <s v="Process"/>
    <x v="36"/>
    <x v="6"/>
    <m/>
    <m/>
    <s v="01TI303"/>
    <m/>
    <x v="1"/>
    <m/>
    <m/>
    <m/>
    <m/>
    <m/>
    <m/>
    <x v="0"/>
    <m/>
  </r>
  <r>
    <m/>
    <d v="2017-05-02T03:52:00"/>
    <d v="2017-05-02T03:52:00"/>
    <x v="76"/>
    <n v="0"/>
    <n v="1102"/>
    <s v="Process"/>
    <x v="9"/>
    <x v="5"/>
    <m/>
    <m/>
    <s v="71AI103C"/>
    <m/>
    <x v="1"/>
    <m/>
    <m/>
    <m/>
    <m/>
    <m/>
    <m/>
    <x v="0"/>
    <m/>
  </r>
  <r>
    <m/>
    <d v="2017-05-02T03:51:00"/>
    <d v="2017-05-02T03:51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2T03:50:00"/>
    <d v="2017-05-02T03:50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3:50:00"/>
    <d v="2017-05-02T03:50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3:50:00"/>
    <d v="2017-05-02T03:50:00"/>
    <x v="77"/>
    <n v="5"/>
    <n v="1101"/>
    <s v="Process"/>
    <x v="37"/>
    <x v="6"/>
    <m/>
    <m/>
    <s v="01TI403"/>
    <m/>
    <x v="2"/>
    <m/>
    <m/>
    <m/>
    <m/>
    <m/>
    <m/>
    <x v="0"/>
    <m/>
  </r>
  <r>
    <m/>
    <d v="2017-05-02T03:49:00"/>
    <d v="2017-05-02T03:49:00"/>
    <x v="78"/>
    <n v="4"/>
    <n v="1101"/>
    <s v="Process"/>
    <x v="9"/>
    <x v="5"/>
    <m/>
    <m/>
    <s v="71AI103C"/>
    <m/>
    <x v="0"/>
    <m/>
    <m/>
    <m/>
    <m/>
    <m/>
    <m/>
    <x v="0"/>
    <m/>
  </r>
  <r>
    <m/>
    <d v="2017-05-02T03:46:00"/>
    <d v="2017-05-02T03:46:00"/>
    <x v="79"/>
    <n v="0"/>
    <n v="1102"/>
    <s v="Process"/>
    <x v="9"/>
    <x v="5"/>
    <m/>
    <m/>
    <s v="71AI103C"/>
    <m/>
    <x v="1"/>
    <m/>
    <m/>
    <m/>
    <m/>
    <m/>
    <m/>
    <x v="0"/>
    <m/>
  </r>
  <r>
    <m/>
    <d v="2017-05-02T03:46:00"/>
    <d v="2017-05-02T03:46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3:46:00"/>
    <d v="2017-05-02T03:46:00"/>
    <x v="80"/>
    <n v="5"/>
    <n v="1101"/>
    <s v="Process"/>
    <x v="36"/>
    <x v="6"/>
    <m/>
    <m/>
    <s v="01TI303"/>
    <m/>
    <x v="2"/>
    <m/>
    <m/>
    <m/>
    <m/>
    <m/>
    <m/>
    <x v="0"/>
    <m/>
  </r>
  <r>
    <m/>
    <d v="2017-05-02T03:44:00"/>
    <d v="2017-05-02T03:44:00"/>
    <x v="65"/>
    <n v="0"/>
    <n v="1102"/>
    <s v="Process"/>
    <x v="35"/>
    <x v="6"/>
    <m/>
    <m/>
    <s v="01TI203"/>
    <m/>
    <x v="1"/>
    <m/>
    <m/>
    <m/>
    <m/>
    <m/>
    <m/>
    <x v="0"/>
    <m/>
  </r>
  <r>
    <m/>
    <d v="2017-05-02T03:43:00"/>
    <d v="2017-05-02T03:43:00"/>
    <x v="81"/>
    <n v="4"/>
    <n v="1101"/>
    <s v="Process"/>
    <x v="9"/>
    <x v="5"/>
    <m/>
    <m/>
    <s v="71AI103C"/>
    <m/>
    <x v="0"/>
    <m/>
    <m/>
    <m/>
    <m/>
    <m/>
    <m/>
    <x v="0"/>
    <m/>
  </r>
  <r>
    <m/>
    <d v="2017-05-02T03:43:00"/>
    <d v="2017-05-02T03:43:00"/>
    <x v="82"/>
    <n v="0"/>
    <n v="1101"/>
    <s v="Process"/>
    <x v="38"/>
    <x v="10"/>
    <m/>
    <m/>
    <s v="02TI202H"/>
    <m/>
    <x v="2"/>
    <m/>
    <m/>
    <m/>
    <m/>
    <m/>
    <m/>
    <x v="0"/>
    <m/>
  </r>
  <r>
    <m/>
    <d v="2017-05-02T03:42:00"/>
    <d v="2017-05-02T03:42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3:42:00"/>
    <d v="2017-05-02T03:42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3:41:00"/>
    <d v="2017-05-02T03:41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3:41:00"/>
    <d v="2017-05-02T03:41:00"/>
    <x v="86"/>
    <n v="0"/>
    <n v="1101"/>
    <s v="Process"/>
    <x v="38"/>
    <x v="10"/>
    <m/>
    <m/>
    <s v="02TI202H"/>
    <m/>
    <x v="2"/>
    <m/>
    <m/>
    <m/>
    <m/>
    <m/>
    <m/>
    <x v="0"/>
    <m/>
  </r>
  <r>
    <m/>
    <d v="2017-05-02T03:41:00"/>
    <d v="2017-05-02T03:41:00"/>
    <x v="87"/>
    <n v="0"/>
    <n v="1102"/>
    <s v="Process"/>
    <x v="38"/>
    <x v="10"/>
    <m/>
    <m/>
    <s v="02TI202H"/>
    <m/>
    <x v="1"/>
    <m/>
    <m/>
    <m/>
    <m/>
    <m/>
    <m/>
    <x v="0"/>
    <m/>
  </r>
  <r>
    <m/>
    <d v="2017-05-02T03:41:00"/>
    <d v="2017-05-02T03:41:00"/>
    <x v="88"/>
    <n v="0"/>
    <n v="1101"/>
    <s v="Process"/>
    <x v="38"/>
    <x v="10"/>
    <m/>
    <m/>
    <s v="02TI202H"/>
    <m/>
    <x v="2"/>
    <m/>
    <m/>
    <m/>
    <m/>
    <m/>
    <m/>
    <x v="0"/>
    <m/>
  </r>
  <r>
    <m/>
    <d v="2017-05-02T03:41:00"/>
    <d v="2017-05-02T03:41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3:40:00"/>
    <d v="2017-05-02T03:40:00"/>
    <x v="89"/>
    <n v="0"/>
    <n v="1102"/>
    <s v="Process"/>
    <x v="39"/>
    <x v="6"/>
    <m/>
    <m/>
    <s v="01TI103"/>
    <m/>
    <x v="1"/>
    <m/>
    <m/>
    <m/>
    <m/>
    <m/>
    <m/>
    <x v="0"/>
    <m/>
  </r>
  <r>
    <m/>
    <d v="2017-05-02T03:40:00"/>
    <d v="2017-05-02T03:40:00"/>
    <x v="90"/>
    <n v="0"/>
    <n v="1102"/>
    <s v="Process"/>
    <x v="38"/>
    <x v="10"/>
    <m/>
    <m/>
    <s v="02TI202H"/>
    <m/>
    <x v="1"/>
    <m/>
    <m/>
    <m/>
    <m/>
    <m/>
    <m/>
    <x v="0"/>
    <m/>
  </r>
  <r>
    <m/>
    <d v="2017-05-02T03:40:00"/>
    <d v="2017-05-02T03:40:00"/>
    <x v="91"/>
    <n v="0"/>
    <n v="1101"/>
    <s v="Process"/>
    <x v="38"/>
    <x v="10"/>
    <m/>
    <m/>
    <s v="02TI202H"/>
    <m/>
    <x v="2"/>
    <m/>
    <m/>
    <m/>
    <m/>
    <m/>
    <m/>
    <x v="0"/>
    <m/>
  </r>
  <r>
    <m/>
    <d v="2017-05-02T03:40:00"/>
    <d v="2017-05-02T03:40:00"/>
    <x v="92"/>
    <n v="0"/>
    <n v="1102"/>
    <s v="Process"/>
    <x v="38"/>
    <x v="10"/>
    <m/>
    <m/>
    <s v="02TI202H"/>
    <m/>
    <x v="1"/>
    <m/>
    <m/>
    <m/>
    <m/>
    <m/>
    <m/>
    <x v="0"/>
    <m/>
  </r>
  <r>
    <m/>
    <d v="2017-05-02T03:40:00"/>
    <d v="2017-05-02T03:40:00"/>
    <x v="93"/>
    <n v="0"/>
    <n v="1101"/>
    <s v="Process"/>
    <x v="38"/>
    <x v="10"/>
    <m/>
    <m/>
    <s v="02TI202H"/>
    <m/>
    <x v="2"/>
    <m/>
    <m/>
    <m/>
    <m/>
    <m/>
    <m/>
    <x v="0"/>
    <m/>
  </r>
  <r>
    <m/>
    <d v="2017-05-02T03:40:00"/>
    <d v="2017-05-02T03:40:00"/>
    <x v="94"/>
    <n v="5"/>
    <n v="1201"/>
    <s v="Process"/>
    <x v="40"/>
    <x v="11"/>
    <m/>
    <m/>
    <s v="04PAH540"/>
    <m/>
    <x v="2"/>
    <m/>
    <m/>
    <m/>
    <m/>
    <m/>
    <m/>
    <x v="0"/>
    <m/>
  </r>
  <r>
    <m/>
    <d v="2017-05-02T03:40:00"/>
    <d v="2017-05-02T03:40:00"/>
    <x v="95"/>
    <n v="5"/>
    <n v="1201"/>
    <s v="Process"/>
    <x v="41"/>
    <x v="11"/>
    <m/>
    <m/>
    <s v="04KMXA554"/>
    <m/>
    <x v="2"/>
    <m/>
    <m/>
    <m/>
    <m/>
    <m/>
    <m/>
    <x v="0"/>
    <m/>
  </r>
  <r>
    <m/>
    <d v="2017-05-02T03:40:00"/>
    <d v="2017-05-02T03:40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3:40:00"/>
    <d v="2017-05-02T03:40:00"/>
    <x v="97"/>
    <n v="0"/>
    <n v="1101"/>
    <s v="Process"/>
    <x v="38"/>
    <x v="10"/>
    <m/>
    <m/>
    <s v="02TI202H"/>
    <m/>
    <x v="2"/>
    <m/>
    <m/>
    <m/>
    <m/>
    <m/>
    <m/>
    <x v="0"/>
    <m/>
  </r>
  <r>
    <m/>
    <d v="2017-05-02T03:39:00"/>
    <d v="2017-05-02T03:39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3:39:00"/>
    <d v="2017-05-02T03:39:00"/>
    <x v="86"/>
    <n v="0"/>
    <n v="1101"/>
    <s v="Process"/>
    <x v="38"/>
    <x v="10"/>
    <m/>
    <m/>
    <s v="02TI202H"/>
    <m/>
    <x v="2"/>
    <m/>
    <m/>
    <m/>
    <m/>
    <m/>
    <m/>
    <x v="0"/>
    <m/>
  </r>
  <r>
    <m/>
    <d v="2017-05-02T03:39:00"/>
    <d v="2017-05-02T03:39:00"/>
    <x v="98"/>
    <n v="0"/>
    <n v="1102"/>
    <s v="Process"/>
    <x v="38"/>
    <x v="10"/>
    <m/>
    <m/>
    <s v="02TI202H"/>
    <m/>
    <x v="1"/>
    <m/>
    <m/>
    <m/>
    <m/>
    <m/>
    <m/>
    <x v="0"/>
    <m/>
  </r>
  <r>
    <m/>
    <d v="2017-05-02T03:39:00"/>
    <d v="2017-05-02T03:39:00"/>
    <x v="99"/>
    <n v="0"/>
    <n v="1101"/>
    <s v="Process"/>
    <x v="38"/>
    <x v="10"/>
    <m/>
    <m/>
    <s v="02TI202H"/>
    <m/>
    <x v="2"/>
    <m/>
    <m/>
    <m/>
    <m/>
    <m/>
    <m/>
    <x v="0"/>
    <m/>
  </r>
  <r>
    <m/>
    <d v="2017-05-02T03:39:00"/>
    <d v="2017-05-02T03:39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3:39:00"/>
    <d v="2017-05-02T03:39:00"/>
    <x v="101"/>
    <n v="0"/>
    <n v="1101"/>
    <s v="Process"/>
    <x v="38"/>
    <x v="10"/>
    <m/>
    <m/>
    <s v="02TI202H"/>
    <m/>
    <x v="2"/>
    <m/>
    <m/>
    <m/>
    <m/>
    <m/>
    <m/>
    <x v="0"/>
    <m/>
  </r>
  <r>
    <m/>
    <d v="2017-05-02T03:39:00"/>
    <d v="2017-05-02T03:39:00"/>
    <x v="102"/>
    <n v="0"/>
    <n v="1102"/>
    <s v="Process"/>
    <x v="38"/>
    <x v="10"/>
    <m/>
    <m/>
    <s v="02TI202H"/>
    <m/>
    <x v="1"/>
    <m/>
    <m/>
    <m/>
    <m/>
    <m/>
    <m/>
    <x v="0"/>
    <m/>
  </r>
  <r>
    <m/>
    <d v="2017-05-02T03:39:00"/>
    <d v="2017-05-02T03:39:00"/>
    <x v="103"/>
    <n v="0"/>
    <n v="1101"/>
    <s v="Process"/>
    <x v="38"/>
    <x v="10"/>
    <m/>
    <m/>
    <s v="02TI202H"/>
    <m/>
    <x v="2"/>
    <m/>
    <m/>
    <m/>
    <m/>
    <m/>
    <m/>
    <x v="0"/>
    <m/>
  </r>
  <r>
    <m/>
    <d v="2017-05-02T03:39:00"/>
    <d v="2017-05-02T03:39:00"/>
    <x v="104"/>
    <n v="0"/>
    <n v="1206"/>
    <s v="Process"/>
    <x v="40"/>
    <x v="11"/>
    <m/>
    <m/>
    <s v="04PAH540"/>
    <m/>
    <x v="1"/>
    <m/>
    <m/>
    <m/>
    <m/>
    <m/>
    <m/>
    <x v="0"/>
    <m/>
  </r>
  <r>
    <m/>
    <d v="2017-05-02T03:39:00"/>
    <d v="2017-05-02T03:39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3:39:00"/>
    <d v="2017-05-02T03:39:00"/>
    <x v="106"/>
    <n v="0"/>
    <n v="1206"/>
    <s v="Process"/>
    <x v="41"/>
    <x v="11"/>
    <m/>
    <m/>
    <s v="04KMXA554"/>
    <m/>
    <x v="1"/>
    <m/>
    <m/>
    <m/>
    <m/>
    <m/>
    <m/>
    <x v="0"/>
    <m/>
  </r>
  <r>
    <m/>
    <d v="2017-05-02T03:39:00"/>
    <d v="2017-05-02T03:39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3:39:00"/>
    <d v="2017-05-02T03:39:00"/>
    <x v="92"/>
    <n v="0"/>
    <n v="1102"/>
    <s v="Process"/>
    <x v="38"/>
    <x v="10"/>
    <m/>
    <m/>
    <s v="02TI202H"/>
    <m/>
    <x v="1"/>
    <m/>
    <m/>
    <m/>
    <m/>
    <m/>
    <m/>
    <x v="0"/>
    <m/>
  </r>
  <r>
    <m/>
    <d v="2017-05-02T03:38:00"/>
    <d v="2017-05-02T03:38:00"/>
    <x v="108"/>
    <n v="0"/>
    <n v="1101"/>
    <s v="Process"/>
    <x v="38"/>
    <x v="10"/>
    <m/>
    <m/>
    <s v="02TI202H"/>
    <m/>
    <x v="2"/>
    <m/>
    <m/>
    <m/>
    <m/>
    <m/>
    <m/>
    <x v="0"/>
    <m/>
  </r>
  <r>
    <m/>
    <d v="2017-05-02T03:38:00"/>
    <d v="2017-05-02T03:38:00"/>
    <x v="109"/>
    <n v="0"/>
    <n v="1102"/>
    <s v="Process"/>
    <x v="38"/>
    <x v="10"/>
    <m/>
    <m/>
    <s v="02TI202H"/>
    <m/>
    <x v="1"/>
    <m/>
    <m/>
    <m/>
    <m/>
    <m/>
    <m/>
    <x v="0"/>
    <m/>
  </r>
  <r>
    <m/>
    <d v="2017-05-02T03:38:00"/>
    <d v="2017-05-02T03:38:00"/>
    <x v="110"/>
    <n v="0"/>
    <n v="1101"/>
    <s v="Process"/>
    <x v="38"/>
    <x v="10"/>
    <m/>
    <m/>
    <s v="02TI202H"/>
    <m/>
    <x v="2"/>
    <m/>
    <m/>
    <m/>
    <m/>
    <m/>
    <m/>
    <x v="0"/>
    <m/>
  </r>
  <r>
    <m/>
    <d v="2017-05-02T03:38:00"/>
    <d v="2017-05-02T03:38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3:38:00"/>
    <d v="2017-05-02T03:38:00"/>
    <x v="91"/>
    <n v="0"/>
    <n v="1101"/>
    <s v="Process"/>
    <x v="38"/>
    <x v="10"/>
    <m/>
    <m/>
    <s v="02TI202H"/>
    <m/>
    <x v="2"/>
    <m/>
    <m/>
    <m/>
    <m/>
    <m/>
    <m/>
    <x v="0"/>
    <m/>
  </r>
  <r>
    <m/>
    <d v="2017-05-02T03:37:00"/>
    <d v="2017-05-02T03:37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37:00"/>
    <d v="2017-05-02T03:37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3:36:00"/>
    <d v="2017-05-02T03:36:00"/>
    <x v="114"/>
    <n v="0"/>
    <n v="1102"/>
    <s v="Process"/>
    <x v="38"/>
    <x v="10"/>
    <m/>
    <m/>
    <s v="02TI202H"/>
    <m/>
    <x v="1"/>
    <m/>
    <m/>
    <m/>
    <m/>
    <m/>
    <m/>
    <x v="0"/>
    <m/>
  </r>
  <r>
    <m/>
    <d v="2017-05-02T03:36:00"/>
    <d v="2017-05-02T03:36:00"/>
    <x v="115"/>
    <n v="0"/>
    <n v="1101"/>
    <s v="Process"/>
    <x v="38"/>
    <x v="10"/>
    <m/>
    <m/>
    <s v="02TI202H"/>
    <m/>
    <x v="2"/>
    <m/>
    <m/>
    <m/>
    <m/>
    <m/>
    <m/>
    <x v="0"/>
    <m/>
  </r>
  <r>
    <m/>
    <d v="2017-05-02T03:36:00"/>
    <d v="2017-05-02T03:36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3:36:00"/>
    <d v="2017-05-02T03:36:00"/>
    <x v="117"/>
    <n v="0"/>
    <n v="1101"/>
    <s v="Process"/>
    <x v="38"/>
    <x v="10"/>
    <m/>
    <m/>
    <s v="02TI202H"/>
    <m/>
    <x v="2"/>
    <m/>
    <m/>
    <m/>
    <m/>
    <m/>
    <m/>
    <x v="0"/>
    <m/>
  </r>
  <r>
    <m/>
    <d v="2017-05-02T03:36:00"/>
    <d v="2017-05-02T03:36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3:36:00"/>
    <d v="2017-05-02T03:36:00"/>
    <x v="119"/>
    <n v="0"/>
    <n v="1101"/>
    <s v="Process"/>
    <x v="38"/>
    <x v="10"/>
    <m/>
    <m/>
    <s v="02TI202H"/>
    <m/>
    <x v="2"/>
    <m/>
    <m/>
    <m/>
    <m/>
    <m/>
    <m/>
    <x v="0"/>
    <m/>
  </r>
  <r>
    <m/>
    <d v="2017-05-02T03:36:00"/>
    <d v="2017-05-02T03:36:00"/>
    <x v="120"/>
    <n v="0"/>
    <n v="1102"/>
    <s v="Process"/>
    <x v="38"/>
    <x v="10"/>
    <m/>
    <m/>
    <s v="02TI202H"/>
    <m/>
    <x v="1"/>
    <m/>
    <m/>
    <m/>
    <m/>
    <m/>
    <m/>
    <x v="0"/>
    <m/>
  </r>
  <r>
    <m/>
    <d v="2017-05-02T03:36:00"/>
    <d v="2017-05-02T03:36:00"/>
    <x v="121"/>
    <n v="0"/>
    <n v="1101"/>
    <s v="Process"/>
    <x v="38"/>
    <x v="10"/>
    <m/>
    <m/>
    <s v="02TI202H"/>
    <m/>
    <x v="2"/>
    <m/>
    <m/>
    <m/>
    <m/>
    <m/>
    <m/>
    <x v="0"/>
    <m/>
  </r>
  <r>
    <m/>
    <d v="2017-05-02T03:35:00"/>
    <d v="2017-05-02T03:35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3:35:00"/>
    <d v="2017-05-02T03:35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3:35:00"/>
    <d v="2017-05-02T03:35:00"/>
    <x v="75"/>
    <n v="0"/>
    <n v="1102"/>
    <s v="Process"/>
    <x v="37"/>
    <x v="6"/>
    <m/>
    <m/>
    <s v="01TI403"/>
    <m/>
    <x v="1"/>
    <m/>
    <m/>
    <m/>
    <m/>
    <m/>
    <m/>
    <x v="0"/>
    <m/>
  </r>
  <r>
    <m/>
    <d v="2017-05-02T03:35:00"/>
    <d v="2017-05-02T03:35:00"/>
    <x v="123"/>
    <n v="5"/>
    <n v="1101"/>
    <s v="Process"/>
    <x v="35"/>
    <x v="6"/>
    <m/>
    <m/>
    <s v="01TI203"/>
    <m/>
    <x v="2"/>
    <m/>
    <m/>
    <m/>
    <m/>
    <m/>
    <m/>
    <x v="0"/>
    <m/>
  </r>
  <r>
    <m/>
    <d v="2017-05-02T03:34:00"/>
    <d v="2017-05-02T03:34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3:34:00"/>
    <d v="2017-05-02T03:34:00"/>
    <x v="124"/>
    <n v="0"/>
    <n v="1101"/>
    <s v="Process"/>
    <x v="38"/>
    <x v="10"/>
    <m/>
    <m/>
    <s v="02TI202H"/>
    <m/>
    <x v="2"/>
    <m/>
    <m/>
    <m/>
    <m/>
    <m/>
    <m/>
    <x v="0"/>
    <m/>
  </r>
  <r>
    <m/>
    <d v="2017-05-02T03:34:00"/>
    <d v="2017-05-02T03:34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3:34:00"/>
    <d v="2017-05-02T03:34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3:34:00"/>
    <d v="2017-05-02T03:34:00"/>
    <x v="127"/>
    <n v="0"/>
    <n v="1102"/>
    <s v="Process"/>
    <x v="38"/>
    <x v="10"/>
    <m/>
    <m/>
    <s v="02TI202H"/>
    <m/>
    <x v="1"/>
    <m/>
    <m/>
    <m/>
    <m/>
    <m/>
    <m/>
    <x v="0"/>
    <m/>
  </r>
  <r>
    <m/>
    <d v="2017-05-02T03:34:00"/>
    <d v="2017-05-02T03:34:00"/>
    <x v="128"/>
    <n v="0"/>
    <n v="1101"/>
    <s v="Process"/>
    <x v="38"/>
    <x v="10"/>
    <m/>
    <m/>
    <s v="02TI202H"/>
    <m/>
    <x v="2"/>
    <m/>
    <m/>
    <m/>
    <m/>
    <m/>
    <m/>
    <x v="0"/>
    <m/>
  </r>
  <r>
    <m/>
    <d v="2017-05-02T03:34:00"/>
    <d v="2017-05-02T03:34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3:34:00"/>
    <d v="2017-05-02T03:34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3:33:00"/>
    <d v="2017-05-02T03:33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3:33:00"/>
    <d v="2017-05-02T03:33:00"/>
    <x v="101"/>
    <n v="0"/>
    <n v="1101"/>
    <s v="Process"/>
    <x v="38"/>
    <x v="10"/>
    <m/>
    <m/>
    <s v="02TI202H"/>
    <m/>
    <x v="2"/>
    <m/>
    <m/>
    <m/>
    <m/>
    <m/>
    <m/>
    <x v="0"/>
    <m/>
  </r>
  <r>
    <m/>
    <d v="2017-05-02T03:33:00"/>
    <d v="2017-05-02T03:33:00"/>
    <x v="90"/>
    <n v="0"/>
    <n v="1102"/>
    <s v="Process"/>
    <x v="38"/>
    <x v="10"/>
    <m/>
    <m/>
    <s v="02TI202H"/>
    <m/>
    <x v="1"/>
    <m/>
    <m/>
    <m/>
    <m/>
    <m/>
    <m/>
    <x v="0"/>
    <m/>
  </r>
  <r>
    <m/>
    <d v="2017-05-02T03:33:00"/>
    <d v="2017-05-02T03:33:00"/>
    <x v="131"/>
    <n v="0"/>
    <n v="1101"/>
    <s v="Process"/>
    <x v="38"/>
    <x v="10"/>
    <m/>
    <m/>
    <s v="02TI202H"/>
    <m/>
    <x v="2"/>
    <m/>
    <m/>
    <m/>
    <m/>
    <m/>
    <m/>
    <x v="0"/>
    <m/>
  </r>
  <r>
    <m/>
    <d v="2017-05-02T03:33:00"/>
    <d v="2017-05-02T03:33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33:00"/>
    <d v="2017-05-02T03:33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3:32:00"/>
    <d v="2017-05-02T03:32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3:32:00"/>
    <d v="2017-05-02T03:32:00"/>
    <x v="86"/>
    <n v="0"/>
    <n v="1101"/>
    <s v="Process"/>
    <x v="38"/>
    <x v="10"/>
    <m/>
    <m/>
    <s v="02TI202H"/>
    <m/>
    <x v="2"/>
    <m/>
    <m/>
    <m/>
    <m/>
    <m/>
    <m/>
    <x v="0"/>
    <m/>
  </r>
  <r>
    <m/>
    <d v="2017-05-02T03:32:00"/>
    <d v="2017-05-02T03:32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3:32:00"/>
    <d v="2017-05-02T03:32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3:32:00"/>
    <d v="2017-05-02T03:32:00"/>
    <x v="133"/>
    <n v="0"/>
    <n v="1102"/>
    <s v="Process"/>
    <x v="38"/>
    <x v="10"/>
    <m/>
    <m/>
    <s v="02TI202H"/>
    <m/>
    <x v="1"/>
    <m/>
    <m/>
    <m/>
    <m/>
    <m/>
    <m/>
    <x v="0"/>
    <m/>
  </r>
  <r>
    <m/>
    <d v="2017-05-02T03:32:00"/>
    <d v="2017-05-02T03:32:00"/>
    <x v="134"/>
    <n v="0"/>
    <n v="1101"/>
    <s v="Process"/>
    <x v="38"/>
    <x v="10"/>
    <m/>
    <m/>
    <s v="02TI202H"/>
    <m/>
    <x v="2"/>
    <m/>
    <m/>
    <m/>
    <m/>
    <m/>
    <m/>
    <x v="0"/>
    <m/>
  </r>
  <r>
    <m/>
    <d v="2017-05-02T03:32:00"/>
    <d v="2017-05-02T03:32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3:32:00"/>
    <d v="2017-05-02T03:32:00"/>
    <x v="135"/>
    <n v="0"/>
    <n v="1101"/>
    <s v="Process"/>
    <x v="38"/>
    <x v="10"/>
    <m/>
    <m/>
    <s v="02TI202H"/>
    <m/>
    <x v="2"/>
    <m/>
    <m/>
    <m/>
    <m/>
    <m/>
    <m/>
    <x v="0"/>
    <m/>
  </r>
  <r>
    <m/>
    <d v="2017-05-02T03:31:00"/>
    <d v="2017-05-02T03:31:00"/>
    <x v="66"/>
    <n v="0"/>
    <n v="1102"/>
    <s v="Process"/>
    <x v="36"/>
    <x v="6"/>
    <m/>
    <m/>
    <s v="01TI303"/>
    <m/>
    <x v="1"/>
    <m/>
    <m/>
    <m/>
    <m/>
    <m/>
    <m/>
    <x v="0"/>
    <m/>
  </r>
  <r>
    <m/>
    <d v="2017-05-02T03:30:00"/>
    <d v="2017-05-02T03:30:00"/>
    <x v="136"/>
    <n v="0"/>
    <n v="1102"/>
    <s v="Process"/>
    <x v="9"/>
    <x v="5"/>
    <m/>
    <m/>
    <s v="71AI103C"/>
    <m/>
    <x v="1"/>
    <m/>
    <m/>
    <m/>
    <m/>
    <m/>
    <m/>
    <x v="0"/>
    <m/>
  </r>
  <r>
    <m/>
    <d v="2017-05-02T03:30:00"/>
    <d v="2017-05-02T03:30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3:30:00"/>
    <d v="2017-05-02T03:30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3:30:00"/>
    <d v="2017-05-02T03:30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3:30:00"/>
    <d v="2017-05-02T03:30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3:30:00"/>
    <d v="2017-05-02T03:30:00"/>
    <x v="120"/>
    <n v="0"/>
    <n v="1102"/>
    <s v="Process"/>
    <x v="38"/>
    <x v="10"/>
    <m/>
    <m/>
    <s v="02TI202H"/>
    <m/>
    <x v="1"/>
    <m/>
    <m/>
    <m/>
    <m/>
    <m/>
    <m/>
    <x v="0"/>
    <m/>
  </r>
  <r>
    <m/>
    <d v="2017-05-02T03:30:00"/>
    <d v="2017-05-02T03:30:00"/>
    <x v="121"/>
    <n v="0"/>
    <n v="1101"/>
    <s v="Process"/>
    <x v="38"/>
    <x v="10"/>
    <m/>
    <m/>
    <s v="02TI202H"/>
    <m/>
    <x v="2"/>
    <m/>
    <m/>
    <m/>
    <m/>
    <m/>
    <m/>
    <x v="0"/>
    <m/>
  </r>
  <r>
    <m/>
    <d v="2017-05-02T03:30:00"/>
    <d v="2017-05-02T03:30:00"/>
    <x v="65"/>
    <n v="0"/>
    <n v="1102"/>
    <s v="Process"/>
    <x v="35"/>
    <x v="6"/>
    <m/>
    <m/>
    <s v="01TI203"/>
    <m/>
    <x v="1"/>
    <m/>
    <m/>
    <m/>
    <m/>
    <m/>
    <m/>
    <x v="0"/>
    <m/>
  </r>
  <r>
    <m/>
    <d v="2017-05-02T03:29:00"/>
    <d v="2017-05-02T03:29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3:29:00"/>
    <d v="2017-05-02T03:29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3:29:00"/>
    <d v="2017-05-02T03:29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3:29:00"/>
    <d v="2017-05-02T03:29:00"/>
    <x v="139"/>
    <n v="0"/>
    <n v="1101"/>
    <s v="Process"/>
    <x v="38"/>
    <x v="10"/>
    <m/>
    <m/>
    <s v="02TI202H"/>
    <m/>
    <x v="2"/>
    <m/>
    <m/>
    <m/>
    <m/>
    <m/>
    <m/>
    <x v="0"/>
    <m/>
  </r>
  <r>
    <m/>
    <d v="2017-05-02T03:29:00"/>
    <d v="2017-05-02T03:29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3:29:00"/>
    <d v="2017-05-02T03:29:00"/>
    <x v="141"/>
    <n v="0"/>
    <n v="1101"/>
    <s v="Process"/>
    <x v="38"/>
    <x v="10"/>
    <m/>
    <m/>
    <s v="02TI202H"/>
    <m/>
    <x v="2"/>
    <m/>
    <m/>
    <m/>
    <m/>
    <m/>
    <m/>
    <x v="0"/>
    <m/>
  </r>
  <r>
    <m/>
    <d v="2017-05-02T03:29:00"/>
    <d v="2017-05-02T03:29:00"/>
    <x v="142"/>
    <n v="5"/>
    <n v="1101"/>
    <s v="Process"/>
    <x v="39"/>
    <x v="6"/>
    <m/>
    <m/>
    <s v="01TI103"/>
    <m/>
    <x v="2"/>
    <m/>
    <m/>
    <m/>
    <m/>
    <m/>
    <m/>
    <x v="0"/>
    <m/>
  </r>
  <r>
    <m/>
    <d v="2017-05-02T03:29:00"/>
    <d v="2017-05-02T03:29:00"/>
    <x v="143"/>
    <n v="0"/>
    <n v="1102"/>
    <s v="Process"/>
    <x v="38"/>
    <x v="10"/>
    <m/>
    <m/>
    <s v="02TI202H"/>
    <m/>
    <x v="1"/>
    <m/>
    <m/>
    <m/>
    <m/>
    <m/>
    <m/>
    <x v="0"/>
    <m/>
  </r>
  <r>
    <m/>
    <d v="2017-05-02T03:29:00"/>
    <d v="2017-05-02T03:29:00"/>
    <x v="144"/>
    <n v="0"/>
    <n v="1101"/>
    <s v="Process"/>
    <x v="38"/>
    <x v="10"/>
    <m/>
    <m/>
    <s v="02TI202H"/>
    <m/>
    <x v="2"/>
    <m/>
    <m/>
    <m/>
    <m/>
    <m/>
    <m/>
    <x v="0"/>
    <m/>
  </r>
  <r>
    <m/>
    <d v="2017-05-02T03:29:00"/>
    <d v="2017-05-02T03:29:00"/>
    <x v="145"/>
    <n v="5"/>
    <n v="1201"/>
    <s v="Process"/>
    <x v="42"/>
    <x v="11"/>
    <m/>
    <m/>
    <s v="04TAL520"/>
    <m/>
    <x v="2"/>
    <m/>
    <m/>
    <m/>
    <m/>
    <m/>
    <m/>
    <x v="0"/>
    <m/>
  </r>
  <r>
    <m/>
    <d v="2017-05-02T03:29:00"/>
    <d v="2017-05-02T03:29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3:29:00"/>
    <d v="2017-05-02T03:29:00"/>
    <x v="146"/>
    <n v="0"/>
    <n v="1101"/>
    <s v="Process"/>
    <x v="38"/>
    <x v="10"/>
    <m/>
    <m/>
    <s v="02TI202H"/>
    <m/>
    <x v="2"/>
    <m/>
    <m/>
    <m/>
    <m/>
    <m/>
    <m/>
    <x v="0"/>
    <m/>
  </r>
  <r>
    <m/>
    <d v="2017-05-02T03:28:00"/>
    <d v="2017-05-02T03:28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3:28:00"/>
    <d v="2017-05-02T03:28:00"/>
    <x v="147"/>
    <n v="0"/>
    <n v="1101"/>
    <s v="Process"/>
    <x v="38"/>
    <x v="10"/>
    <m/>
    <m/>
    <s v="02TI202H"/>
    <m/>
    <x v="2"/>
    <m/>
    <m/>
    <m/>
    <m/>
    <m/>
    <m/>
    <x v="0"/>
    <m/>
  </r>
  <r>
    <m/>
    <d v="2017-05-02T03:28:00"/>
    <d v="2017-05-02T03:28:00"/>
    <x v="114"/>
    <n v="0"/>
    <n v="1102"/>
    <s v="Process"/>
    <x v="38"/>
    <x v="10"/>
    <m/>
    <m/>
    <s v="02TI202H"/>
    <m/>
    <x v="1"/>
    <m/>
    <m/>
    <m/>
    <m/>
    <m/>
    <m/>
    <x v="0"/>
    <m/>
  </r>
  <r>
    <m/>
    <d v="2017-05-02T03:28:00"/>
    <d v="2017-05-02T03:28:00"/>
    <x v="115"/>
    <n v="0"/>
    <n v="1101"/>
    <s v="Process"/>
    <x v="38"/>
    <x v="10"/>
    <m/>
    <m/>
    <s v="02TI202H"/>
    <m/>
    <x v="2"/>
    <m/>
    <m/>
    <m/>
    <m/>
    <m/>
    <m/>
    <x v="0"/>
    <m/>
  </r>
  <r>
    <m/>
    <d v="2017-05-02T03:28:00"/>
    <d v="2017-05-02T03:28:00"/>
    <x v="148"/>
    <n v="0"/>
    <n v="1102"/>
    <s v="Process"/>
    <x v="38"/>
    <x v="10"/>
    <m/>
    <m/>
    <s v="02TI202H"/>
    <m/>
    <x v="1"/>
    <m/>
    <m/>
    <m/>
    <m/>
    <m/>
    <m/>
    <x v="0"/>
    <m/>
  </r>
  <r>
    <m/>
    <d v="2017-05-02T03:28:00"/>
    <d v="2017-05-02T03:28:00"/>
    <x v="149"/>
    <n v="0"/>
    <n v="1101"/>
    <s v="Process"/>
    <x v="38"/>
    <x v="10"/>
    <m/>
    <m/>
    <s v="02TI202H"/>
    <m/>
    <x v="2"/>
    <m/>
    <m/>
    <m/>
    <m/>
    <m/>
    <m/>
    <x v="0"/>
    <m/>
  </r>
  <r>
    <m/>
    <d v="2017-05-02T03:28:00"/>
    <d v="2017-05-02T03:28:00"/>
    <x v="150"/>
    <n v="5"/>
    <n v="1101"/>
    <s v="Process"/>
    <x v="37"/>
    <x v="6"/>
    <m/>
    <m/>
    <s v="01TI403"/>
    <m/>
    <x v="2"/>
    <m/>
    <m/>
    <m/>
    <m/>
    <m/>
    <m/>
    <x v="0"/>
    <m/>
  </r>
  <r>
    <m/>
    <d v="2017-05-02T03:27:00"/>
    <d v="2017-05-02T03:27:00"/>
    <x v="87"/>
    <n v="0"/>
    <n v="1102"/>
    <s v="Process"/>
    <x v="38"/>
    <x v="10"/>
    <m/>
    <m/>
    <s v="02TI202H"/>
    <m/>
    <x v="1"/>
    <m/>
    <m/>
    <m/>
    <m/>
    <m/>
    <m/>
    <x v="0"/>
    <m/>
  </r>
  <r>
    <m/>
    <d v="2017-05-02T03:27:00"/>
    <d v="2017-05-02T03:27:00"/>
    <x v="151"/>
    <n v="0"/>
    <n v="1101"/>
    <s v="Process"/>
    <x v="38"/>
    <x v="10"/>
    <m/>
    <m/>
    <s v="02TI202H"/>
    <m/>
    <x v="2"/>
    <m/>
    <m/>
    <m/>
    <m/>
    <m/>
    <m/>
    <x v="0"/>
    <m/>
  </r>
  <r>
    <m/>
    <d v="2017-05-02T03:27:00"/>
    <d v="2017-05-02T03:27:00"/>
    <x v="80"/>
    <n v="5"/>
    <n v="1101"/>
    <s v="Process"/>
    <x v="36"/>
    <x v="6"/>
    <m/>
    <m/>
    <s v="01TI303"/>
    <m/>
    <x v="2"/>
    <m/>
    <m/>
    <m/>
    <m/>
    <m/>
    <m/>
    <x v="0"/>
    <m/>
  </r>
  <r>
    <m/>
    <d v="2017-05-02T03:26:00"/>
    <d v="2017-05-02T03:26:00"/>
    <x v="89"/>
    <n v="0"/>
    <n v="1102"/>
    <s v="Process"/>
    <x v="39"/>
    <x v="6"/>
    <m/>
    <m/>
    <s v="01TI103"/>
    <m/>
    <x v="1"/>
    <m/>
    <m/>
    <m/>
    <m/>
    <m/>
    <m/>
    <x v="0"/>
    <m/>
  </r>
  <r>
    <m/>
    <d v="2017-05-02T03:26:00"/>
    <d v="2017-05-02T03:26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3:26:00"/>
    <d v="2017-05-02T03:26:00"/>
    <x v="152"/>
    <n v="0"/>
    <n v="1101"/>
    <s v="Process"/>
    <x v="38"/>
    <x v="10"/>
    <m/>
    <m/>
    <s v="02TI202H"/>
    <m/>
    <x v="2"/>
    <m/>
    <m/>
    <m/>
    <m/>
    <m/>
    <m/>
    <x v="0"/>
    <m/>
  </r>
  <r>
    <m/>
    <d v="2017-05-02T03:26:00"/>
    <d v="2017-05-02T03:26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3:26:00"/>
    <d v="2017-05-02T03:26:00"/>
    <x v="147"/>
    <n v="0"/>
    <n v="1101"/>
    <s v="Process"/>
    <x v="38"/>
    <x v="10"/>
    <m/>
    <m/>
    <s v="02TI202H"/>
    <m/>
    <x v="2"/>
    <m/>
    <m/>
    <m/>
    <m/>
    <m/>
    <m/>
    <x v="0"/>
    <m/>
  </r>
  <r>
    <m/>
    <d v="2017-05-02T03:26:00"/>
    <d v="2017-05-02T03:26:00"/>
    <x v="153"/>
    <n v="0"/>
    <n v="1102"/>
    <s v="Process"/>
    <x v="38"/>
    <x v="10"/>
    <m/>
    <m/>
    <s v="02TI202H"/>
    <m/>
    <x v="1"/>
    <m/>
    <m/>
    <m/>
    <m/>
    <m/>
    <m/>
    <x v="0"/>
    <m/>
  </r>
  <r>
    <m/>
    <d v="2017-05-02T03:26:00"/>
    <d v="2017-05-02T03:26:00"/>
    <x v="154"/>
    <n v="0"/>
    <n v="1101"/>
    <s v="Process"/>
    <x v="38"/>
    <x v="10"/>
    <m/>
    <m/>
    <s v="02TI202H"/>
    <m/>
    <x v="2"/>
    <m/>
    <m/>
    <m/>
    <m/>
    <m/>
    <m/>
    <x v="0"/>
    <m/>
  </r>
  <r>
    <m/>
    <d v="2017-05-02T03:26:00"/>
    <d v="2017-05-02T03:26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3:26:00"/>
    <d v="2017-05-02T03:26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3:25:00"/>
    <d v="2017-05-02T03:25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3:25:00"/>
    <d v="2017-05-02T03:25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3:25:00"/>
    <d v="2017-05-02T03:25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3:25:00"/>
    <d v="2017-05-02T03:25:00"/>
    <x v="157"/>
    <n v="0"/>
    <n v="1101"/>
    <s v="Process"/>
    <x v="38"/>
    <x v="10"/>
    <m/>
    <m/>
    <s v="02TI202H"/>
    <m/>
    <x v="2"/>
    <m/>
    <m/>
    <m/>
    <m/>
    <m/>
    <m/>
    <x v="0"/>
    <m/>
  </r>
  <r>
    <m/>
    <d v="2017-05-02T03:24:00"/>
    <d v="2017-05-02T03:24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3:24:00"/>
    <d v="2017-05-02T03:24:00"/>
    <x v="119"/>
    <n v="0"/>
    <n v="1101"/>
    <s v="Process"/>
    <x v="38"/>
    <x v="10"/>
    <m/>
    <m/>
    <s v="02TI202H"/>
    <m/>
    <x v="2"/>
    <m/>
    <m/>
    <m/>
    <m/>
    <m/>
    <m/>
    <x v="0"/>
    <m/>
  </r>
  <r>
    <m/>
    <d v="2017-05-02T03:24:00"/>
    <d v="2017-05-02T03:24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3:24:00"/>
    <d v="2017-05-02T03:24:00"/>
    <x v="159"/>
    <n v="0"/>
    <n v="1101"/>
    <s v="Process"/>
    <x v="38"/>
    <x v="10"/>
    <m/>
    <m/>
    <s v="02TI202H"/>
    <m/>
    <x v="2"/>
    <m/>
    <m/>
    <m/>
    <m/>
    <m/>
    <m/>
    <x v="0"/>
    <m/>
  </r>
  <r>
    <m/>
    <d v="2017-05-02T03:24:00"/>
    <d v="2017-05-02T03:2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3:24:00"/>
    <d v="2017-05-02T03:24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3:24:00"/>
    <d v="2017-05-02T03:24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3:24:00"/>
    <d v="2017-05-02T03:24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23:00"/>
    <d v="2017-05-02T03:23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3:23:00"/>
    <d v="2017-05-02T03:23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3:23:00"/>
    <d v="2017-05-02T03:23:00"/>
    <x v="161"/>
    <n v="0"/>
    <n v="1101"/>
    <s v="Process"/>
    <x v="38"/>
    <x v="10"/>
    <m/>
    <m/>
    <s v="02TI202H"/>
    <m/>
    <x v="2"/>
    <m/>
    <m/>
    <m/>
    <m/>
    <m/>
    <m/>
    <x v="0"/>
    <m/>
  </r>
  <r>
    <m/>
    <d v="2017-05-02T03:23:00"/>
    <d v="2017-05-02T03:23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23:00"/>
    <d v="2017-05-02T03:23:00"/>
    <x v="162"/>
    <n v="0"/>
    <n v="1101"/>
    <s v="Process"/>
    <x v="38"/>
    <x v="10"/>
    <m/>
    <m/>
    <s v="02TI202H"/>
    <m/>
    <x v="2"/>
    <m/>
    <m/>
    <m/>
    <m/>
    <m/>
    <m/>
    <x v="0"/>
    <m/>
  </r>
  <r>
    <m/>
    <d v="2017-05-02T03:23:00"/>
    <d v="2017-05-02T03:23:00"/>
    <x v="75"/>
    <n v="0"/>
    <n v="1102"/>
    <s v="Process"/>
    <x v="37"/>
    <x v="6"/>
    <m/>
    <m/>
    <s v="01TI403"/>
    <m/>
    <x v="1"/>
    <m/>
    <m/>
    <m/>
    <m/>
    <m/>
    <m/>
    <x v="0"/>
    <m/>
  </r>
  <r>
    <m/>
    <d v="2017-05-02T03:23:00"/>
    <d v="2017-05-02T03:23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3:23:00"/>
    <d v="2017-05-02T03:23:00"/>
    <x v="159"/>
    <n v="0"/>
    <n v="1101"/>
    <s v="Process"/>
    <x v="38"/>
    <x v="10"/>
    <m/>
    <m/>
    <s v="02TI202H"/>
    <m/>
    <x v="2"/>
    <m/>
    <m/>
    <m/>
    <m/>
    <m/>
    <m/>
    <x v="0"/>
    <m/>
  </r>
  <r>
    <m/>
    <d v="2017-05-02T03:23:00"/>
    <d v="2017-05-02T03:23:00"/>
    <x v="18"/>
    <n v="0"/>
    <n v="1206"/>
    <s v="Process"/>
    <x v="12"/>
    <x v="4"/>
    <m/>
    <m/>
    <s v="48LAHH111"/>
    <m/>
    <x v="1"/>
    <m/>
    <m/>
    <m/>
    <m/>
    <m/>
    <m/>
    <x v="0"/>
    <m/>
  </r>
  <r>
    <m/>
    <d v="2017-05-02T03:23:00"/>
    <d v="2017-05-02T03:23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3:23:00"/>
    <d v="2017-05-02T03:23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3:23:00"/>
    <d v="2017-05-02T03:23:00"/>
    <x v="143"/>
    <n v="0"/>
    <n v="1102"/>
    <s v="Process"/>
    <x v="38"/>
    <x v="10"/>
    <m/>
    <m/>
    <s v="02TI202H"/>
    <m/>
    <x v="1"/>
    <m/>
    <m/>
    <m/>
    <m/>
    <m/>
    <m/>
    <x v="0"/>
    <m/>
  </r>
  <r>
    <m/>
    <d v="2017-05-02T03:22:00"/>
    <d v="2017-05-02T03:22:00"/>
    <x v="144"/>
    <n v="0"/>
    <n v="1101"/>
    <s v="Process"/>
    <x v="38"/>
    <x v="10"/>
    <m/>
    <m/>
    <s v="02TI202H"/>
    <m/>
    <x v="2"/>
    <m/>
    <m/>
    <m/>
    <m/>
    <m/>
    <m/>
    <x v="0"/>
    <m/>
  </r>
  <r>
    <m/>
    <d v="2017-05-02T03:22:00"/>
    <d v="2017-05-02T03:22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3:22:00"/>
    <d v="2017-05-02T03:22:00"/>
    <x v="146"/>
    <n v="0"/>
    <n v="1101"/>
    <s v="Process"/>
    <x v="38"/>
    <x v="10"/>
    <m/>
    <m/>
    <s v="02TI202H"/>
    <m/>
    <x v="2"/>
    <m/>
    <m/>
    <m/>
    <m/>
    <m/>
    <m/>
    <x v="0"/>
    <m/>
  </r>
  <r>
    <m/>
    <d v="2017-05-02T03:22:00"/>
    <d v="2017-05-02T03:22:00"/>
    <x v="22"/>
    <n v="5"/>
    <n v="1201"/>
    <s v="Process"/>
    <x v="12"/>
    <x v="4"/>
    <m/>
    <m/>
    <s v="48LAHH111"/>
    <m/>
    <x v="2"/>
    <m/>
    <m/>
    <m/>
    <m/>
    <m/>
    <m/>
    <x v="0"/>
    <m/>
  </r>
  <r>
    <m/>
    <d v="2017-05-02T03:22:00"/>
    <d v="2017-05-02T03:22:00"/>
    <x v="163"/>
    <n v="5"/>
    <n v="1101"/>
    <s v="Process"/>
    <x v="35"/>
    <x v="6"/>
    <m/>
    <m/>
    <s v="01TI203"/>
    <m/>
    <x v="2"/>
    <m/>
    <m/>
    <m/>
    <m/>
    <m/>
    <m/>
    <x v="0"/>
    <m/>
  </r>
  <r>
    <m/>
    <d v="2017-05-02T03:22:00"/>
    <d v="2017-05-02T03:22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3:22:00"/>
    <d v="2017-05-02T03:22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3:22:00"/>
    <d v="2017-05-02T03:22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3:22:00"/>
    <d v="2017-05-02T03:22:00"/>
    <x v="167"/>
    <n v="0"/>
    <n v="1101"/>
    <s v="Process"/>
    <x v="38"/>
    <x v="10"/>
    <m/>
    <m/>
    <s v="02TI202H"/>
    <m/>
    <x v="2"/>
    <m/>
    <m/>
    <m/>
    <m/>
    <m/>
    <m/>
    <x v="0"/>
    <m/>
  </r>
  <r>
    <m/>
    <d v="2017-05-02T03:21:00"/>
    <d v="2017-05-02T03:21:00"/>
    <x v="168"/>
    <n v="4"/>
    <n v="1101"/>
    <s v="Process"/>
    <x v="9"/>
    <x v="5"/>
    <m/>
    <m/>
    <s v="71AI103C"/>
    <m/>
    <x v="0"/>
    <m/>
    <m/>
    <m/>
    <m/>
    <m/>
    <m/>
    <x v="0"/>
    <m/>
  </r>
  <r>
    <m/>
    <d v="2017-05-02T03:21:00"/>
    <d v="2017-05-02T03:21:00"/>
    <x v="109"/>
    <n v="0"/>
    <n v="1102"/>
    <s v="Process"/>
    <x v="38"/>
    <x v="10"/>
    <m/>
    <m/>
    <s v="02TI202H"/>
    <m/>
    <x v="1"/>
    <m/>
    <m/>
    <m/>
    <m/>
    <m/>
    <m/>
    <x v="0"/>
    <m/>
  </r>
  <r>
    <m/>
    <d v="2017-05-02T03:21:00"/>
    <d v="2017-05-02T03:21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3:21:00"/>
    <d v="2017-05-02T03:21:00"/>
    <x v="110"/>
    <n v="0"/>
    <n v="1101"/>
    <s v="Process"/>
    <x v="38"/>
    <x v="10"/>
    <m/>
    <m/>
    <s v="02TI202H"/>
    <m/>
    <x v="2"/>
    <m/>
    <m/>
    <m/>
    <m/>
    <m/>
    <m/>
    <x v="0"/>
    <m/>
  </r>
  <r>
    <m/>
    <d v="2017-05-02T03:20:00"/>
    <d v="2017-05-02T03:20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3:20:00"/>
    <d v="2017-05-02T03:20:00"/>
    <x v="170"/>
    <n v="0"/>
    <n v="1101"/>
    <s v="Process"/>
    <x v="38"/>
    <x v="10"/>
    <m/>
    <m/>
    <s v="02TI202H"/>
    <m/>
    <x v="2"/>
    <m/>
    <m/>
    <m/>
    <m/>
    <m/>
    <m/>
    <x v="0"/>
    <m/>
  </r>
  <r>
    <m/>
    <d v="2017-05-02T03:20:00"/>
    <d v="2017-05-02T03:20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3:20:00"/>
    <d v="2017-05-02T03:20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3:20:00"/>
    <d v="2017-05-02T03:20:00"/>
    <x v="171"/>
    <n v="0"/>
    <n v="1102"/>
    <s v="Process"/>
    <x v="38"/>
    <x v="10"/>
    <m/>
    <m/>
    <s v="02TI202H"/>
    <m/>
    <x v="1"/>
    <m/>
    <m/>
    <m/>
    <m/>
    <m/>
    <m/>
    <x v="0"/>
    <m/>
  </r>
  <r>
    <m/>
    <d v="2017-05-02T03:20:00"/>
    <d v="2017-05-02T03:20:00"/>
    <x v="172"/>
    <n v="0"/>
    <n v="1101"/>
    <s v="Process"/>
    <x v="38"/>
    <x v="10"/>
    <m/>
    <m/>
    <s v="02TI202H"/>
    <m/>
    <x v="2"/>
    <m/>
    <m/>
    <m/>
    <m/>
    <m/>
    <m/>
    <x v="0"/>
    <m/>
  </r>
  <r>
    <m/>
    <d v="2017-05-02T03:20:00"/>
    <d v="2017-05-02T03:20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3:20:00"/>
    <d v="2017-05-02T03:20:00"/>
    <x v="162"/>
    <n v="0"/>
    <n v="1101"/>
    <s v="Process"/>
    <x v="38"/>
    <x v="10"/>
    <m/>
    <m/>
    <s v="02TI202H"/>
    <m/>
    <x v="2"/>
    <m/>
    <m/>
    <m/>
    <m/>
    <m/>
    <m/>
    <x v="0"/>
    <m/>
  </r>
  <r>
    <m/>
    <d v="2017-05-02T03:20:00"/>
    <d v="2017-05-02T03:20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3:20:00"/>
    <d v="2017-05-02T03:20:00"/>
    <x v="174"/>
    <n v="0"/>
    <n v="1101"/>
    <s v="Process"/>
    <x v="38"/>
    <x v="10"/>
    <m/>
    <m/>
    <s v="02TI202H"/>
    <m/>
    <x v="2"/>
    <m/>
    <m/>
    <m/>
    <m/>
    <m/>
    <m/>
    <x v="0"/>
    <m/>
  </r>
  <r>
    <m/>
    <d v="2017-05-02T03:20:00"/>
    <d v="2017-05-02T03:20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3:20:00"/>
    <d v="2017-05-02T03:20:00"/>
    <x v="135"/>
    <n v="0"/>
    <n v="1101"/>
    <s v="Process"/>
    <x v="38"/>
    <x v="10"/>
    <m/>
    <m/>
    <s v="02TI202H"/>
    <m/>
    <x v="2"/>
    <m/>
    <m/>
    <m/>
    <m/>
    <m/>
    <m/>
    <x v="0"/>
    <m/>
  </r>
  <r>
    <m/>
    <d v="2017-05-02T03:19:00"/>
    <d v="2017-05-02T03:19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3:19:00"/>
    <d v="2017-05-02T03:19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3:19:00"/>
    <d v="2017-05-02T03:19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3:19:00"/>
    <d v="2017-05-02T03:19:00"/>
    <x v="119"/>
    <n v="0"/>
    <n v="1101"/>
    <s v="Process"/>
    <x v="38"/>
    <x v="10"/>
    <m/>
    <m/>
    <s v="02TI202H"/>
    <m/>
    <x v="2"/>
    <m/>
    <m/>
    <m/>
    <m/>
    <m/>
    <m/>
    <x v="0"/>
    <m/>
  </r>
  <r>
    <m/>
    <d v="2017-05-02T03:19:00"/>
    <d v="2017-05-02T03:19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3:19:00"/>
    <d v="2017-05-02T03:19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3:19:00"/>
    <d v="2017-05-02T03:19:00"/>
    <x v="176"/>
    <n v="0"/>
    <n v="1102"/>
    <s v="Process"/>
    <x v="9"/>
    <x v="5"/>
    <m/>
    <m/>
    <s v="71AI103C"/>
    <m/>
    <x v="1"/>
    <m/>
    <m/>
    <m/>
    <m/>
    <m/>
    <m/>
    <x v="0"/>
    <m/>
  </r>
  <r>
    <m/>
    <d v="2017-05-02T03:18:00"/>
    <d v="2017-05-02T03:18:00"/>
    <x v="177"/>
    <n v="0"/>
    <n v="1206"/>
    <s v="Process"/>
    <x v="20"/>
    <x v="6"/>
    <m/>
    <m/>
    <s v="01YA461"/>
    <m/>
    <x v="1"/>
    <m/>
    <m/>
    <m/>
    <m/>
    <m/>
    <m/>
    <x v="0"/>
    <m/>
  </r>
  <r>
    <m/>
    <d v="2017-05-02T03:18:00"/>
    <d v="2017-05-02T03:18:00"/>
    <x v="142"/>
    <n v="5"/>
    <n v="1101"/>
    <s v="Process"/>
    <x v="39"/>
    <x v="6"/>
    <m/>
    <m/>
    <s v="01TI103"/>
    <m/>
    <x v="2"/>
    <m/>
    <m/>
    <m/>
    <m/>
    <m/>
    <m/>
    <x v="0"/>
    <m/>
  </r>
  <r>
    <m/>
    <d v="2017-05-02T03:18:00"/>
    <d v="2017-05-02T03:18:00"/>
    <x v="178"/>
    <n v="0"/>
    <n v="1102"/>
    <s v="Process"/>
    <x v="38"/>
    <x v="10"/>
    <m/>
    <m/>
    <s v="02TI202H"/>
    <m/>
    <x v="1"/>
    <m/>
    <m/>
    <m/>
    <m/>
    <m/>
    <m/>
    <x v="0"/>
    <m/>
  </r>
  <r>
    <m/>
    <d v="2017-05-02T03:18:00"/>
    <d v="2017-05-02T03:18:00"/>
    <x v="179"/>
    <n v="0"/>
    <n v="1101"/>
    <s v="Process"/>
    <x v="38"/>
    <x v="10"/>
    <m/>
    <m/>
    <s v="02TI202H"/>
    <m/>
    <x v="2"/>
    <m/>
    <m/>
    <m/>
    <m/>
    <m/>
    <m/>
    <x v="0"/>
    <m/>
  </r>
  <r>
    <m/>
    <d v="2017-05-02T03:18:00"/>
    <d v="2017-05-02T03:18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3:18:00"/>
    <d v="2017-05-02T03:18:00"/>
    <x v="101"/>
    <n v="0"/>
    <n v="1101"/>
    <s v="Process"/>
    <x v="38"/>
    <x v="10"/>
    <m/>
    <m/>
    <s v="02TI202H"/>
    <m/>
    <x v="2"/>
    <m/>
    <m/>
    <m/>
    <m/>
    <m/>
    <m/>
    <x v="0"/>
    <m/>
  </r>
  <r>
    <m/>
    <d v="2017-05-02T03:18:00"/>
    <d v="2017-05-02T03:18:00"/>
    <x v="37"/>
    <n v="5"/>
    <n v="1201"/>
    <s v="Process"/>
    <x v="20"/>
    <x v="6"/>
    <m/>
    <m/>
    <s v="01YA461"/>
    <m/>
    <x v="2"/>
    <m/>
    <m/>
    <m/>
    <m/>
    <m/>
    <m/>
    <x v="0"/>
    <m/>
  </r>
  <r>
    <m/>
    <d v="2017-05-02T03:18:00"/>
    <d v="2017-05-02T03:18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18:00"/>
    <d v="2017-05-02T03:18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3:17:00"/>
    <d v="2017-05-02T03:17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3:17:00"/>
    <d v="2017-05-02T03:17:00"/>
    <x v="141"/>
    <n v="0"/>
    <n v="1101"/>
    <s v="Process"/>
    <x v="38"/>
    <x v="10"/>
    <m/>
    <m/>
    <s v="02TI202H"/>
    <m/>
    <x v="2"/>
    <m/>
    <m/>
    <m/>
    <m/>
    <m/>
    <m/>
    <x v="0"/>
    <m/>
  </r>
  <r>
    <m/>
    <d v="2017-05-02T03:17:00"/>
    <d v="2017-05-02T03:17:00"/>
    <x v="127"/>
    <n v="0"/>
    <n v="1102"/>
    <s v="Process"/>
    <x v="38"/>
    <x v="10"/>
    <m/>
    <m/>
    <s v="02TI202H"/>
    <m/>
    <x v="1"/>
    <m/>
    <m/>
    <m/>
    <m/>
    <m/>
    <m/>
    <x v="0"/>
    <m/>
  </r>
  <r>
    <m/>
    <d v="2017-05-02T03:17:00"/>
    <d v="2017-05-02T03:17:00"/>
    <x v="180"/>
    <n v="0"/>
    <n v="1101"/>
    <s v="Process"/>
    <x v="38"/>
    <x v="10"/>
    <m/>
    <m/>
    <s v="02TI202H"/>
    <m/>
    <x v="2"/>
    <m/>
    <m/>
    <m/>
    <m/>
    <m/>
    <m/>
    <x v="0"/>
    <m/>
  </r>
  <r>
    <m/>
    <d v="2017-05-02T03:17:00"/>
    <d v="2017-05-02T03:17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3:17:00"/>
    <d v="2017-05-02T03:17:00"/>
    <x v="117"/>
    <n v="0"/>
    <n v="1101"/>
    <s v="Process"/>
    <x v="38"/>
    <x v="10"/>
    <m/>
    <m/>
    <s v="02TI202H"/>
    <m/>
    <x v="2"/>
    <m/>
    <m/>
    <m/>
    <m/>
    <m/>
    <m/>
    <x v="0"/>
    <m/>
  </r>
  <r>
    <m/>
    <d v="2017-05-02T03:17:00"/>
    <d v="2017-05-02T03:17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3:17:00"/>
    <d v="2017-05-02T03:17:00"/>
    <x v="183"/>
    <n v="0"/>
    <n v="1101"/>
    <s v="Process"/>
    <x v="38"/>
    <x v="10"/>
    <m/>
    <m/>
    <s v="02TI202H"/>
    <m/>
    <x v="2"/>
    <m/>
    <m/>
    <m/>
    <m/>
    <m/>
    <m/>
    <x v="0"/>
    <m/>
  </r>
  <r>
    <m/>
    <d v="2017-05-02T03:16:00"/>
    <d v="2017-05-02T03:16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16:00"/>
    <d v="2017-05-02T03:16:00"/>
    <x v="162"/>
    <n v="0"/>
    <n v="1101"/>
    <s v="Process"/>
    <x v="38"/>
    <x v="10"/>
    <m/>
    <m/>
    <s v="02TI202H"/>
    <m/>
    <x v="2"/>
    <m/>
    <m/>
    <m/>
    <m/>
    <m/>
    <m/>
    <x v="0"/>
    <m/>
  </r>
  <r>
    <m/>
    <d v="2017-05-02T03:16:00"/>
    <d v="2017-05-02T03:16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3:16:00"/>
    <d v="2017-05-02T03:16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3:16:00"/>
    <d v="2017-05-02T03:16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3:16:00"/>
    <d v="2017-05-02T03:16:00"/>
    <x v="184"/>
    <n v="0"/>
    <n v="1101"/>
    <s v="Process"/>
    <x v="38"/>
    <x v="10"/>
    <m/>
    <m/>
    <s v="02TI202H"/>
    <m/>
    <x v="2"/>
    <m/>
    <m/>
    <m/>
    <m/>
    <m/>
    <m/>
    <x v="0"/>
    <m/>
  </r>
  <r>
    <m/>
    <d v="2017-05-02T03:15:00"/>
    <d v="2017-05-02T03:15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3:15:00"/>
    <d v="2017-05-02T03:15:00"/>
    <x v="101"/>
    <n v="0"/>
    <n v="1101"/>
    <s v="Process"/>
    <x v="38"/>
    <x v="10"/>
    <m/>
    <m/>
    <s v="02TI202H"/>
    <m/>
    <x v="2"/>
    <m/>
    <m/>
    <m/>
    <m/>
    <m/>
    <m/>
    <x v="0"/>
    <m/>
  </r>
  <r>
    <m/>
    <d v="2017-05-02T03:15:00"/>
    <d v="2017-05-02T03:15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3:15:00"/>
    <d v="2017-05-02T03:15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3:15:00"/>
    <d v="2017-05-02T03:15:00"/>
    <x v="185"/>
    <n v="5"/>
    <n v="1201"/>
    <s v="Process"/>
    <x v="7"/>
    <x v="4"/>
    <m/>
    <m/>
    <s v="48LAL102"/>
    <m/>
    <x v="2"/>
    <m/>
    <m/>
    <m/>
    <m/>
    <m/>
    <m/>
    <x v="0"/>
    <m/>
  </r>
  <r>
    <m/>
    <d v="2017-05-02T03:15:00"/>
    <d v="2017-05-02T03:15:00"/>
    <x v="66"/>
    <n v="0"/>
    <n v="1102"/>
    <s v="Process"/>
    <x v="36"/>
    <x v="6"/>
    <m/>
    <m/>
    <s v="01TI303"/>
    <m/>
    <x v="1"/>
    <m/>
    <m/>
    <m/>
    <m/>
    <m/>
    <m/>
    <x v="0"/>
    <m/>
  </r>
  <r>
    <m/>
    <d v="2017-05-02T03:15:00"/>
    <d v="2017-05-02T03:15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15:00"/>
    <d v="2017-05-02T03:15:00"/>
    <x v="162"/>
    <n v="0"/>
    <n v="1101"/>
    <s v="Process"/>
    <x v="38"/>
    <x v="10"/>
    <m/>
    <m/>
    <s v="02TI202H"/>
    <m/>
    <x v="2"/>
    <m/>
    <m/>
    <m/>
    <m/>
    <m/>
    <m/>
    <x v="0"/>
    <m/>
  </r>
  <r>
    <m/>
    <d v="2017-05-02T03:14:00"/>
    <d v="2017-05-02T03:14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3:14:00"/>
    <d v="2017-05-02T03:14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3:14:00"/>
    <d v="2017-05-02T03:14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3:14:00"/>
    <d v="2017-05-02T03:14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3:14:00"/>
    <d v="2017-05-02T03:14:00"/>
    <x v="89"/>
    <n v="0"/>
    <n v="1102"/>
    <s v="Process"/>
    <x v="39"/>
    <x v="6"/>
    <m/>
    <m/>
    <s v="01TI103"/>
    <m/>
    <x v="1"/>
    <m/>
    <m/>
    <m/>
    <m/>
    <m/>
    <m/>
    <x v="0"/>
    <m/>
  </r>
  <r>
    <m/>
    <d v="2017-05-02T03:14:00"/>
    <d v="2017-05-02T03:14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3:14:00"/>
    <d v="2017-05-02T03:14:00"/>
    <x v="187"/>
    <n v="0"/>
    <n v="1101"/>
    <s v="Process"/>
    <x v="38"/>
    <x v="10"/>
    <m/>
    <m/>
    <s v="02TI202H"/>
    <m/>
    <x v="2"/>
    <m/>
    <m/>
    <m/>
    <m/>
    <m/>
    <m/>
    <x v="0"/>
    <m/>
  </r>
  <r>
    <m/>
    <d v="2017-05-02T03:14:00"/>
    <d v="2017-05-02T03:14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3:14:00"/>
    <d v="2017-05-02T03:14:00"/>
    <x v="188"/>
    <n v="0"/>
    <n v="1101"/>
    <s v="Process"/>
    <x v="38"/>
    <x v="10"/>
    <m/>
    <m/>
    <s v="02TI202H"/>
    <m/>
    <x v="2"/>
    <m/>
    <m/>
    <m/>
    <m/>
    <m/>
    <m/>
    <x v="0"/>
    <m/>
  </r>
  <r>
    <m/>
    <d v="2017-05-02T03:14:00"/>
    <d v="2017-05-02T03:14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3:14:00"/>
    <d v="2017-05-02T03:14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3:13:00"/>
    <d v="2017-05-02T03:13:00"/>
    <x v="189"/>
    <n v="0"/>
    <n v="1102"/>
    <s v="Process"/>
    <x v="38"/>
    <x v="10"/>
    <m/>
    <m/>
    <s v="02TI202H"/>
    <m/>
    <x v="1"/>
    <m/>
    <m/>
    <m/>
    <m/>
    <m/>
    <m/>
    <x v="0"/>
    <m/>
  </r>
  <r>
    <m/>
    <d v="2017-05-02T03:13:00"/>
    <d v="2017-05-02T03:13:00"/>
    <x v="190"/>
    <n v="0"/>
    <n v="1101"/>
    <s v="Process"/>
    <x v="38"/>
    <x v="10"/>
    <m/>
    <m/>
    <s v="02TI202H"/>
    <m/>
    <x v="2"/>
    <m/>
    <m/>
    <m/>
    <m/>
    <m/>
    <m/>
    <x v="0"/>
    <m/>
  </r>
  <r>
    <m/>
    <d v="2017-05-02T03:13:00"/>
    <d v="2017-05-02T03:13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3:13:00"/>
    <d v="2017-05-02T03:13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3:13:00"/>
    <d v="2017-05-02T03:13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3:13:00"/>
    <d v="2017-05-02T03:13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3:13:00"/>
    <d v="2017-05-02T03:13:00"/>
    <x v="143"/>
    <n v="0"/>
    <n v="1102"/>
    <s v="Process"/>
    <x v="38"/>
    <x v="10"/>
    <m/>
    <m/>
    <s v="02TI202H"/>
    <m/>
    <x v="1"/>
    <m/>
    <m/>
    <m/>
    <m/>
    <m/>
    <m/>
    <x v="0"/>
    <m/>
  </r>
  <r>
    <m/>
    <d v="2017-05-02T03:13:00"/>
    <d v="2017-05-02T03:13:00"/>
    <x v="191"/>
    <n v="0"/>
    <n v="1101"/>
    <s v="Process"/>
    <x v="38"/>
    <x v="10"/>
    <m/>
    <m/>
    <s v="02TI202H"/>
    <m/>
    <x v="2"/>
    <m/>
    <m/>
    <m/>
    <m/>
    <m/>
    <m/>
    <x v="0"/>
    <m/>
  </r>
  <r>
    <m/>
    <d v="2017-05-02T03:13:00"/>
    <d v="2017-05-02T03:13:00"/>
    <x v="192"/>
    <n v="4"/>
    <n v="1101"/>
    <s v="Process"/>
    <x v="9"/>
    <x v="5"/>
    <m/>
    <m/>
    <s v="71AI103C"/>
    <m/>
    <x v="0"/>
    <m/>
    <m/>
    <m/>
    <m/>
    <m/>
    <m/>
    <x v="0"/>
    <m/>
  </r>
  <r>
    <m/>
    <d v="2017-05-02T03:13:00"/>
    <d v="2017-05-02T03:13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3:13:00"/>
    <d v="2017-05-02T03:13:00"/>
    <x v="141"/>
    <n v="0"/>
    <n v="1101"/>
    <s v="Process"/>
    <x v="38"/>
    <x v="10"/>
    <m/>
    <m/>
    <s v="02TI202H"/>
    <m/>
    <x v="2"/>
    <m/>
    <m/>
    <m/>
    <m/>
    <m/>
    <m/>
    <x v="0"/>
    <m/>
  </r>
  <r>
    <m/>
    <d v="2017-05-02T03:12:00"/>
    <d v="2017-05-02T03:12:00"/>
    <x v="193"/>
    <n v="0"/>
    <n v="1102"/>
    <s v="Process"/>
    <x v="38"/>
    <x v="10"/>
    <m/>
    <m/>
    <s v="02TI202H"/>
    <m/>
    <x v="1"/>
    <m/>
    <m/>
    <m/>
    <m/>
    <m/>
    <m/>
    <x v="0"/>
    <m/>
  </r>
  <r>
    <m/>
    <d v="2017-05-02T03:12:00"/>
    <d v="2017-05-02T03:12:00"/>
    <x v="194"/>
    <n v="0"/>
    <n v="1101"/>
    <s v="Process"/>
    <x v="38"/>
    <x v="10"/>
    <m/>
    <m/>
    <s v="02TI202H"/>
    <m/>
    <x v="2"/>
    <m/>
    <m/>
    <m/>
    <m/>
    <m/>
    <m/>
    <x v="0"/>
    <m/>
  </r>
  <r>
    <m/>
    <d v="2017-05-02T03:12:00"/>
    <d v="2017-05-02T03:12:00"/>
    <x v="65"/>
    <n v="0"/>
    <n v="1102"/>
    <s v="Process"/>
    <x v="35"/>
    <x v="6"/>
    <m/>
    <m/>
    <s v="01TI203"/>
    <m/>
    <x v="1"/>
    <m/>
    <m/>
    <m/>
    <m/>
    <m/>
    <m/>
    <x v="0"/>
    <m/>
  </r>
  <r>
    <m/>
    <d v="2017-05-02T03:12:00"/>
    <d v="2017-05-02T03:12:00"/>
    <x v="195"/>
    <n v="5"/>
    <n v="1101"/>
    <s v="Process"/>
    <x v="43"/>
    <x v="12"/>
    <m/>
    <m/>
    <s v="03PIC402"/>
    <m/>
    <x v="2"/>
    <m/>
    <m/>
    <m/>
    <m/>
    <m/>
    <m/>
    <x v="0"/>
    <m/>
  </r>
  <r>
    <m/>
    <d v="2017-05-02T03:12:00"/>
    <d v="2017-05-02T03:12:00"/>
    <x v="87"/>
    <n v="0"/>
    <n v="1102"/>
    <s v="Process"/>
    <x v="38"/>
    <x v="10"/>
    <m/>
    <m/>
    <s v="02TI202H"/>
    <m/>
    <x v="1"/>
    <m/>
    <m/>
    <m/>
    <m/>
    <m/>
    <m/>
    <x v="0"/>
    <m/>
  </r>
  <r>
    <m/>
    <d v="2017-05-02T03:12:00"/>
    <d v="2017-05-02T03:12:00"/>
    <x v="194"/>
    <n v="0"/>
    <n v="1101"/>
    <s v="Process"/>
    <x v="38"/>
    <x v="10"/>
    <m/>
    <m/>
    <s v="02TI202H"/>
    <m/>
    <x v="2"/>
    <m/>
    <m/>
    <m/>
    <m/>
    <m/>
    <m/>
    <x v="0"/>
    <m/>
  </r>
  <r>
    <m/>
    <d v="2017-05-02T03:11:00"/>
    <d v="2017-05-02T03:11:00"/>
    <x v="196"/>
    <n v="5"/>
    <n v="1101"/>
    <s v="Process"/>
    <x v="37"/>
    <x v="6"/>
    <m/>
    <m/>
    <s v="01TI403"/>
    <m/>
    <x v="2"/>
    <m/>
    <m/>
    <m/>
    <m/>
    <m/>
    <m/>
    <x v="0"/>
    <m/>
  </r>
  <r>
    <m/>
    <d v="2017-05-02T03:11:00"/>
    <d v="2017-05-02T03:11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3:11:00"/>
    <d v="2017-05-02T03:11:00"/>
    <x v="197"/>
    <n v="0"/>
    <n v="1101"/>
    <s v="Process"/>
    <x v="38"/>
    <x v="10"/>
    <m/>
    <m/>
    <s v="02TI202H"/>
    <m/>
    <x v="2"/>
    <m/>
    <m/>
    <m/>
    <m/>
    <m/>
    <m/>
    <x v="0"/>
    <m/>
  </r>
  <r>
    <m/>
    <d v="2017-05-02T03:11:00"/>
    <d v="2017-05-02T03:11:00"/>
    <x v="198"/>
    <n v="0"/>
    <n v="1206"/>
    <s v="Process"/>
    <x v="21"/>
    <x v="6"/>
    <m/>
    <m/>
    <s v="01YA361"/>
    <m/>
    <x v="1"/>
    <m/>
    <m/>
    <m/>
    <m/>
    <m/>
    <m/>
    <x v="0"/>
    <m/>
  </r>
  <r>
    <m/>
    <d v="2017-05-02T03:11:00"/>
    <d v="2017-05-02T03:11:00"/>
    <x v="143"/>
    <n v="0"/>
    <n v="1102"/>
    <s v="Process"/>
    <x v="38"/>
    <x v="10"/>
    <m/>
    <m/>
    <s v="02TI202H"/>
    <m/>
    <x v="1"/>
    <m/>
    <m/>
    <m/>
    <m/>
    <m/>
    <m/>
    <x v="0"/>
    <m/>
  </r>
  <r>
    <m/>
    <d v="2017-05-02T03:11:00"/>
    <d v="2017-05-02T03:11:00"/>
    <x v="191"/>
    <n v="0"/>
    <n v="1101"/>
    <s v="Process"/>
    <x v="38"/>
    <x v="10"/>
    <m/>
    <m/>
    <s v="02TI202H"/>
    <m/>
    <x v="2"/>
    <m/>
    <m/>
    <m/>
    <m/>
    <m/>
    <m/>
    <x v="0"/>
    <m/>
  </r>
  <r>
    <m/>
    <d v="2017-05-02T03:11:00"/>
    <d v="2017-05-02T03:11:00"/>
    <x v="38"/>
    <n v="5"/>
    <n v="1201"/>
    <s v="Process"/>
    <x v="21"/>
    <x v="6"/>
    <m/>
    <m/>
    <s v="01YA361"/>
    <m/>
    <x v="2"/>
    <m/>
    <m/>
    <m/>
    <m/>
    <m/>
    <m/>
    <x v="0"/>
    <m/>
  </r>
  <r>
    <m/>
    <d v="2017-05-02T03:11:00"/>
    <d v="2017-05-02T03:11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3:11:00"/>
    <d v="2017-05-02T03:11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3:11:00"/>
    <d v="2017-05-02T03:11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11:00"/>
    <d v="2017-05-02T03:11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3:10:00"/>
    <d v="2017-05-02T03:10:00"/>
    <x v="199"/>
    <n v="0"/>
    <n v="1102"/>
    <s v="Process"/>
    <x v="38"/>
    <x v="10"/>
    <m/>
    <m/>
    <s v="02TI202H"/>
    <m/>
    <x v="1"/>
    <m/>
    <m/>
    <m/>
    <m/>
    <m/>
    <m/>
    <x v="0"/>
    <m/>
  </r>
  <r>
    <m/>
    <d v="2017-05-02T03:10:00"/>
    <d v="2017-05-02T03:10:00"/>
    <x v="200"/>
    <n v="0"/>
    <n v="1101"/>
    <s v="Process"/>
    <x v="38"/>
    <x v="10"/>
    <m/>
    <m/>
    <s v="02TI202H"/>
    <m/>
    <x v="2"/>
    <m/>
    <m/>
    <m/>
    <m/>
    <m/>
    <m/>
    <x v="0"/>
    <m/>
  </r>
  <r>
    <m/>
    <d v="2017-05-02T03:10:00"/>
    <d v="2017-05-02T03:10:00"/>
    <x v="201"/>
    <n v="0"/>
    <n v="1102"/>
    <s v="Process"/>
    <x v="38"/>
    <x v="10"/>
    <m/>
    <m/>
    <s v="02TI202H"/>
    <m/>
    <x v="1"/>
    <m/>
    <m/>
    <m/>
    <m/>
    <m/>
    <m/>
    <x v="0"/>
    <m/>
  </r>
  <r>
    <m/>
    <d v="2017-05-02T03:10:00"/>
    <d v="2017-05-02T03:10:00"/>
    <x v="202"/>
    <n v="0"/>
    <n v="1101"/>
    <s v="Process"/>
    <x v="38"/>
    <x v="10"/>
    <m/>
    <m/>
    <s v="02TI202H"/>
    <m/>
    <x v="2"/>
    <m/>
    <m/>
    <m/>
    <m/>
    <m/>
    <m/>
    <x v="0"/>
    <m/>
  </r>
  <r>
    <m/>
    <d v="2017-05-02T03:10:00"/>
    <d v="2017-05-02T03:10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3:10:00"/>
    <d v="2017-05-02T03:10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3:09:00"/>
    <d v="2017-05-02T03:09:00"/>
    <x v="114"/>
    <n v="0"/>
    <n v="1102"/>
    <s v="Process"/>
    <x v="38"/>
    <x v="10"/>
    <m/>
    <m/>
    <s v="02TI202H"/>
    <m/>
    <x v="1"/>
    <m/>
    <m/>
    <m/>
    <m/>
    <m/>
    <m/>
    <x v="0"/>
    <m/>
  </r>
  <r>
    <m/>
    <d v="2017-05-02T03:09:00"/>
    <d v="2017-05-02T03:09:00"/>
    <x v="204"/>
    <n v="0"/>
    <n v="1101"/>
    <s v="Process"/>
    <x v="38"/>
    <x v="10"/>
    <m/>
    <m/>
    <s v="02TI202H"/>
    <m/>
    <x v="2"/>
    <m/>
    <m/>
    <m/>
    <m/>
    <m/>
    <m/>
    <x v="0"/>
    <m/>
  </r>
  <r>
    <m/>
    <d v="2017-05-02T03:09:00"/>
    <d v="2017-05-02T03:09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3:09:00"/>
    <d v="2017-05-02T03:09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3:09:00"/>
    <d v="2017-05-02T03:09:00"/>
    <x v="98"/>
    <n v="0"/>
    <n v="1102"/>
    <s v="Process"/>
    <x v="38"/>
    <x v="10"/>
    <m/>
    <m/>
    <s v="02TI202H"/>
    <m/>
    <x v="1"/>
    <m/>
    <m/>
    <m/>
    <m/>
    <m/>
    <m/>
    <x v="0"/>
    <m/>
  </r>
  <r>
    <m/>
    <d v="2017-05-02T03:09:00"/>
    <d v="2017-05-02T03:09:00"/>
    <x v="205"/>
    <n v="0"/>
    <n v="1101"/>
    <s v="Process"/>
    <x v="38"/>
    <x v="10"/>
    <m/>
    <m/>
    <s v="02TI202H"/>
    <m/>
    <x v="2"/>
    <m/>
    <m/>
    <m/>
    <m/>
    <m/>
    <m/>
    <x v="0"/>
    <m/>
  </r>
  <r>
    <m/>
    <d v="2017-05-02T03:09:00"/>
    <d v="2017-05-02T03:09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3:09:00"/>
    <d v="2017-05-02T03:09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3:09:00"/>
    <d v="2017-05-02T03:09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3:09:00"/>
    <d v="2017-05-02T03:09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3:08:00"/>
    <d v="2017-05-02T03:08:00"/>
    <x v="80"/>
    <n v="5"/>
    <n v="1101"/>
    <s v="Process"/>
    <x v="36"/>
    <x v="6"/>
    <m/>
    <m/>
    <s v="01TI303"/>
    <m/>
    <x v="2"/>
    <m/>
    <m/>
    <m/>
    <m/>
    <m/>
    <m/>
    <x v="0"/>
    <m/>
  </r>
  <r>
    <m/>
    <d v="2017-05-02T03:08:00"/>
    <d v="2017-05-02T03:08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3:08:00"/>
    <d v="2017-05-02T03:08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3:08:00"/>
    <d v="2017-05-02T03:08:00"/>
    <x v="207"/>
    <n v="0"/>
    <n v="1101"/>
    <s v="Process"/>
    <x v="38"/>
    <x v="10"/>
    <m/>
    <m/>
    <s v="02TI202H"/>
    <m/>
    <x v="2"/>
    <m/>
    <m/>
    <m/>
    <m/>
    <m/>
    <m/>
    <x v="0"/>
    <m/>
  </r>
  <r>
    <m/>
    <d v="2017-05-02T03:08:00"/>
    <d v="2017-05-02T03:08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3:08:00"/>
    <d v="2017-05-02T03:08:00"/>
    <x v="208"/>
    <n v="0"/>
    <n v="1101"/>
    <s v="Process"/>
    <x v="38"/>
    <x v="10"/>
    <m/>
    <m/>
    <s v="02TI202H"/>
    <m/>
    <x v="2"/>
    <m/>
    <m/>
    <m/>
    <m/>
    <m/>
    <m/>
    <x v="0"/>
    <m/>
  </r>
  <r>
    <m/>
    <d v="2017-05-02T03:08:00"/>
    <d v="2017-05-02T03:08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3:08:00"/>
    <d v="2017-05-02T03:08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3:08:00"/>
    <d v="2017-05-02T03:08:00"/>
    <x v="209"/>
    <n v="0"/>
    <n v="1206"/>
    <s v="Process"/>
    <x v="19"/>
    <x v="6"/>
    <m/>
    <m/>
    <s v="01YA261"/>
    <m/>
    <x v="1"/>
    <m/>
    <m/>
    <m/>
    <m/>
    <m/>
    <m/>
    <x v="0"/>
    <m/>
  </r>
  <r>
    <m/>
    <d v="2017-05-02T03:08:00"/>
    <d v="2017-05-02T03:08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07:00"/>
    <d v="2017-05-02T03:07:00"/>
    <x v="162"/>
    <n v="0"/>
    <n v="1101"/>
    <s v="Process"/>
    <x v="38"/>
    <x v="10"/>
    <m/>
    <m/>
    <s v="02TI202H"/>
    <m/>
    <x v="2"/>
    <m/>
    <m/>
    <m/>
    <m/>
    <m/>
    <m/>
    <x v="0"/>
    <m/>
  </r>
  <r>
    <m/>
    <d v="2017-05-02T03:07:00"/>
    <d v="2017-05-02T03:07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3:07:00"/>
    <d v="2017-05-02T03:07:00"/>
    <x v="97"/>
    <n v="0"/>
    <n v="1101"/>
    <s v="Process"/>
    <x v="38"/>
    <x v="10"/>
    <m/>
    <m/>
    <s v="02TI202H"/>
    <m/>
    <x v="2"/>
    <m/>
    <m/>
    <m/>
    <m/>
    <m/>
    <m/>
    <x v="0"/>
    <m/>
  </r>
  <r>
    <m/>
    <d v="2017-05-02T03:07:00"/>
    <d v="2017-05-02T03:07:00"/>
    <x v="36"/>
    <n v="5"/>
    <n v="1201"/>
    <s v="Process"/>
    <x v="19"/>
    <x v="6"/>
    <m/>
    <m/>
    <s v="01YA261"/>
    <m/>
    <x v="2"/>
    <m/>
    <m/>
    <m/>
    <m/>
    <m/>
    <m/>
    <x v="0"/>
    <m/>
  </r>
  <r>
    <m/>
    <d v="2017-05-02T03:07:00"/>
    <d v="2017-05-02T03:07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3:07:00"/>
    <d v="2017-05-02T03:07:00"/>
    <x v="210"/>
    <n v="0"/>
    <n v="1101"/>
    <s v="Process"/>
    <x v="38"/>
    <x v="10"/>
    <m/>
    <m/>
    <s v="02TI202H"/>
    <m/>
    <x v="2"/>
    <m/>
    <m/>
    <m/>
    <m/>
    <m/>
    <m/>
    <x v="0"/>
    <m/>
  </r>
  <r>
    <m/>
    <d v="2017-05-02T03:07:00"/>
    <d v="2017-05-02T03:07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3:07:00"/>
    <d v="2017-05-02T03:07:00"/>
    <x v="99"/>
    <n v="0"/>
    <n v="1101"/>
    <s v="Process"/>
    <x v="38"/>
    <x v="10"/>
    <m/>
    <m/>
    <s v="02TI202H"/>
    <m/>
    <x v="2"/>
    <m/>
    <m/>
    <m/>
    <m/>
    <m/>
    <m/>
    <x v="0"/>
    <m/>
  </r>
  <r>
    <m/>
    <d v="2017-05-02T03:07:00"/>
    <d v="2017-05-02T03:07:00"/>
    <x v="211"/>
    <n v="0"/>
    <n v="1102"/>
    <s v="Process"/>
    <x v="9"/>
    <x v="5"/>
    <m/>
    <m/>
    <s v="71AI103C"/>
    <m/>
    <x v="1"/>
    <m/>
    <m/>
    <m/>
    <m/>
    <m/>
    <m/>
    <x v="0"/>
    <m/>
  </r>
  <r>
    <m/>
    <d v="2017-05-02T03:07:00"/>
    <d v="2017-05-02T03:07:00"/>
    <x v="2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07:00"/>
    <d v="2017-05-02T03:07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3:07:00"/>
    <d v="2017-05-02T03:07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3:07:00"/>
    <d v="2017-05-02T03:07:00"/>
    <x v="213"/>
    <n v="0"/>
    <n v="1101"/>
    <s v="Process"/>
    <x v="38"/>
    <x v="10"/>
    <m/>
    <m/>
    <s v="02TI202H"/>
    <m/>
    <x v="2"/>
    <m/>
    <m/>
    <m/>
    <m/>
    <m/>
    <m/>
    <x v="0"/>
    <m/>
  </r>
  <r>
    <m/>
    <d v="2017-05-02T03:06:00"/>
    <d v="2017-05-02T03:06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3:06:00"/>
    <d v="2017-05-02T03:06:00"/>
    <x v="214"/>
    <n v="0"/>
    <n v="1101"/>
    <s v="Process"/>
    <x v="38"/>
    <x v="10"/>
    <m/>
    <m/>
    <s v="02TI202H"/>
    <m/>
    <x v="2"/>
    <m/>
    <m/>
    <m/>
    <m/>
    <m/>
    <m/>
    <x v="0"/>
    <m/>
  </r>
  <r>
    <m/>
    <d v="2017-05-02T03:06:00"/>
    <d v="2017-05-02T03:06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3:06:00"/>
    <d v="2017-05-02T03:06:00"/>
    <x v="188"/>
    <n v="0"/>
    <n v="1101"/>
    <s v="Process"/>
    <x v="38"/>
    <x v="10"/>
    <m/>
    <m/>
    <s v="02TI202H"/>
    <m/>
    <x v="2"/>
    <m/>
    <m/>
    <m/>
    <m/>
    <m/>
    <m/>
    <x v="0"/>
    <m/>
  </r>
  <r>
    <m/>
    <d v="2017-05-02T03:06:00"/>
    <d v="2017-05-02T03:0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3:06:00"/>
    <d v="2017-05-02T03:0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3:06:00"/>
    <d v="2017-05-02T03:06:00"/>
    <x v="215"/>
    <n v="0"/>
    <n v="1102"/>
    <s v="Process"/>
    <x v="43"/>
    <x v="12"/>
    <m/>
    <m/>
    <s v="03PIC402"/>
    <m/>
    <x v="1"/>
    <m/>
    <m/>
    <m/>
    <m/>
    <m/>
    <m/>
    <x v="0"/>
    <m/>
  </r>
  <r>
    <m/>
    <d v="2017-05-02T03:05:00"/>
    <d v="2017-05-02T03:05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3:05:00"/>
    <d v="2017-05-02T03:05:00"/>
    <x v="216"/>
    <n v="0"/>
    <n v="1101"/>
    <s v="Process"/>
    <x v="38"/>
    <x v="10"/>
    <m/>
    <m/>
    <s v="02TI202H"/>
    <m/>
    <x v="2"/>
    <m/>
    <m/>
    <m/>
    <m/>
    <m/>
    <m/>
    <x v="0"/>
    <m/>
  </r>
  <r>
    <m/>
    <d v="2017-05-02T03:05:00"/>
    <d v="2017-05-02T03:05:00"/>
    <x v="48"/>
    <n v="0"/>
    <n v="1206"/>
    <s v="Process"/>
    <x v="27"/>
    <x v="6"/>
    <m/>
    <m/>
    <s v="01YA161"/>
    <m/>
    <x v="1"/>
    <m/>
    <m/>
    <m/>
    <m/>
    <m/>
    <m/>
    <x v="0"/>
    <m/>
  </r>
  <r>
    <m/>
    <d v="2017-05-02T03:05:00"/>
    <d v="2017-05-02T03:05:00"/>
    <x v="46"/>
    <n v="5"/>
    <n v="1201"/>
    <s v="Process"/>
    <x v="27"/>
    <x v="6"/>
    <m/>
    <m/>
    <s v="01YA161"/>
    <m/>
    <x v="2"/>
    <m/>
    <m/>
    <m/>
    <m/>
    <m/>
    <m/>
    <x v="0"/>
    <m/>
  </r>
  <r>
    <m/>
    <d v="2017-05-02T03:05:00"/>
    <d v="2017-05-02T03:05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3:05:00"/>
    <d v="2017-05-02T03:05:00"/>
    <x v="218"/>
    <n v="0"/>
    <n v="1101"/>
    <s v="Process"/>
    <x v="38"/>
    <x v="10"/>
    <m/>
    <m/>
    <s v="02TI202H"/>
    <m/>
    <x v="2"/>
    <m/>
    <m/>
    <m/>
    <m/>
    <m/>
    <m/>
    <x v="0"/>
    <m/>
  </r>
  <r>
    <m/>
    <d v="2017-05-02T03:05:00"/>
    <d v="2017-05-02T03:05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3:05:00"/>
    <d v="2017-05-02T03:05:00"/>
    <x v="157"/>
    <n v="0"/>
    <n v="1101"/>
    <s v="Process"/>
    <x v="38"/>
    <x v="10"/>
    <m/>
    <m/>
    <s v="02TI202H"/>
    <m/>
    <x v="2"/>
    <m/>
    <m/>
    <m/>
    <m/>
    <m/>
    <m/>
    <x v="0"/>
    <m/>
  </r>
  <r>
    <m/>
    <d v="2017-05-02T03:05:00"/>
    <d v="2017-05-02T03:05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3:05:00"/>
    <d v="2017-05-02T03:05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3:04:00"/>
    <d v="2017-05-02T03:04:00"/>
    <x v="219"/>
    <n v="0"/>
    <n v="1102"/>
    <s v="Process"/>
    <x v="44"/>
    <x v="8"/>
    <m/>
    <m/>
    <s v="01FIC001"/>
    <m/>
    <x v="1"/>
    <m/>
    <m/>
    <m/>
    <m/>
    <m/>
    <m/>
    <x v="0"/>
    <m/>
  </r>
  <r>
    <m/>
    <d v="2017-05-02T03:04:00"/>
    <d v="2017-05-02T03:04:00"/>
    <x v="102"/>
    <n v="0"/>
    <n v="1102"/>
    <s v="Process"/>
    <x v="38"/>
    <x v="10"/>
    <m/>
    <m/>
    <s v="02TI202H"/>
    <m/>
    <x v="1"/>
    <m/>
    <m/>
    <m/>
    <m/>
    <m/>
    <m/>
    <x v="0"/>
    <m/>
  </r>
  <r>
    <m/>
    <d v="2017-05-02T03:04:00"/>
    <d v="2017-05-02T03:04:00"/>
    <x v="220"/>
    <n v="0"/>
    <n v="1101"/>
    <s v="Process"/>
    <x v="38"/>
    <x v="10"/>
    <m/>
    <m/>
    <s v="02TI202H"/>
    <m/>
    <x v="2"/>
    <m/>
    <m/>
    <m/>
    <m/>
    <m/>
    <m/>
    <x v="0"/>
    <m/>
  </r>
  <r>
    <m/>
    <d v="2017-05-02T03:04:00"/>
    <d v="2017-05-02T03:04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3:04:00"/>
    <d v="2017-05-02T03:04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3:04:00"/>
    <d v="2017-05-02T03:04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3:04:00"/>
    <d v="2017-05-02T03:04:00"/>
    <x v="221"/>
    <n v="0"/>
    <n v="1101"/>
    <s v="Process"/>
    <x v="38"/>
    <x v="10"/>
    <m/>
    <m/>
    <s v="02TI202H"/>
    <m/>
    <x v="2"/>
    <m/>
    <m/>
    <m/>
    <m/>
    <m/>
    <m/>
    <x v="0"/>
    <m/>
  </r>
  <r>
    <m/>
    <d v="2017-05-02T03:04:00"/>
    <d v="2017-05-02T03:04:00"/>
    <x v="222"/>
    <n v="4"/>
    <n v="1101"/>
    <s v="Process"/>
    <x v="9"/>
    <x v="5"/>
    <m/>
    <m/>
    <s v="71AI103C"/>
    <m/>
    <x v="0"/>
    <m/>
    <m/>
    <m/>
    <m/>
    <m/>
    <m/>
    <x v="0"/>
    <m/>
  </r>
  <r>
    <m/>
    <d v="2017-05-02T03:04:00"/>
    <d v="2017-05-02T03:04:00"/>
    <x v="223"/>
    <n v="0"/>
    <n v="1102"/>
    <s v="Process"/>
    <x v="38"/>
    <x v="10"/>
    <m/>
    <m/>
    <s v="02TI202H"/>
    <m/>
    <x v="1"/>
    <m/>
    <m/>
    <m/>
    <m/>
    <m/>
    <m/>
    <x v="0"/>
    <m/>
  </r>
  <r>
    <m/>
    <d v="2017-05-02T03:04:00"/>
    <d v="2017-05-02T03:04:00"/>
    <x v="131"/>
    <n v="0"/>
    <n v="1101"/>
    <s v="Process"/>
    <x v="38"/>
    <x v="10"/>
    <m/>
    <m/>
    <s v="02TI202H"/>
    <m/>
    <x v="2"/>
    <m/>
    <m/>
    <m/>
    <m/>
    <m/>
    <m/>
    <x v="0"/>
    <m/>
  </r>
  <r>
    <m/>
    <d v="2017-05-02T03:03:00"/>
    <d v="2017-05-02T03:03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3:03:00"/>
    <d v="2017-05-02T03:03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3:03:00"/>
    <d v="2017-05-02T03:03:00"/>
    <x v="224"/>
    <n v="0"/>
    <n v="1101"/>
    <s v="Process"/>
    <x v="38"/>
    <x v="10"/>
    <m/>
    <m/>
    <s v="02TI202H"/>
    <m/>
    <x v="2"/>
    <m/>
    <m/>
    <m/>
    <m/>
    <m/>
    <m/>
    <x v="0"/>
    <m/>
  </r>
  <r>
    <m/>
    <d v="2017-05-02T03:03:00"/>
    <d v="2017-05-02T03:03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3:03:00"/>
    <d v="2017-05-02T03:03:00"/>
    <x v="225"/>
    <n v="0"/>
    <n v="1101"/>
    <s v="Process"/>
    <x v="38"/>
    <x v="10"/>
    <m/>
    <m/>
    <s v="02TI202H"/>
    <m/>
    <x v="2"/>
    <m/>
    <m/>
    <m/>
    <m/>
    <m/>
    <m/>
    <x v="0"/>
    <m/>
  </r>
  <r>
    <m/>
    <d v="2017-05-02T03:03:00"/>
    <d v="2017-05-02T03:03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3:02:00"/>
    <d v="2017-05-02T03:02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3:02:00"/>
    <d v="2017-05-02T03:02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2T03:02:00"/>
    <d v="2017-05-02T03:0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3:02:00"/>
    <d v="2017-05-02T03:0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3:02:00"/>
    <d v="2017-05-02T03:02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3:02:00"/>
    <d v="2017-05-02T03:02:00"/>
    <x v="227"/>
    <n v="0"/>
    <n v="1101"/>
    <s v="Process"/>
    <x v="38"/>
    <x v="10"/>
    <m/>
    <m/>
    <s v="02TI202H"/>
    <m/>
    <x v="2"/>
    <m/>
    <m/>
    <m/>
    <m/>
    <m/>
    <m/>
    <x v="0"/>
    <m/>
  </r>
  <r>
    <m/>
    <d v="2017-05-02T03:01:00"/>
    <d v="2017-05-02T03:01:00"/>
    <x v="228"/>
    <n v="5"/>
    <n v="1101"/>
    <s v="Process"/>
    <x v="35"/>
    <x v="6"/>
    <m/>
    <m/>
    <s v="01TI203"/>
    <m/>
    <x v="2"/>
    <m/>
    <m/>
    <m/>
    <m/>
    <m/>
    <m/>
    <x v="0"/>
    <m/>
  </r>
  <r>
    <m/>
    <d v="2017-05-02T03:01:00"/>
    <d v="2017-05-02T03:01:00"/>
    <x v="229"/>
    <n v="0"/>
    <n v="1102"/>
    <s v="Process"/>
    <x v="37"/>
    <x v="6"/>
    <m/>
    <m/>
    <s v="01TI403"/>
    <m/>
    <x v="1"/>
    <m/>
    <m/>
    <m/>
    <m/>
    <m/>
    <m/>
    <x v="0"/>
    <m/>
  </r>
  <r>
    <m/>
    <d v="2017-05-02T03:01:00"/>
    <d v="2017-05-02T03:01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3:01:00"/>
    <d v="2017-05-02T03:01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3:01:00"/>
    <d v="2017-05-02T03:01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3:01:00"/>
    <d v="2017-05-02T03:01:00"/>
    <x v="144"/>
    <n v="0"/>
    <n v="1101"/>
    <s v="Process"/>
    <x v="38"/>
    <x v="10"/>
    <m/>
    <m/>
    <s v="02TI202H"/>
    <m/>
    <x v="2"/>
    <m/>
    <m/>
    <m/>
    <m/>
    <m/>
    <m/>
    <x v="0"/>
    <m/>
  </r>
  <r>
    <m/>
    <d v="2017-05-02T03:01:00"/>
    <d v="2017-05-02T03:01:00"/>
    <x v="65"/>
    <n v="0"/>
    <n v="1102"/>
    <s v="Process"/>
    <x v="35"/>
    <x v="6"/>
    <m/>
    <m/>
    <s v="01TI203"/>
    <m/>
    <x v="1"/>
    <m/>
    <m/>
    <m/>
    <m/>
    <m/>
    <m/>
    <x v="0"/>
    <m/>
  </r>
  <r>
    <m/>
    <d v="2017-05-02T03:01:00"/>
    <d v="2017-05-02T03:01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3:01:00"/>
    <d v="2017-05-02T03:01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3:01:00"/>
    <d v="2017-05-02T03:01:00"/>
    <x v="231"/>
    <n v="0"/>
    <n v="1102"/>
    <s v="Process"/>
    <x v="36"/>
    <x v="6"/>
    <m/>
    <m/>
    <s v="01TI303"/>
    <m/>
    <x v="1"/>
    <m/>
    <m/>
    <m/>
    <m/>
    <m/>
    <m/>
    <x v="0"/>
    <m/>
  </r>
  <r>
    <m/>
    <d v="2017-05-02T03:00:00"/>
    <d v="2017-05-02T03:00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3:00:00"/>
    <d v="2017-05-02T03:00:00"/>
    <x v="218"/>
    <n v="0"/>
    <n v="1101"/>
    <s v="Process"/>
    <x v="38"/>
    <x v="10"/>
    <m/>
    <m/>
    <s v="02TI202H"/>
    <m/>
    <x v="2"/>
    <m/>
    <m/>
    <m/>
    <m/>
    <m/>
    <m/>
    <x v="0"/>
    <m/>
  </r>
  <r>
    <m/>
    <d v="2017-05-02T03:00:00"/>
    <d v="2017-05-02T03:00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3:00:00"/>
    <d v="2017-05-02T03:00:00"/>
    <x v="159"/>
    <n v="0"/>
    <n v="1101"/>
    <s v="Process"/>
    <x v="38"/>
    <x v="10"/>
    <m/>
    <m/>
    <s v="02TI202H"/>
    <m/>
    <x v="2"/>
    <m/>
    <m/>
    <m/>
    <m/>
    <m/>
    <m/>
    <x v="0"/>
    <m/>
  </r>
  <r>
    <m/>
    <d v="2017-05-02T03:00:00"/>
    <d v="2017-05-02T03:00:00"/>
    <x v="232"/>
    <n v="0"/>
    <n v="1102"/>
    <s v="Process"/>
    <x v="46"/>
    <x v="8"/>
    <m/>
    <m/>
    <s v="01TI036A"/>
    <m/>
    <x v="1"/>
    <m/>
    <m/>
    <m/>
    <m/>
    <m/>
    <m/>
    <x v="0"/>
    <m/>
  </r>
  <r>
    <m/>
    <d v="2017-05-02T03:00:00"/>
    <d v="2017-05-02T03:00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3:00:00"/>
    <d v="2017-05-02T03:00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59:00"/>
    <d v="2017-05-02T02:59:00"/>
    <x v="233"/>
    <n v="0"/>
    <n v="1102"/>
    <s v="Process"/>
    <x v="47"/>
    <x v="8"/>
    <m/>
    <m/>
    <s v="01TI036D"/>
    <m/>
    <x v="1"/>
    <m/>
    <m/>
    <m/>
    <m/>
    <m/>
    <m/>
    <x v="0"/>
    <m/>
  </r>
  <r>
    <m/>
    <d v="2017-05-02T02:59:00"/>
    <d v="2017-05-02T02:59:00"/>
    <x v="234"/>
    <n v="0"/>
    <n v="1102"/>
    <s v="Process"/>
    <x v="38"/>
    <x v="10"/>
    <m/>
    <m/>
    <s v="02TI202H"/>
    <m/>
    <x v="1"/>
    <m/>
    <m/>
    <m/>
    <m/>
    <m/>
    <m/>
    <x v="0"/>
    <m/>
  </r>
  <r>
    <m/>
    <d v="2017-05-02T02:59:00"/>
    <d v="2017-05-02T02:59:00"/>
    <x v="119"/>
    <n v="0"/>
    <n v="1101"/>
    <s v="Process"/>
    <x v="38"/>
    <x v="10"/>
    <m/>
    <m/>
    <s v="02TI202H"/>
    <m/>
    <x v="2"/>
    <m/>
    <m/>
    <m/>
    <m/>
    <m/>
    <m/>
    <x v="0"/>
    <m/>
  </r>
  <r>
    <m/>
    <d v="2017-05-02T02:59:00"/>
    <d v="2017-05-02T02:59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2:59:00"/>
    <d v="2017-05-02T02:59:00"/>
    <x v="121"/>
    <n v="0"/>
    <n v="1101"/>
    <s v="Process"/>
    <x v="38"/>
    <x v="10"/>
    <m/>
    <m/>
    <s v="02TI202H"/>
    <m/>
    <x v="2"/>
    <m/>
    <m/>
    <m/>
    <m/>
    <m/>
    <m/>
    <x v="0"/>
    <m/>
  </r>
  <r>
    <m/>
    <d v="2017-05-02T02:59:00"/>
    <d v="2017-05-02T02:59:00"/>
    <x v="235"/>
    <n v="0"/>
    <n v="1102"/>
    <s v="Process"/>
    <x v="48"/>
    <x v="8"/>
    <m/>
    <m/>
    <s v="01TI036B"/>
    <m/>
    <x v="1"/>
    <m/>
    <m/>
    <m/>
    <m/>
    <m/>
    <m/>
    <x v="0"/>
    <m/>
  </r>
  <r>
    <m/>
    <d v="2017-05-02T02:59:00"/>
    <d v="2017-05-02T02:59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2:59:00"/>
    <d v="2017-05-02T02:59:00"/>
    <x v="121"/>
    <n v="0"/>
    <n v="1101"/>
    <s v="Process"/>
    <x v="38"/>
    <x v="10"/>
    <m/>
    <m/>
    <s v="02TI202H"/>
    <m/>
    <x v="2"/>
    <m/>
    <m/>
    <m/>
    <m/>
    <m/>
    <m/>
    <x v="0"/>
    <m/>
  </r>
  <r>
    <m/>
    <d v="2017-05-02T02:59:00"/>
    <d v="2017-05-02T02:59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59:00"/>
    <d v="2017-05-02T02:59:00"/>
    <x v="236"/>
    <n v="0"/>
    <n v="1101"/>
    <s v="Process"/>
    <x v="38"/>
    <x v="10"/>
    <m/>
    <m/>
    <s v="02TI202H"/>
    <m/>
    <x v="2"/>
    <m/>
    <m/>
    <m/>
    <m/>
    <m/>
    <m/>
    <x v="0"/>
    <m/>
  </r>
  <r>
    <m/>
    <d v="2017-05-02T02:58:00"/>
    <d v="2017-05-02T02:58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2:58:00"/>
    <d v="2017-05-02T02:58:00"/>
    <x v="218"/>
    <n v="0"/>
    <n v="1101"/>
    <s v="Process"/>
    <x v="38"/>
    <x v="10"/>
    <m/>
    <m/>
    <s v="02TI202H"/>
    <m/>
    <x v="2"/>
    <m/>
    <m/>
    <m/>
    <m/>
    <m/>
    <m/>
    <x v="0"/>
    <m/>
  </r>
  <r>
    <m/>
    <d v="2017-05-02T02:58:00"/>
    <d v="2017-05-02T02:58:00"/>
    <x v="102"/>
    <n v="0"/>
    <n v="1102"/>
    <s v="Process"/>
    <x v="38"/>
    <x v="10"/>
    <m/>
    <m/>
    <s v="02TI202H"/>
    <m/>
    <x v="1"/>
    <m/>
    <m/>
    <m/>
    <m/>
    <m/>
    <m/>
    <x v="0"/>
    <m/>
  </r>
  <r>
    <m/>
    <d v="2017-05-02T02:58:00"/>
    <d v="2017-05-02T02:58:00"/>
    <x v="204"/>
    <n v="0"/>
    <n v="1101"/>
    <s v="Process"/>
    <x v="38"/>
    <x v="10"/>
    <m/>
    <m/>
    <s v="02TI202H"/>
    <m/>
    <x v="2"/>
    <m/>
    <m/>
    <m/>
    <m/>
    <m/>
    <m/>
    <x v="0"/>
    <m/>
  </r>
  <r>
    <m/>
    <d v="2017-05-02T02:58:00"/>
    <d v="2017-05-02T02:58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2:58:00"/>
    <d v="2017-05-02T02:58:00"/>
    <x v="237"/>
    <n v="0"/>
    <n v="1101"/>
    <s v="Process"/>
    <x v="38"/>
    <x v="10"/>
    <m/>
    <m/>
    <s v="02TI202H"/>
    <m/>
    <x v="2"/>
    <m/>
    <m/>
    <m/>
    <m/>
    <m/>
    <m/>
    <x v="0"/>
    <m/>
  </r>
  <r>
    <m/>
    <d v="2017-05-02T02:58:00"/>
    <d v="2017-05-02T02:58:00"/>
    <x v="238"/>
    <n v="0"/>
    <n v="1102"/>
    <s v="Process"/>
    <x v="49"/>
    <x v="8"/>
    <m/>
    <m/>
    <s v="01TI036C"/>
    <m/>
    <x v="1"/>
    <m/>
    <m/>
    <m/>
    <m/>
    <m/>
    <m/>
    <x v="0"/>
    <m/>
  </r>
  <r>
    <m/>
    <d v="2017-05-02T02:57:00"/>
    <d v="2017-05-02T02:57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57:00"/>
    <d v="2017-05-02T02:57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57:00"/>
    <d v="2017-05-02T02:57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2:57:00"/>
    <d v="2017-05-02T02:57:00"/>
    <x v="208"/>
    <n v="0"/>
    <n v="1101"/>
    <s v="Process"/>
    <x v="38"/>
    <x v="10"/>
    <m/>
    <m/>
    <s v="02TI202H"/>
    <m/>
    <x v="2"/>
    <m/>
    <m/>
    <m/>
    <m/>
    <m/>
    <m/>
    <x v="0"/>
    <m/>
  </r>
  <r>
    <m/>
    <d v="2017-05-02T02:57:00"/>
    <d v="2017-05-02T02:57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2:57:00"/>
    <d v="2017-05-02T02:57:00"/>
    <x v="239"/>
    <n v="0"/>
    <n v="1101"/>
    <s v="Process"/>
    <x v="38"/>
    <x v="10"/>
    <m/>
    <m/>
    <s v="02TI202H"/>
    <m/>
    <x v="2"/>
    <m/>
    <m/>
    <m/>
    <m/>
    <m/>
    <m/>
    <x v="0"/>
    <m/>
  </r>
  <r>
    <m/>
    <d v="2017-05-02T02:57:00"/>
    <d v="2017-05-02T02:57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2:57:00"/>
    <d v="2017-05-02T02:57:00"/>
    <x v="239"/>
    <n v="0"/>
    <n v="1101"/>
    <s v="Process"/>
    <x v="38"/>
    <x v="10"/>
    <m/>
    <m/>
    <s v="02TI202H"/>
    <m/>
    <x v="2"/>
    <m/>
    <m/>
    <m/>
    <m/>
    <m/>
    <m/>
    <x v="0"/>
    <m/>
  </r>
  <r>
    <m/>
    <d v="2017-05-02T02:56:00"/>
    <d v="2017-05-02T02:56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56:00"/>
    <d v="2017-05-02T02:56:00"/>
    <x v="236"/>
    <n v="0"/>
    <n v="1101"/>
    <s v="Process"/>
    <x v="38"/>
    <x v="10"/>
    <m/>
    <m/>
    <s v="02TI202H"/>
    <m/>
    <x v="2"/>
    <m/>
    <m/>
    <m/>
    <m/>
    <m/>
    <m/>
    <x v="0"/>
    <m/>
  </r>
  <r>
    <m/>
    <d v="2017-05-02T02:56:00"/>
    <d v="2017-05-02T02:56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2:56:00"/>
    <d v="2017-05-02T02:56:00"/>
    <x v="146"/>
    <n v="0"/>
    <n v="1101"/>
    <s v="Process"/>
    <x v="38"/>
    <x v="10"/>
    <m/>
    <m/>
    <s v="02TI202H"/>
    <m/>
    <x v="2"/>
    <m/>
    <m/>
    <m/>
    <m/>
    <m/>
    <m/>
    <x v="0"/>
    <m/>
  </r>
  <r>
    <m/>
    <d v="2017-05-02T02:56:00"/>
    <d v="2017-05-02T02:56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56:00"/>
    <d v="2017-05-02T02:56:00"/>
    <x v="236"/>
    <n v="0"/>
    <n v="1101"/>
    <s v="Process"/>
    <x v="38"/>
    <x v="10"/>
    <m/>
    <m/>
    <s v="02TI202H"/>
    <m/>
    <x v="2"/>
    <m/>
    <m/>
    <m/>
    <m/>
    <m/>
    <m/>
    <x v="0"/>
    <m/>
  </r>
  <r>
    <m/>
    <d v="2017-05-02T02:55:00"/>
    <d v="2017-05-02T02:55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55:00"/>
    <d v="2017-05-02T02:55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55:00"/>
    <d v="2017-05-02T02:55:00"/>
    <x v="240"/>
    <n v="5"/>
    <n v="1101"/>
    <s v="Process"/>
    <x v="44"/>
    <x v="8"/>
    <m/>
    <m/>
    <s v="01FIC001"/>
    <m/>
    <x v="2"/>
    <m/>
    <m/>
    <m/>
    <m/>
    <m/>
    <m/>
    <x v="0"/>
    <m/>
  </r>
  <r>
    <m/>
    <d v="2017-05-02T02:55:00"/>
    <d v="2017-05-02T02:55:00"/>
    <x v="80"/>
    <n v="5"/>
    <n v="1101"/>
    <s v="Process"/>
    <x v="36"/>
    <x v="6"/>
    <m/>
    <m/>
    <s v="01TI303"/>
    <m/>
    <x v="2"/>
    <m/>
    <m/>
    <m/>
    <m/>
    <m/>
    <m/>
    <x v="0"/>
    <m/>
  </r>
  <r>
    <m/>
    <d v="2017-05-02T02:55:00"/>
    <d v="2017-05-02T02:55:00"/>
    <x v="241"/>
    <n v="0"/>
    <n v="1102"/>
    <s v="Process"/>
    <x v="50"/>
    <x v="13"/>
    <m/>
    <m/>
    <s v="03XV001"/>
    <m/>
    <x v="1"/>
    <m/>
    <m/>
    <m/>
    <m/>
    <m/>
    <m/>
    <x v="0"/>
    <m/>
  </r>
  <r>
    <m/>
    <d v="2017-05-02T02:55:00"/>
    <d v="2017-05-02T02:55:00"/>
    <x v="242"/>
    <n v="0"/>
    <n v="1102"/>
    <s v="Process"/>
    <x v="44"/>
    <x v="8"/>
    <m/>
    <m/>
    <s v="01FIC001"/>
    <m/>
    <x v="1"/>
    <m/>
    <m/>
    <m/>
    <m/>
    <m/>
    <m/>
    <x v="0"/>
    <m/>
  </r>
  <r>
    <m/>
    <d v="2017-05-02T02:55:00"/>
    <d v="2017-05-02T02:55:00"/>
    <x v="243"/>
    <n v="5"/>
    <n v="1101"/>
    <s v="Process"/>
    <x v="50"/>
    <x v="13"/>
    <m/>
    <m/>
    <s v="03XV001"/>
    <m/>
    <x v="2"/>
    <m/>
    <m/>
    <m/>
    <m/>
    <m/>
    <m/>
    <x v="0"/>
    <m/>
  </r>
  <r>
    <m/>
    <d v="2017-05-02T02:55:00"/>
    <d v="2017-05-02T02:55:00"/>
    <x v="244"/>
    <n v="0"/>
    <n v="1226"/>
    <s v="Process"/>
    <x v="51"/>
    <x v="8"/>
    <m/>
    <m/>
    <s v="01ESV008CAL"/>
    <m/>
    <x v="1"/>
    <m/>
    <m/>
    <m/>
    <m/>
    <m/>
    <m/>
    <x v="0"/>
    <m/>
  </r>
  <r>
    <m/>
    <d v="2017-05-02T02:55:00"/>
    <d v="2017-05-02T02:55:00"/>
    <x v="245"/>
    <n v="0"/>
    <n v="1226"/>
    <s v="Process"/>
    <x v="52"/>
    <x v="8"/>
    <m/>
    <m/>
    <s v="01ESV006CAL"/>
    <m/>
    <x v="1"/>
    <m/>
    <m/>
    <m/>
    <m/>
    <m/>
    <m/>
    <x v="0"/>
    <m/>
  </r>
  <r>
    <m/>
    <d v="2017-05-02T02:55:00"/>
    <d v="2017-05-02T02:55:00"/>
    <x v="196"/>
    <n v="5"/>
    <n v="1101"/>
    <s v="Process"/>
    <x v="37"/>
    <x v="6"/>
    <m/>
    <m/>
    <s v="01TI403"/>
    <m/>
    <x v="2"/>
    <m/>
    <m/>
    <m/>
    <m/>
    <m/>
    <m/>
    <x v="0"/>
    <m/>
  </r>
  <r>
    <m/>
    <d v="2017-05-02T02:54:00"/>
    <d v="2017-05-02T02:54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2:54:00"/>
    <d v="2017-05-02T02:54:00"/>
    <x v="147"/>
    <n v="0"/>
    <n v="1101"/>
    <s v="Process"/>
    <x v="38"/>
    <x v="10"/>
    <m/>
    <m/>
    <s v="02TI202H"/>
    <m/>
    <x v="2"/>
    <m/>
    <m/>
    <m/>
    <m/>
    <m/>
    <m/>
    <x v="0"/>
    <m/>
  </r>
  <r>
    <m/>
    <d v="2017-05-02T02:54:00"/>
    <d v="2017-05-02T02:54:00"/>
    <x v="246"/>
    <n v="0"/>
    <n v="1102"/>
    <s v="Process"/>
    <x v="53"/>
    <x v="8"/>
    <m/>
    <m/>
    <s v="01TI033A"/>
    <m/>
    <x v="1"/>
    <m/>
    <m/>
    <m/>
    <m/>
    <m/>
    <m/>
    <x v="0"/>
    <m/>
  </r>
  <r>
    <m/>
    <d v="2017-05-02T02:54:00"/>
    <d v="2017-05-02T02:54:00"/>
    <x v="247"/>
    <n v="5"/>
    <n v="1101"/>
    <s v="Process"/>
    <x v="44"/>
    <x v="8"/>
    <m/>
    <m/>
    <s v="01FIC001"/>
    <m/>
    <x v="2"/>
    <m/>
    <m/>
    <m/>
    <m/>
    <m/>
    <m/>
    <x v="0"/>
    <m/>
  </r>
  <r>
    <m/>
    <d v="2017-05-02T02:54:00"/>
    <d v="2017-05-02T02:54:00"/>
    <x v="178"/>
    <n v="0"/>
    <n v="1102"/>
    <s v="Process"/>
    <x v="38"/>
    <x v="10"/>
    <m/>
    <m/>
    <s v="02TI202H"/>
    <m/>
    <x v="1"/>
    <m/>
    <m/>
    <m/>
    <m/>
    <m/>
    <m/>
    <x v="0"/>
    <m/>
  </r>
  <r>
    <m/>
    <d v="2017-05-02T02:54:00"/>
    <d v="2017-05-02T02:54:00"/>
    <x v="248"/>
    <n v="0"/>
    <n v="1101"/>
    <s v="Process"/>
    <x v="38"/>
    <x v="10"/>
    <m/>
    <m/>
    <s v="02TI202H"/>
    <m/>
    <x v="2"/>
    <m/>
    <m/>
    <m/>
    <m/>
    <m/>
    <m/>
    <x v="0"/>
    <m/>
  </r>
  <r>
    <m/>
    <d v="2017-05-02T02:54:00"/>
    <d v="2017-05-02T02:54:00"/>
    <x v="249"/>
    <n v="0"/>
    <n v="1226"/>
    <s v="Process"/>
    <x v="54"/>
    <x v="8"/>
    <m/>
    <m/>
    <s v="01PDAHH043"/>
    <m/>
    <x v="1"/>
    <m/>
    <m/>
    <m/>
    <m/>
    <m/>
    <m/>
    <x v="0"/>
    <m/>
  </r>
  <r>
    <m/>
    <d v="2017-05-02T02:54:00"/>
    <d v="2017-05-02T02:54:00"/>
    <x v="250"/>
    <n v="0"/>
    <n v="1102"/>
    <s v="Process"/>
    <x v="55"/>
    <x v="8"/>
    <m/>
    <m/>
    <s v="01PDY043"/>
    <m/>
    <x v="1"/>
    <m/>
    <m/>
    <m/>
    <m/>
    <m/>
    <m/>
    <x v="0"/>
    <m/>
  </r>
  <r>
    <m/>
    <d v="2017-05-02T02:54:00"/>
    <d v="2017-05-02T02:54:00"/>
    <x v="251"/>
    <n v="0"/>
    <n v="1102"/>
    <s v="Process"/>
    <x v="56"/>
    <x v="8"/>
    <m/>
    <m/>
    <s v="01TI033B"/>
    <m/>
    <x v="1"/>
    <m/>
    <m/>
    <m/>
    <m/>
    <m/>
    <m/>
    <x v="0"/>
    <m/>
  </r>
  <r>
    <m/>
    <d v="2017-05-02T02:54:00"/>
    <d v="2017-05-02T02:54:00"/>
    <x v="252"/>
    <n v="0"/>
    <n v="1102"/>
    <s v="Process"/>
    <x v="38"/>
    <x v="10"/>
    <m/>
    <m/>
    <s v="02TI202H"/>
    <m/>
    <x v="1"/>
    <m/>
    <m/>
    <m/>
    <m/>
    <m/>
    <m/>
    <x v="0"/>
    <m/>
  </r>
  <r>
    <m/>
    <d v="2017-05-02T02:54:00"/>
    <d v="2017-05-02T02:54:00"/>
    <x v="253"/>
    <n v="0"/>
    <n v="1101"/>
    <s v="Process"/>
    <x v="38"/>
    <x v="10"/>
    <m/>
    <m/>
    <s v="02TI202H"/>
    <m/>
    <x v="2"/>
    <m/>
    <m/>
    <m/>
    <m/>
    <m/>
    <m/>
    <x v="0"/>
    <m/>
  </r>
  <r>
    <m/>
    <d v="2017-05-02T02:54:00"/>
    <d v="2017-05-02T02:54:00"/>
    <x v="254"/>
    <n v="5"/>
    <n v="1221"/>
    <s v="Process"/>
    <x v="54"/>
    <x v="8"/>
    <m/>
    <m/>
    <s v="01PDAHH043"/>
    <m/>
    <x v="2"/>
    <m/>
    <m/>
    <m/>
    <m/>
    <m/>
    <m/>
    <x v="0"/>
    <m/>
  </r>
  <r>
    <m/>
    <d v="2017-05-02T02:54:00"/>
    <d v="2017-05-02T02:54:00"/>
    <x v="255"/>
    <n v="5"/>
    <n v="1221"/>
    <s v="Process"/>
    <x v="51"/>
    <x v="8"/>
    <m/>
    <m/>
    <s v="01ESV008CAL"/>
    <m/>
    <x v="2"/>
    <m/>
    <m/>
    <m/>
    <m/>
    <m/>
    <m/>
    <x v="0"/>
    <m/>
  </r>
  <r>
    <m/>
    <d v="2017-05-02T02:54:00"/>
    <d v="2017-05-02T02:54:00"/>
    <x v="256"/>
    <n v="5"/>
    <n v="1221"/>
    <s v="Process"/>
    <x v="52"/>
    <x v="8"/>
    <m/>
    <m/>
    <s v="01ESV006CAL"/>
    <m/>
    <x v="2"/>
    <m/>
    <m/>
    <m/>
    <m/>
    <m/>
    <m/>
    <x v="0"/>
    <m/>
  </r>
  <r>
    <m/>
    <d v="2017-05-02T02:54:00"/>
    <d v="2017-05-02T02:54:00"/>
    <x v="257"/>
    <n v="6"/>
    <n v="1101"/>
    <s v="Process"/>
    <x v="55"/>
    <x v="8"/>
    <m/>
    <m/>
    <s v="01PDY043"/>
    <m/>
    <x v="1"/>
    <m/>
    <m/>
    <m/>
    <m/>
    <m/>
    <m/>
    <x v="0"/>
    <m/>
  </r>
  <r>
    <m/>
    <d v="2017-05-02T02:53:00"/>
    <d v="2017-05-02T02:53:00"/>
    <x v="258"/>
    <n v="0"/>
    <n v="1102"/>
    <s v="Process"/>
    <x v="44"/>
    <x v="8"/>
    <m/>
    <m/>
    <s v="01FIC001"/>
    <m/>
    <x v="1"/>
    <m/>
    <m/>
    <m/>
    <m/>
    <m/>
    <m/>
    <x v="0"/>
    <m/>
  </r>
  <r>
    <m/>
    <d v="2017-05-02T02:53:00"/>
    <d v="2017-05-02T02:53:00"/>
    <x v="259"/>
    <n v="5"/>
    <n v="1101"/>
    <s v="Process"/>
    <x v="35"/>
    <x v="6"/>
    <m/>
    <m/>
    <s v="01TI203"/>
    <m/>
    <x v="2"/>
    <m/>
    <m/>
    <m/>
    <m/>
    <m/>
    <m/>
    <x v="0"/>
    <m/>
  </r>
  <r>
    <m/>
    <d v="2017-05-02T02:53:00"/>
    <d v="2017-05-02T02:53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2:53:00"/>
    <d v="2017-05-02T02:53:00"/>
    <x v="157"/>
    <n v="0"/>
    <n v="1101"/>
    <s v="Process"/>
    <x v="38"/>
    <x v="10"/>
    <m/>
    <m/>
    <s v="02TI202H"/>
    <m/>
    <x v="2"/>
    <m/>
    <m/>
    <m/>
    <m/>
    <m/>
    <m/>
    <x v="0"/>
    <m/>
  </r>
  <r>
    <m/>
    <d v="2017-05-02T02:53:00"/>
    <d v="2017-05-02T02:53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53:00"/>
    <d v="2017-05-02T02:53:00"/>
    <x v="99"/>
    <n v="0"/>
    <n v="1101"/>
    <s v="Process"/>
    <x v="38"/>
    <x v="10"/>
    <m/>
    <m/>
    <s v="02TI202H"/>
    <m/>
    <x v="2"/>
    <m/>
    <m/>
    <m/>
    <m/>
    <m/>
    <m/>
    <x v="0"/>
    <m/>
  </r>
  <r>
    <m/>
    <d v="2017-05-02T02:52:00"/>
    <d v="2017-05-02T02:52:00"/>
    <x v="199"/>
    <n v="0"/>
    <n v="1102"/>
    <s v="Process"/>
    <x v="38"/>
    <x v="10"/>
    <m/>
    <m/>
    <s v="02TI202H"/>
    <m/>
    <x v="1"/>
    <m/>
    <m/>
    <m/>
    <m/>
    <m/>
    <m/>
    <x v="0"/>
    <m/>
  </r>
  <r>
    <m/>
    <d v="2017-05-02T02:52:00"/>
    <d v="2017-05-02T02:52:00"/>
    <x v="91"/>
    <n v="0"/>
    <n v="1101"/>
    <s v="Process"/>
    <x v="38"/>
    <x v="10"/>
    <m/>
    <m/>
    <s v="02TI202H"/>
    <m/>
    <x v="2"/>
    <m/>
    <m/>
    <m/>
    <m/>
    <m/>
    <m/>
    <x v="0"/>
    <m/>
  </r>
  <r>
    <m/>
    <d v="2017-05-02T02:52:00"/>
    <d v="2017-05-02T02:52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2:52:00"/>
    <d v="2017-05-02T02:52:00"/>
    <x v="188"/>
    <n v="0"/>
    <n v="1101"/>
    <s v="Process"/>
    <x v="38"/>
    <x v="10"/>
    <m/>
    <m/>
    <s v="02TI202H"/>
    <m/>
    <x v="2"/>
    <m/>
    <m/>
    <m/>
    <m/>
    <m/>
    <m/>
    <x v="0"/>
    <m/>
  </r>
  <r>
    <m/>
    <d v="2017-05-02T02:52:00"/>
    <d v="2017-05-02T02:52:00"/>
    <x v="261"/>
    <n v="5"/>
    <n v="1101"/>
    <s v="Process"/>
    <x v="39"/>
    <x v="6"/>
    <m/>
    <m/>
    <s v="01TI103"/>
    <m/>
    <x v="2"/>
    <m/>
    <m/>
    <m/>
    <m/>
    <m/>
    <m/>
    <x v="0"/>
    <m/>
  </r>
  <r>
    <m/>
    <d v="2017-05-02T02:52:00"/>
    <d v="2017-05-02T02:52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2:52:00"/>
    <d v="2017-05-02T02:52:00"/>
    <x v="227"/>
    <n v="0"/>
    <n v="1101"/>
    <s v="Process"/>
    <x v="38"/>
    <x v="10"/>
    <m/>
    <m/>
    <s v="02TI202H"/>
    <m/>
    <x v="2"/>
    <m/>
    <m/>
    <m/>
    <m/>
    <m/>
    <m/>
    <x v="0"/>
    <m/>
  </r>
  <r>
    <m/>
    <d v="2017-05-02T02:51:00"/>
    <d v="2017-05-02T02:51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51:00"/>
    <d v="2017-05-02T02:51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51:00"/>
    <d v="2017-05-02T02:51:00"/>
    <x v="28"/>
    <n v="4"/>
    <n v="1101"/>
    <s v="Process"/>
    <x v="16"/>
    <x v="6"/>
    <m/>
    <m/>
    <s v="91SI002-VIT"/>
    <m/>
    <x v="0"/>
    <m/>
    <m/>
    <m/>
    <m/>
    <m/>
    <s v="MMS_91_SUPGRP"/>
    <x v="0"/>
    <m/>
  </r>
  <r>
    <m/>
    <d v="2017-05-02T02:51:00"/>
    <d v="2017-05-02T02:51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2:51:00"/>
    <d v="2017-05-02T02:51:00"/>
    <x v="262"/>
    <n v="5"/>
    <n v="1101"/>
    <s v="Process"/>
    <x v="44"/>
    <x v="8"/>
    <m/>
    <m/>
    <s v="01FIC001"/>
    <m/>
    <x v="2"/>
    <m/>
    <m/>
    <m/>
    <m/>
    <m/>
    <m/>
    <x v="0"/>
    <m/>
  </r>
  <r>
    <m/>
    <d v="2017-05-02T02:51:00"/>
    <d v="2017-05-02T02:51:00"/>
    <x v="124"/>
    <n v="0"/>
    <n v="1101"/>
    <s v="Process"/>
    <x v="38"/>
    <x v="10"/>
    <m/>
    <m/>
    <s v="02TI202H"/>
    <m/>
    <x v="2"/>
    <m/>
    <m/>
    <m/>
    <m/>
    <m/>
    <m/>
    <x v="0"/>
    <m/>
  </r>
  <r>
    <m/>
    <d v="2017-05-02T02:51:00"/>
    <d v="2017-05-02T02:51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2T02:51:00"/>
    <d v="2017-05-02T02:51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2T02:50:00"/>
    <d v="2017-05-02T02:50:00"/>
    <x v="264"/>
    <n v="0"/>
    <n v="1102"/>
    <s v="Process"/>
    <x v="44"/>
    <x v="8"/>
    <m/>
    <m/>
    <s v="01FIC001"/>
    <m/>
    <x v="1"/>
    <m/>
    <m/>
    <m/>
    <m/>
    <m/>
    <m/>
    <x v="0"/>
    <m/>
  </r>
  <r>
    <m/>
    <d v="2017-05-02T02:50:00"/>
    <d v="2017-05-02T02:50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2:50:00"/>
    <d v="2017-05-02T02:50:00"/>
    <x v="139"/>
    <n v="0"/>
    <n v="1101"/>
    <s v="Process"/>
    <x v="38"/>
    <x v="10"/>
    <m/>
    <m/>
    <s v="02TI202H"/>
    <m/>
    <x v="2"/>
    <m/>
    <m/>
    <m/>
    <m/>
    <m/>
    <m/>
    <x v="0"/>
    <m/>
  </r>
  <r>
    <m/>
    <d v="2017-05-02T02:50:00"/>
    <d v="2017-05-02T02:50:00"/>
    <x v="87"/>
    <n v="0"/>
    <n v="1102"/>
    <s v="Process"/>
    <x v="38"/>
    <x v="10"/>
    <m/>
    <m/>
    <s v="02TI202H"/>
    <m/>
    <x v="1"/>
    <m/>
    <m/>
    <m/>
    <m/>
    <m/>
    <m/>
    <x v="0"/>
    <m/>
  </r>
  <r>
    <m/>
    <d v="2017-05-02T02:50:00"/>
    <d v="2017-05-02T02:50:00"/>
    <x v="154"/>
    <n v="0"/>
    <n v="1101"/>
    <s v="Process"/>
    <x v="38"/>
    <x v="10"/>
    <m/>
    <m/>
    <s v="02TI202H"/>
    <m/>
    <x v="2"/>
    <m/>
    <m/>
    <m/>
    <m/>
    <m/>
    <m/>
    <x v="0"/>
    <m/>
  </r>
  <r>
    <m/>
    <d v="2017-05-02T02:50:00"/>
    <d v="2017-05-02T02:50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50:00"/>
    <d v="2017-05-02T02:50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50:00"/>
    <d v="2017-05-02T02:50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2:50:00"/>
    <d v="2017-05-02T02:50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2:49:00"/>
    <d v="2017-05-02T02:49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2:49:00"/>
    <d v="2017-05-02T02:49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2:49:00"/>
    <d v="2017-05-02T02:49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2T02:49:00"/>
    <d v="2017-05-02T02:49:00"/>
    <x v="199"/>
    <n v="0"/>
    <n v="1102"/>
    <s v="Process"/>
    <x v="38"/>
    <x v="10"/>
    <m/>
    <m/>
    <s v="02TI202H"/>
    <m/>
    <x v="1"/>
    <m/>
    <m/>
    <m/>
    <m/>
    <m/>
    <m/>
    <x v="0"/>
    <m/>
  </r>
  <r>
    <m/>
    <d v="2017-05-02T02:49:00"/>
    <d v="2017-05-02T02:49:00"/>
    <x v="265"/>
    <n v="0"/>
    <n v="1101"/>
    <s v="Process"/>
    <x v="38"/>
    <x v="10"/>
    <m/>
    <m/>
    <s v="02TI202H"/>
    <m/>
    <x v="2"/>
    <m/>
    <m/>
    <m/>
    <m/>
    <m/>
    <m/>
    <x v="0"/>
    <m/>
  </r>
  <r>
    <m/>
    <d v="2017-05-02T02:49:00"/>
    <d v="2017-05-02T02:49:00"/>
    <x v="148"/>
    <n v="0"/>
    <n v="1102"/>
    <s v="Process"/>
    <x v="38"/>
    <x v="10"/>
    <m/>
    <m/>
    <s v="02TI202H"/>
    <m/>
    <x v="1"/>
    <m/>
    <m/>
    <m/>
    <m/>
    <m/>
    <m/>
    <x v="0"/>
    <m/>
  </r>
  <r>
    <m/>
    <d v="2017-05-02T02:49:00"/>
    <d v="2017-05-02T02:49:00"/>
    <x v="266"/>
    <n v="0"/>
    <n v="1101"/>
    <s v="Process"/>
    <x v="38"/>
    <x v="10"/>
    <m/>
    <m/>
    <s v="02TI202H"/>
    <m/>
    <x v="2"/>
    <m/>
    <m/>
    <m/>
    <m/>
    <m/>
    <m/>
    <x v="0"/>
    <m/>
  </r>
  <r>
    <m/>
    <d v="2017-05-02T02:49:00"/>
    <d v="2017-05-02T02:49:00"/>
    <x v="267"/>
    <n v="0"/>
    <n v="1102"/>
    <s v="Process"/>
    <x v="57"/>
    <x v="8"/>
    <m/>
    <m/>
    <s v="01XV023"/>
    <m/>
    <x v="1"/>
    <m/>
    <m/>
    <m/>
    <m/>
    <m/>
    <m/>
    <x v="0"/>
    <m/>
  </r>
  <r>
    <m/>
    <d v="2017-05-02T02:49:00"/>
    <d v="2017-05-02T02:49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2:49:00"/>
    <d v="2017-05-02T02:49:00"/>
    <x v="268"/>
    <n v="5"/>
    <n v="1101"/>
    <s v="Process"/>
    <x v="57"/>
    <x v="8"/>
    <m/>
    <m/>
    <s v="01XV023"/>
    <m/>
    <x v="2"/>
    <m/>
    <m/>
    <m/>
    <m/>
    <m/>
    <m/>
    <x v="0"/>
    <m/>
  </r>
  <r>
    <m/>
    <d v="2017-05-02T02:49:00"/>
    <d v="2017-05-02T02:49:00"/>
    <x v="216"/>
    <n v="0"/>
    <n v="1101"/>
    <s v="Process"/>
    <x v="38"/>
    <x v="10"/>
    <m/>
    <m/>
    <s v="02TI202H"/>
    <m/>
    <x v="2"/>
    <m/>
    <m/>
    <m/>
    <m/>
    <m/>
    <m/>
    <x v="0"/>
    <m/>
  </r>
  <r>
    <m/>
    <d v="2017-05-02T02:48:00"/>
    <d v="2017-05-02T02:48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2:48:00"/>
    <d v="2017-05-02T02:48:00"/>
    <x v="269"/>
    <n v="0"/>
    <n v="1101"/>
    <s v="Process"/>
    <x v="38"/>
    <x v="10"/>
    <m/>
    <m/>
    <s v="02TI202H"/>
    <m/>
    <x v="2"/>
    <m/>
    <m/>
    <m/>
    <m/>
    <m/>
    <m/>
    <x v="0"/>
    <m/>
  </r>
  <r>
    <m/>
    <d v="2017-05-02T02:48:00"/>
    <d v="2017-05-02T02:48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2:48:00"/>
    <d v="2017-05-02T02:48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48:00"/>
    <d v="2017-05-02T02:48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48:00"/>
    <d v="2017-05-02T02:48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2:48:00"/>
    <d v="2017-05-02T02:48:00"/>
    <x v="239"/>
    <n v="0"/>
    <n v="1101"/>
    <s v="Process"/>
    <x v="38"/>
    <x v="10"/>
    <m/>
    <m/>
    <s v="02TI202H"/>
    <m/>
    <x v="2"/>
    <m/>
    <m/>
    <m/>
    <m/>
    <m/>
    <m/>
    <x v="0"/>
    <m/>
  </r>
  <r>
    <m/>
    <d v="2017-05-02T02:48:00"/>
    <d v="2017-05-02T02:48:00"/>
    <x v="87"/>
    <n v="0"/>
    <n v="1102"/>
    <s v="Process"/>
    <x v="38"/>
    <x v="10"/>
    <m/>
    <m/>
    <s v="02TI202H"/>
    <m/>
    <x v="1"/>
    <m/>
    <m/>
    <m/>
    <m/>
    <m/>
    <m/>
    <x v="0"/>
    <m/>
  </r>
  <r>
    <m/>
    <d v="2017-05-02T02:48:00"/>
    <d v="2017-05-02T02:48:00"/>
    <x v="270"/>
    <n v="0"/>
    <n v="1101"/>
    <s v="Process"/>
    <x v="38"/>
    <x v="10"/>
    <m/>
    <m/>
    <s v="02TI202H"/>
    <m/>
    <x v="2"/>
    <m/>
    <m/>
    <m/>
    <m/>
    <m/>
    <m/>
    <x v="0"/>
    <m/>
  </r>
  <r>
    <m/>
    <d v="2017-05-02T02:48:00"/>
    <d v="2017-05-02T02:48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2:48:00"/>
    <d v="2017-05-02T02:48:00"/>
    <x v="161"/>
    <n v="0"/>
    <n v="1101"/>
    <s v="Process"/>
    <x v="38"/>
    <x v="10"/>
    <m/>
    <m/>
    <s v="02TI202H"/>
    <m/>
    <x v="2"/>
    <m/>
    <m/>
    <m/>
    <m/>
    <m/>
    <m/>
    <x v="0"/>
    <m/>
  </r>
  <r>
    <m/>
    <d v="2017-05-02T02:47:00"/>
    <d v="2017-05-02T02:4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2:47:00"/>
    <d v="2017-05-02T02:47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2:47:00"/>
    <d v="2017-05-02T02:47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2:47:00"/>
    <d v="2017-05-02T02:47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2:47:00"/>
    <d v="2017-05-02T02:47:00"/>
    <x v="162"/>
    <n v="0"/>
    <n v="1101"/>
    <s v="Process"/>
    <x v="38"/>
    <x v="10"/>
    <m/>
    <m/>
    <s v="02TI202H"/>
    <m/>
    <x v="2"/>
    <m/>
    <m/>
    <m/>
    <m/>
    <m/>
    <m/>
    <x v="0"/>
    <m/>
  </r>
  <r>
    <m/>
    <d v="2017-05-02T02:46:00"/>
    <d v="2017-05-02T02:46:00"/>
    <x v="120"/>
    <n v="0"/>
    <n v="1102"/>
    <s v="Process"/>
    <x v="38"/>
    <x v="10"/>
    <m/>
    <m/>
    <s v="02TI202H"/>
    <m/>
    <x v="1"/>
    <m/>
    <m/>
    <m/>
    <m/>
    <m/>
    <m/>
    <x v="0"/>
    <m/>
  </r>
  <r>
    <m/>
    <d v="2017-05-02T02:46:00"/>
    <d v="2017-05-02T02:46:00"/>
    <x v="183"/>
    <n v="0"/>
    <n v="1101"/>
    <s v="Process"/>
    <x v="38"/>
    <x v="10"/>
    <m/>
    <m/>
    <s v="02TI202H"/>
    <m/>
    <x v="2"/>
    <m/>
    <m/>
    <m/>
    <m/>
    <m/>
    <m/>
    <x v="0"/>
    <m/>
  </r>
  <r>
    <m/>
    <d v="2017-05-02T02:46:00"/>
    <d v="2017-05-02T02:46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46:00"/>
    <d v="2017-05-02T02:46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46:00"/>
    <d v="2017-05-02T02:46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2:46:00"/>
    <d v="2017-05-02T02:46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2:46:00"/>
    <d v="2017-05-02T02:4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2:46:00"/>
    <d v="2017-05-02T02:46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2:46:00"/>
    <d v="2017-05-02T02:46:00"/>
    <x v="147"/>
    <n v="0"/>
    <n v="1101"/>
    <s v="Process"/>
    <x v="38"/>
    <x v="10"/>
    <m/>
    <m/>
    <s v="02TI202H"/>
    <m/>
    <x v="2"/>
    <m/>
    <m/>
    <m/>
    <m/>
    <m/>
    <m/>
    <x v="0"/>
    <m/>
  </r>
  <r>
    <m/>
    <d v="2017-05-02T02:45:00"/>
    <d v="2017-05-02T02:45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45:00"/>
    <d v="2017-05-02T02:45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2:45:00"/>
    <d v="2017-05-02T02:45:00"/>
    <x v="114"/>
    <n v="0"/>
    <n v="1102"/>
    <s v="Process"/>
    <x v="38"/>
    <x v="10"/>
    <m/>
    <m/>
    <s v="02TI202H"/>
    <m/>
    <x v="1"/>
    <m/>
    <m/>
    <m/>
    <m/>
    <m/>
    <m/>
    <x v="0"/>
    <m/>
  </r>
  <r>
    <m/>
    <d v="2017-05-02T02:45:00"/>
    <d v="2017-05-02T02:45:00"/>
    <x v="93"/>
    <n v="0"/>
    <n v="1101"/>
    <s v="Process"/>
    <x v="38"/>
    <x v="10"/>
    <m/>
    <m/>
    <s v="02TI202H"/>
    <m/>
    <x v="2"/>
    <m/>
    <m/>
    <m/>
    <m/>
    <m/>
    <m/>
    <x v="0"/>
    <m/>
  </r>
  <r>
    <m/>
    <d v="2017-05-02T02:45:00"/>
    <d v="2017-05-02T02:45:00"/>
    <x v="252"/>
    <n v="0"/>
    <n v="1102"/>
    <s v="Process"/>
    <x v="38"/>
    <x v="10"/>
    <m/>
    <m/>
    <s v="02TI202H"/>
    <m/>
    <x v="1"/>
    <m/>
    <m/>
    <m/>
    <m/>
    <m/>
    <m/>
    <x v="0"/>
    <m/>
  </r>
  <r>
    <m/>
    <d v="2017-05-02T02:45:00"/>
    <d v="2017-05-02T02:45:00"/>
    <x v="253"/>
    <n v="0"/>
    <n v="1101"/>
    <s v="Process"/>
    <x v="38"/>
    <x v="10"/>
    <m/>
    <m/>
    <s v="02TI202H"/>
    <m/>
    <x v="2"/>
    <m/>
    <m/>
    <m/>
    <m/>
    <m/>
    <m/>
    <x v="0"/>
    <m/>
  </r>
  <r>
    <m/>
    <d v="2017-05-02T02:45:00"/>
    <d v="2017-05-02T02:45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2:45:00"/>
    <d v="2017-05-02T02:45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2:45:00"/>
    <d v="2017-05-02T02:45:00"/>
    <x v="120"/>
    <n v="0"/>
    <n v="1102"/>
    <s v="Process"/>
    <x v="38"/>
    <x v="10"/>
    <m/>
    <m/>
    <s v="02TI202H"/>
    <m/>
    <x v="1"/>
    <m/>
    <m/>
    <m/>
    <m/>
    <m/>
    <m/>
    <x v="0"/>
    <m/>
  </r>
  <r>
    <m/>
    <d v="2017-05-02T02:45:00"/>
    <d v="2017-05-02T02:45:00"/>
    <x v="183"/>
    <n v="0"/>
    <n v="1101"/>
    <s v="Process"/>
    <x v="38"/>
    <x v="10"/>
    <m/>
    <m/>
    <s v="02TI202H"/>
    <m/>
    <x v="2"/>
    <m/>
    <m/>
    <m/>
    <m/>
    <m/>
    <m/>
    <x v="0"/>
    <m/>
  </r>
  <r>
    <m/>
    <d v="2017-05-02T02:44:00"/>
    <d v="2017-05-02T02:44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2:44:00"/>
    <d v="2017-05-02T02:44:00"/>
    <x v="101"/>
    <n v="0"/>
    <n v="1101"/>
    <s v="Process"/>
    <x v="38"/>
    <x v="10"/>
    <m/>
    <m/>
    <s v="02TI202H"/>
    <m/>
    <x v="2"/>
    <m/>
    <m/>
    <m/>
    <m/>
    <m/>
    <m/>
    <x v="0"/>
    <m/>
  </r>
  <r>
    <m/>
    <d v="2017-05-02T02:44:00"/>
    <d v="2017-05-02T02:44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44:00"/>
    <d v="2017-05-02T02:44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44:00"/>
    <d v="2017-05-02T02:44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2:44:00"/>
    <d v="2017-05-02T02:44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2:44:00"/>
    <d v="2017-05-02T02:44:00"/>
    <x v="188"/>
    <n v="0"/>
    <n v="1101"/>
    <s v="Process"/>
    <x v="38"/>
    <x v="10"/>
    <m/>
    <m/>
    <s v="02TI202H"/>
    <m/>
    <x v="2"/>
    <m/>
    <m/>
    <m/>
    <m/>
    <m/>
    <m/>
    <x v="0"/>
    <m/>
  </r>
  <r>
    <m/>
    <d v="2017-05-02T02:43:00"/>
    <d v="2017-05-02T02:43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2:43:00"/>
    <d v="2017-05-02T02:43:00"/>
    <x v="170"/>
    <n v="0"/>
    <n v="1101"/>
    <s v="Process"/>
    <x v="38"/>
    <x v="10"/>
    <m/>
    <m/>
    <s v="02TI202H"/>
    <m/>
    <x v="2"/>
    <m/>
    <m/>
    <m/>
    <m/>
    <m/>
    <m/>
    <x v="0"/>
    <m/>
  </r>
  <r>
    <m/>
    <d v="2017-05-02T02:43:00"/>
    <d v="2017-05-02T02:43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2:43:00"/>
    <d v="2017-05-02T02:43:00"/>
    <x v="271"/>
    <n v="0"/>
    <n v="1101"/>
    <s v="Process"/>
    <x v="38"/>
    <x v="10"/>
    <m/>
    <m/>
    <s v="02TI202H"/>
    <m/>
    <x v="2"/>
    <m/>
    <m/>
    <m/>
    <m/>
    <m/>
    <m/>
    <x v="0"/>
    <m/>
  </r>
  <r>
    <m/>
    <d v="2017-05-02T02:43:00"/>
    <d v="2017-05-02T02:43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2:43:00"/>
    <d v="2017-05-02T02:43:00"/>
    <x v="225"/>
    <n v="0"/>
    <n v="1101"/>
    <s v="Process"/>
    <x v="38"/>
    <x v="10"/>
    <m/>
    <m/>
    <s v="02TI202H"/>
    <m/>
    <x v="2"/>
    <m/>
    <m/>
    <m/>
    <m/>
    <m/>
    <m/>
    <x v="0"/>
    <m/>
  </r>
  <r>
    <m/>
    <d v="2017-05-02T02:42:00"/>
    <d v="2017-05-02T02:42:00"/>
    <x v="171"/>
    <n v="0"/>
    <n v="1102"/>
    <s v="Process"/>
    <x v="38"/>
    <x v="10"/>
    <m/>
    <m/>
    <s v="02TI202H"/>
    <m/>
    <x v="1"/>
    <m/>
    <m/>
    <m/>
    <m/>
    <m/>
    <m/>
    <x v="0"/>
    <m/>
  </r>
  <r>
    <m/>
    <d v="2017-05-02T02:42:00"/>
    <d v="2017-05-02T02:42:00"/>
    <x v="88"/>
    <n v="0"/>
    <n v="1101"/>
    <s v="Process"/>
    <x v="38"/>
    <x v="10"/>
    <m/>
    <m/>
    <s v="02TI202H"/>
    <m/>
    <x v="2"/>
    <m/>
    <m/>
    <m/>
    <m/>
    <m/>
    <m/>
    <x v="0"/>
    <m/>
  </r>
  <r>
    <m/>
    <d v="2017-05-02T02:42:00"/>
    <d v="2017-05-02T02:42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2:42:00"/>
    <d v="2017-05-02T02:42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2:42:00"/>
    <d v="2017-05-02T02:42:00"/>
    <x v="120"/>
    <n v="0"/>
    <n v="1102"/>
    <s v="Process"/>
    <x v="38"/>
    <x v="10"/>
    <m/>
    <m/>
    <s v="02TI202H"/>
    <m/>
    <x v="1"/>
    <m/>
    <m/>
    <m/>
    <m/>
    <m/>
    <m/>
    <x v="0"/>
    <m/>
  </r>
  <r>
    <m/>
    <d v="2017-05-02T02:42:00"/>
    <d v="2017-05-02T02:42:00"/>
    <x v="183"/>
    <n v="0"/>
    <n v="1101"/>
    <s v="Process"/>
    <x v="38"/>
    <x v="10"/>
    <m/>
    <m/>
    <s v="02TI202H"/>
    <m/>
    <x v="2"/>
    <m/>
    <m/>
    <m/>
    <m/>
    <m/>
    <m/>
    <x v="0"/>
    <m/>
  </r>
  <r>
    <m/>
    <d v="2017-05-02T02:42:00"/>
    <d v="2017-05-02T02:42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2T02:41:00"/>
    <d v="2017-05-02T02:41:00"/>
    <x v="148"/>
    <n v="0"/>
    <n v="1102"/>
    <s v="Process"/>
    <x v="38"/>
    <x v="10"/>
    <m/>
    <m/>
    <s v="02TI202H"/>
    <m/>
    <x v="1"/>
    <m/>
    <m/>
    <m/>
    <m/>
    <m/>
    <m/>
    <x v="0"/>
    <m/>
  </r>
  <r>
    <m/>
    <d v="2017-05-02T02:41:00"/>
    <d v="2017-05-02T02:41:00"/>
    <x v="272"/>
    <n v="0"/>
    <n v="1101"/>
    <s v="Process"/>
    <x v="38"/>
    <x v="10"/>
    <m/>
    <m/>
    <s v="02TI202H"/>
    <m/>
    <x v="2"/>
    <m/>
    <m/>
    <m/>
    <m/>
    <m/>
    <m/>
    <x v="0"/>
    <m/>
  </r>
  <r>
    <m/>
    <d v="2017-05-02T02:41:00"/>
    <d v="2017-05-02T02:41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41:00"/>
    <d v="2017-05-02T02:41:00"/>
    <x v="99"/>
    <n v="0"/>
    <n v="1101"/>
    <s v="Process"/>
    <x v="38"/>
    <x v="10"/>
    <m/>
    <m/>
    <s v="02TI202H"/>
    <m/>
    <x v="2"/>
    <m/>
    <m/>
    <m/>
    <m/>
    <m/>
    <m/>
    <x v="0"/>
    <m/>
  </r>
  <r>
    <m/>
    <d v="2017-05-02T02:41:00"/>
    <d v="2017-05-02T02:41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41:00"/>
    <d v="2017-05-02T02:41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41:00"/>
    <d v="2017-05-02T02:41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2:41:00"/>
    <d v="2017-05-02T02:41:00"/>
    <x v="225"/>
    <n v="0"/>
    <n v="1101"/>
    <s v="Process"/>
    <x v="38"/>
    <x v="10"/>
    <m/>
    <m/>
    <s v="02TI202H"/>
    <m/>
    <x v="2"/>
    <m/>
    <m/>
    <m/>
    <m/>
    <m/>
    <m/>
    <x v="0"/>
    <m/>
  </r>
  <r>
    <m/>
    <d v="2017-05-02T02:40:00"/>
    <d v="2017-05-02T02:40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40:00"/>
    <d v="2017-05-02T02:40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40:00"/>
    <d v="2017-05-02T02:40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2:40:00"/>
    <d v="2017-05-02T02:40:00"/>
    <x v="161"/>
    <n v="0"/>
    <n v="1101"/>
    <s v="Process"/>
    <x v="38"/>
    <x v="10"/>
    <m/>
    <m/>
    <s v="02TI202H"/>
    <m/>
    <x v="2"/>
    <m/>
    <m/>
    <m/>
    <m/>
    <m/>
    <m/>
    <x v="0"/>
    <m/>
  </r>
  <r>
    <m/>
    <d v="2017-05-02T02:40:00"/>
    <d v="2017-05-02T02:40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40:00"/>
    <d v="2017-05-02T02:40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40:00"/>
    <d v="2017-05-02T02:40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2:40:00"/>
    <d v="2017-05-02T02:40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2:39:00"/>
    <d v="2017-05-02T02:39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2:39:00"/>
    <d v="2017-05-02T02:39:00"/>
    <x v="273"/>
    <n v="0"/>
    <n v="1101"/>
    <s v="Process"/>
    <x v="38"/>
    <x v="10"/>
    <m/>
    <m/>
    <s v="02TI202H"/>
    <m/>
    <x v="2"/>
    <m/>
    <m/>
    <m/>
    <m/>
    <m/>
    <m/>
    <x v="0"/>
    <m/>
  </r>
  <r>
    <m/>
    <d v="2017-05-02T02:39:00"/>
    <d v="2017-05-02T02:39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2:39:00"/>
    <d v="2017-05-02T02:39:00"/>
    <x v="141"/>
    <n v="0"/>
    <n v="1101"/>
    <s v="Process"/>
    <x v="38"/>
    <x v="10"/>
    <m/>
    <m/>
    <s v="02TI202H"/>
    <m/>
    <x v="2"/>
    <m/>
    <m/>
    <m/>
    <m/>
    <m/>
    <m/>
    <x v="0"/>
    <m/>
  </r>
  <r>
    <m/>
    <d v="2017-05-02T02:39:00"/>
    <d v="2017-05-02T02:39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2T02:39:00"/>
    <d v="2017-05-02T02:39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2:39:00"/>
    <d v="2017-05-02T02:39:00"/>
    <x v="162"/>
    <n v="0"/>
    <n v="1101"/>
    <s v="Process"/>
    <x v="38"/>
    <x v="10"/>
    <m/>
    <m/>
    <s v="02TI202H"/>
    <m/>
    <x v="2"/>
    <m/>
    <m/>
    <m/>
    <m/>
    <m/>
    <m/>
    <x v="0"/>
    <m/>
  </r>
  <r>
    <m/>
    <d v="2017-05-02T02:39:00"/>
    <d v="2017-05-02T02:39:00"/>
    <x v="127"/>
    <n v="0"/>
    <n v="1102"/>
    <s v="Process"/>
    <x v="38"/>
    <x v="10"/>
    <m/>
    <m/>
    <s v="02TI202H"/>
    <m/>
    <x v="1"/>
    <m/>
    <m/>
    <m/>
    <m/>
    <m/>
    <m/>
    <x v="0"/>
    <m/>
  </r>
  <r>
    <m/>
    <d v="2017-05-02T02:39:00"/>
    <d v="2017-05-02T02:39:00"/>
    <x v="218"/>
    <n v="0"/>
    <n v="1101"/>
    <s v="Process"/>
    <x v="38"/>
    <x v="10"/>
    <m/>
    <m/>
    <s v="02TI202H"/>
    <m/>
    <x v="2"/>
    <m/>
    <m/>
    <m/>
    <m/>
    <m/>
    <m/>
    <x v="0"/>
    <m/>
  </r>
  <r>
    <m/>
    <d v="2017-05-02T02:38:00"/>
    <d v="2017-05-02T02:3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2:38:00"/>
    <d v="2017-05-02T02:3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2:38:00"/>
    <d v="2017-05-02T02:38:00"/>
    <x v="274"/>
    <n v="0"/>
    <n v="1102"/>
    <s v="Process"/>
    <x v="38"/>
    <x v="10"/>
    <m/>
    <m/>
    <s v="02TI202H"/>
    <m/>
    <x v="1"/>
    <m/>
    <m/>
    <m/>
    <m/>
    <m/>
    <m/>
    <x v="0"/>
    <m/>
  </r>
  <r>
    <m/>
    <d v="2017-05-02T02:38:00"/>
    <d v="2017-05-02T02:38:00"/>
    <x v="128"/>
    <n v="0"/>
    <n v="1101"/>
    <s v="Process"/>
    <x v="38"/>
    <x v="10"/>
    <m/>
    <m/>
    <s v="02TI202H"/>
    <m/>
    <x v="2"/>
    <m/>
    <m/>
    <m/>
    <m/>
    <m/>
    <m/>
    <x v="0"/>
    <m/>
  </r>
  <r>
    <m/>
    <d v="2017-05-02T02:37:00"/>
    <d v="2017-05-02T02:37:00"/>
    <x v="98"/>
    <n v="0"/>
    <n v="1102"/>
    <s v="Process"/>
    <x v="38"/>
    <x v="10"/>
    <m/>
    <m/>
    <s v="02TI202H"/>
    <m/>
    <x v="1"/>
    <m/>
    <m/>
    <m/>
    <m/>
    <m/>
    <m/>
    <x v="0"/>
    <m/>
  </r>
  <r>
    <m/>
    <d v="2017-05-02T02:37:00"/>
    <d v="2017-05-02T02:37:00"/>
    <x v="174"/>
    <n v="0"/>
    <n v="1101"/>
    <s v="Process"/>
    <x v="38"/>
    <x v="10"/>
    <m/>
    <m/>
    <s v="02TI202H"/>
    <m/>
    <x v="2"/>
    <m/>
    <m/>
    <m/>
    <m/>
    <m/>
    <m/>
    <x v="0"/>
    <m/>
  </r>
  <r>
    <m/>
    <d v="2017-05-02T02:37:00"/>
    <d v="2017-05-02T02:37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37:00"/>
    <d v="2017-05-02T02:37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2:36:00"/>
    <d v="2017-05-02T02:36:00"/>
    <x v="275"/>
    <n v="0"/>
    <n v="1102"/>
    <s v="Process"/>
    <x v="38"/>
    <x v="10"/>
    <m/>
    <m/>
    <s v="02TI202H"/>
    <m/>
    <x v="1"/>
    <m/>
    <m/>
    <m/>
    <m/>
    <m/>
    <m/>
    <x v="0"/>
    <m/>
  </r>
  <r>
    <m/>
    <d v="2017-05-02T02:36:00"/>
    <d v="2017-05-02T02:36:00"/>
    <x v="191"/>
    <n v="0"/>
    <n v="1101"/>
    <s v="Process"/>
    <x v="38"/>
    <x v="10"/>
    <m/>
    <m/>
    <s v="02TI202H"/>
    <m/>
    <x v="2"/>
    <m/>
    <m/>
    <m/>
    <m/>
    <m/>
    <m/>
    <x v="0"/>
    <m/>
  </r>
  <r>
    <m/>
    <d v="2017-05-02T02:36:00"/>
    <d v="2017-05-02T02:3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2:35:00"/>
    <d v="2017-05-02T02:3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2:35:00"/>
    <d v="2017-05-02T02:3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2:35:00"/>
    <d v="2017-05-02T02:35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2:35:00"/>
    <d v="2017-05-02T02:35:00"/>
    <x v="131"/>
    <n v="0"/>
    <n v="1101"/>
    <s v="Process"/>
    <x v="38"/>
    <x v="10"/>
    <m/>
    <m/>
    <s v="02TI202H"/>
    <m/>
    <x v="2"/>
    <m/>
    <m/>
    <m/>
    <m/>
    <m/>
    <m/>
    <x v="0"/>
    <m/>
  </r>
  <r>
    <m/>
    <d v="2017-05-02T02:35:00"/>
    <d v="2017-05-02T02:35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2:35:00"/>
    <d v="2017-05-02T02:35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2:35:00"/>
    <d v="2017-05-02T02:35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2:35:00"/>
    <d v="2017-05-02T02:35:00"/>
    <x v="135"/>
    <n v="0"/>
    <n v="1101"/>
    <s v="Process"/>
    <x v="38"/>
    <x v="10"/>
    <m/>
    <m/>
    <s v="02TI202H"/>
    <m/>
    <x v="2"/>
    <m/>
    <m/>
    <m/>
    <m/>
    <m/>
    <m/>
    <x v="0"/>
    <m/>
  </r>
  <r>
    <m/>
    <d v="2017-05-02T02:35:00"/>
    <d v="2017-05-02T02:35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2:35:00"/>
    <d v="2017-05-02T02:35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2:35:00"/>
    <d v="2017-05-02T02:35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2:35:00"/>
    <d v="2017-05-02T02:35:00"/>
    <x v="1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34:00"/>
    <d v="2017-05-02T02:34:00"/>
    <x v="171"/>
    <n v="0"/>
    <n v="1102"/>
    <s v="Process"/>
    <x v="38"/>
    <x v="10"/>
    <m/>
    <m/>
    <s v="02TI202H"/>
    <m/>
    <x v="1"/>
    <m/>
    <m/>
    <m/>
    <m/>
    <m/>
    <m/>
    <x v="0"/>
    <m/>
  </r>
  <r>
    <m/>
    <d v="2017-05-02T02:34:00"/>
    <d v="2017-05-02T02:34:00"/>
    <x v="151"/>
    <n v="0"/>
    <n v="1101"/>
    <s v="Process"/>
    <x v="38"/>
    <x v="10"/>
    <m/>
    <m/>
    <s v="02TI202H"/>
    <m/>
    <x v="2"/>
    <m/>
    <m/>
    <m/>
    <m/>
    <m/>
    <m/>
    <x v="0"/>
    <m/>
  </r>
  <r>
    <m/>
    <d v="2017-05-02T02:34:00"/>
    <d v="2017-05-02T02:34:00"/>
    <x v="276"/>
    <n v="5"/>
    <n v="1201"/>
    <s v="Process"/>
    <x v="58"/>
    <x v="11"/>
    <m/>
    <m/>
    <s v="04TAL510"/>
    <m/>
    <x v="2"/>
    <m/>
    <m/>
    <m/>
    <m/>
    <m/>
    <m/>
    <x v="0"/>
    <m/>
  </r>
  <r>
    <m/>
    <d v="2017-05-02T02:34:00"/>
    <d v="2017-05-02T02:34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2:34:00"/>
    <d v="2017-05-02T02:34:00"/>
    <x v="121"/>
    <n v="0"/>
    <n v="1101"/>
    <s v="Process"/>
    <x v="38"/>
    <x v="10"/>
    <m/>
    <m/>
    <s v="02TI202H"/>
    <m/>
    <x v="2"/>
    <m/>
    <m/>
    <m/>
    <m/>
    <m/>
    <m/>
    <x v="0"/>
    <m/>
  </r>
  <r>
    <m/>
    <d v="2017-05-02T02:33:00"/>
    <d v="2017-05-02T02:33:00"/>
    <x v="277"/>
    <n v="0"/>
    <n v="1102"/>
    <s v="Process"/>
    <x v="38"/>
    <x v="10"/>
    <m/>
    <m/>
    <s v="02TI202H"/>
    <m/>
    <x v="1"/>
    <m/>
    <m/>
    <m/>
    <m/>
    <m/>
    <m/>
    <x v="0"/>
    <m/>
  </r>
  <r>
    <m/>
    <d v="2017-05-02T02:33:00"/>
    <d v="2017-05-02T02:33:00"/>
    <x v="225"/>
    <n v="0"/>
    <n v="1101"/>
    <s v="Process"/>
    <x v="38"/>
    <x v="10"/>
    <m/>
    <m/>
    <s v="02TI202H"/>
    <m/>
    <x v="2"/>
    <m/>
    <m/>
    <m/>
    <m/>
    <m/>
    <m/>
    <x v="0"/>
    <m/>
  </r>
  <r>
    <m/>
    <d v="2017-05-02T02:33:00"/>
    <d v="2017-05-02T02:3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2:32:00"/>
    <d v="2017-05-02T02:32:00"/>
    <x v="90"/>
    <n v="0"/>
    <n v="1102"/>
    <s v="Process"/>
    <x v="38"/>
    <x v="10"/>
    <m/>
    <m/>
    <s v="02TI202H"/>
    <m/>
    <x v="1"/>
    <m/>
    <m/>
    <m/>
    <m/>
    <m/>
    <m/>
    <x v="0"/>
    <m/>
  </r>
  <r>
    <m/>
    <d v="2017-05-02T02:32:00"/>
    <d v="2017-05-02T02:32:00"/>
    <x v="278"/>
    <n v="0"/>
    <n v="1101"/>
    <s v="Process"/>
    <x v="38"/>
    <x v="10"/>
    <m/>
    <m/>
    <s v="02TI202H"/>
    <m/>
    <x v="2"/>
    <m/>
    <m/>
    <m/>
    <m/>
    <m/>
    <m/>
    <x v="0"/>
    <m/>
  </r>
  <r>
    <m/>
    <d v="2017-05-02T02:32:00"/>
    <d v="2017-05-02T02:32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2:32:00"/>
    <d v="2017-05-02T02:32:00"/>
    <x v="188"/>
    <n v="0"/>
    <n v="1101"/>
    <s v="Process"/>
    <x v="38"/>
    <x v="10"/>
    <m/>
    <m/>
    <s v="02TI202H"/>
    <m/>
    <x v="2"/>
    <m/>
    <m/>
    <m/>
    <m/>
    <m/>
    <m/>
    <x v="0"/>
    <m/>
  </r>
  <r>
    <m/>
    <d v="2017-05-02T02:32:00"/>
    <d v="2017-05-02T02:32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32:00"/>
    <d v="2017-05-02T02:32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32:00"/>
    <d v="2017-05-02T02:32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2:32:00"/>
    <d v="2017-05-02T02:32:00"/>
    <x v="117"/>
    <n v="0"/>
    <n v="1101"/>
    <s v="Process"/>
    <x v="38"/>
    <x v="10"/>
    <m/>
    <m/>
    <s v="02TI202H"/>
    <m/>
    <x v="2"/>
    <m/>
    <m/>
    <m/>
    <m/>
    <m/>
    <m/>
    <x v="0"/>
    <m/>
  </r>
  <r>
    <m/>
    <d v="2017-05-02T02:32:00"/>
    <d v="2017-05-02T02:32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32:00"/>
    <d v="2017-05-02T02:32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2:32:00"/>
    <d v="2017-05-02T02:32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2:32:00"/>
    <d v="2017-05-02T02:32:00"/>
    <x v="239"/>
    <n v="0"/>
    <n v="1101"/>
    <s v="Process"/>
    <x v="38"/>
    <x v="10"/>
    <m/>
    <m/>
    <s v="02TI202H"/>
    <m/>
    <x v="2"/>
    <m/>
    <m/>
    <m/>
    <m/>
    <m/>
    <m/>
    <x v="0"/>
    <m/>
  </r>
  <r>
    <m/>
    <d v="2017-05-02T02:31:00"/>
    <d v="2017-05-02T02:31:00"/>
    <x v="87"/>
    <n v="0"/>
    <n v="1102"/>
    <s v="Process"/>
    <x v="38"/>
    <x v="10"/>
    <m/>
    <m/>
    <s v="02TI202H"/>
    <m/>
    <x v="1"/>
    <m/>
    <m/>
    <m/>
    <m/>
    <m/>
    <m/>
    <x v="0"/>
    <m/>
  </r>
  <r>
    <m/>
    <d v="2017-05-02T02:31:00"/>
    <d v="2017-05-02T02:31:00"/>
    <x v="103"/>
    <n v="0"/>
    <n v="1101"/>
    <s v="Process"/>
    <x v="38"/>
    <x v="10"/>
    <m/>
    <m/>
    <s v="02TI202H"/>
    <m/>
    <x v="2"/>
    <m/>
    <m/>
    <m/>
    <m/>
    <m/>
    <m/>
    <x v="0"/>
    <m/>
  </r>
  <r>
    <m/>
    <d v="2017-05-02T02:31:00"/>
    <d v="2017-05-02T02:31:00"/>
    <x v="274"/>
    <n v="0"/>
    <n v="1102"/>
    <s v="Process"/>
    <x v="38"/>
    <x v="10"/>
    <m/>
    <m/>
    <s v="02TI202H"/>
    <m/>
    <x v="1"/>
    <m/>
    <m/>
    <m/>
    <m/>
    <m/>
    <m/>
    <x v="0"/>
    <m/>
  </r>
  <r>
    <m/>
    <d v="2017-05-02T02:31:00"/>
    <d v="2017-05-02T02:31:00"/>
    <x v="279"/>
    <n v="0"/>
    <n v="1101"/>
    <s v="Process"/>
    <x v="38"/>
    <x v="10"/>
    <m/>
    <m/>
    <s v="02TI202H"/>
    <m/>
    <x v="2"/>
    <m/>
    <m/>
    <m/>
    <m/>
    <m/>
    <m/>
    <x v="0"/>
    <m/>
  </r>
  <r>
    <m/>
    <d v="2017-05-02T02:31:00"/>
    <d v="2017-05-02T02:31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2:31:00"/>
    <d v="2017-05-02T02:31:00"/>
    <x v="124"/>
    <n v="0"/>
    <n v="1101"/>
    <s v="Process"/>
    <x v="38"/>
    <x v="10"/>
    <m/>
    <m/>
    <s v="02TI202H"/>
    <m/>
    <x v="2"/>
    <m/>
    <m/>
    <m/>
    <m/>
    <m/>
    <m/>
    <x v="0"/>
    <m/>
  </r>
  <r>
    <m/>
    <d v="2017-05-02T02:31:00"/>
    <d v="2017-05-02T02:31:00"/>
    <x v="280"/>
    <n v="0"/>
    <n v="1102"/>
    <s v="Process"/>
    <x v="17"/>
    <x v="5"/>
    <m/>
    <m/>
    <s v="71AI103D"/>
    <m/>
    <x v="1"/>
    <m/>
    <m/>
    <m/>
    <m/>
    <m/>
    <m/>
    <x v="0"/>
    <m/>
  </r>
  <r>
    <m/>
    <d v="2017-05-02T02:31:00"/>
    <d v="2017-05-02T02:31:00"/>
    <x v="102"/>
    <n v="0"/>
    <n v="1102"/>
    <s v="Process"/>
    <x v="38"/>
    <x v="10"/>
    <m/>
    <m/>
    <s v="02TI202H"/>
    <m/>
    <x v="1"/>
    <m/>
    <m/>
    <m/>
    <m/>
    <m/>
    <m/>
    <x v="0"/>
    <m/>
  </r>
  <r>
    <m/>
    <d v="2017-05-02T02:31:00"/>
    <d v="2017-05-02T02:31:00"/>
    <x v="281"/>
    <n v="0"/>
    <n v="1102"/>
    <s v="Process"/>
    <x v="15"/>
    <x v="6"/>
    <m/>
    <m/>
    <s v="91SI003-VIT"/>
    <m/>
    <x v="1"/>
    <m/>
    <m/>
    <m/>
    <m/>
    <m/>
    <s v="MMS_91_SUPGRP"/>
    <x v="0"/>
    <m/>
  </r>
  <r>
    <m/>
    <d v="2017-05-02T02:31:00"/>
    <d v="2017-05-02T02:31:00"/>
    <x v="93"/>
    <n v="0"/>
    <n v="1101"/>
    <s v="Process"/>
    <x v="38"/>
    <x v="10"/>
    <m/>
    <m/>
    <s v="02TI202H"/>
    <m/>
    <x v="2"/>
    <m/>
    <m/>
    <m/>
    <m/>
    <m/>
    <m/>
    <x v="0"/>
    <m/>
  </r>
  <r>
    <m/>
    <d v="2017-05-02T02:30:00"/>
    <d v="2017-05-02T02:30:00"/>
    <x v="282"/>
    <n v="0"/>
    <n v="1102"/>
    <s v="Process"/>
    <x v="38"/>
    <x v="10"/>
    <m/>
    <m/>
    <s v="02TI202H"/>
    <m/>
    <x v="1"/>
    <m/>
    <m/>
    <m/>
    <m/>
    <m/>
    <m/>
    <x v="0"/>
    <m/>
  </r>
  <r>
    <m/>
    <d v="2017-05-02T02:30:00"/>
    <d v="2017-05-02T02:30:00"/>
    <x v="283"/>
    <n v="0"/>
    <n v="1101"/>
    <s v="Process"/>
    <x v="38"/>
    <x v="10"/>
    <m/>
    <m/>
    <s v="02TI202H"/>
    <m/>
    <x v="2"/>
    <m/>
    <m/>
    <m/>
    <m/>
    <m/>
    <m/>
    <x v="0"/>
    <m/>
  </r>
  <r>
    <m/>
    <d v="2017-05-02T02:30:00"/>
    <d v="2017-05-02T02:30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30:00"/>
    <d v="2017-05-02T02:30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30:00"/>
    <d v="2017-05-02T02:30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2:30:00"/>
    <d v="2017-05-02T02:30:00"/>
    <x v="2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30:00"/>
    <d v="2017-05-02T02:30:00"/>
    <x v="193"/>
    <n v="0"/>
    <n v="1102"/>
    <s v="Process"/>
    <x v="38"/>
    <x v="10"/>
    <m/>
    <m/>
    <s v="02TI202H"/>
    <m/>
    <x v="1"/>
    <m/>
    <m/>
    <m/>
    <m/>
    <m/>
    <m/>
    <x v="0"/>
    <m/>
  </r>
  <r>
    <m/>
    <d v="2017-05-02T02:30:00"/>
    <d v="2017-05-02T02:30:00"/>
    <x v="270"/>
    <n v="0"/>
    <n v="1101"/>
    <s v="Process"/>
    <x v="38"/>
    <x v="10"/>
    <m/>
    <m/>
    <s v="02TI202H"/>
    <m/>
    <x v="2"/>
    <m/>
    <m/>
    <m/>
    <m/>
    <m/>
    <m/>
    <x v="0"/>
    <m/>
  </r>
  <r>
    <m/>
    <d v="2017-05-02T02:30:00"/>
    <d v="2017-05-02T02:30:00"/>
    <x v="274"/>
    <n v="0"/>
    <n v="1102"/>
    <s v="Process"/>
    <x v="38"/>
    <x v="10"/>
    <m/>
    <m/>
    <s v="02TI202H"/>
    <m/>
    <x v="1"/>
    <m/>
    <m/>
    <m/>
    <m/>
    <m/>
    <m/>
    <x v="0"/>
    <m/>
  </r>
  <r>
    <m/>
    <d v="2017-05-02T02:30:00"/>
    <d v="2017-05-02T02:30:00"/>
    <x v="279"/>
    <n v="0"/>
    <n v="1101"/>
    <s v="Process"/>
    <x v="38"/>
    <x v="10"/>
    <m/>
    <m/>
    <s v="02TI202H"/>
    <m/>
    <x v="2"/>
    <m/>
    <m/>
    <m/>
    <m/>
    <m/>
    <m/>
    <x v="0"/>
    <m/>
  </r>
  <r>
    <m/>
    <d v="2017-05-02T02:30:00"/>
    <d v="2017-05-02T02:30:00"/>
    <x v="199"/>
    <n v="0"/>
    <n v="1102"/>
    <s v="Process"/>
    <x v="38"/>
    <x v="10"/>
    <m/>
    <m/>
    <s v="02TI202H"/>
    <m/>
    <x v="1"/>
    <m/>
    <m/>
    <m/>
    <m/>
    <m/>
    <m/>
    <x v="0"/>
    <m/>
  </r>
  <r>
    <m/>
    <d v="2017-05-02T02:30:00"/>
    <d v="2017-05-02T02:30:00"/>
    <x v="285"/>
    <n v="0"/>
    <n v="1101"/>
    <s v="Process"/>
    <x v="38"/>
    <x v="10"/>
    <m/>
    <m/>
    <s v="02TI202H"/>
    <m/>
    <x v="2"/>
    <m/>
    <m/>
    <m/>
    <m/>
    <m/>
    <m/>
    <x v="0"/>
    <m/>
  </r>
  <r>
    <m/>
    <d v="2017-05-02T02:29:00"/>
    <d v="2017-05-02T02:29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2:29:00"/>
    <d v="2017-05-02T02:29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2:29:00"/>
    <d v="2017-05-02T02:29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29:00"/>
    <d v="2017-05-02T02:29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28:00"/>
    <d v="2017-05-02T02:28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2:28:00"/>
    <d v="2017-05-02T02:28:00"/>
    <x v="119"/>
    <n v="0"/>
    <n v="1101"/>
    <s v="Process"/>
    <x v="38"/>
    <x v="10"/>
    <m/>
    <m/>
    <s v="02TI202H"/>
    <m/>
    <x v="2"/>
    <m/>
    <m/>
    <m/>
    <m/>
    <m/>
    <m/>
    <x v="0"/>
    <m/>
  </r>
  <r>
    <m/>
    <d v="2017-05-02T02:28:00"/>
    <d v="2017-05-02T02:28:00"/>
    <x v="286"/>
    <n v="4"/>
    <n v="1101"/>
    <s v="Process"/>
    <x v="17"/>
    <x v="5"/>
    <m/>
    <m/>
    <s v="71AI103D"/>
    <m/>
    <x v="0"/>
    <m/>
    <m/>
    <m/>
    <m/>
    <m/>
    <m/>
    <x v="0"/>
    <m/>
  </r>
  <r>
    <m/>
    <d v="2017-05-02T02:28:00"/>
    <d v="2017-05-02T02:28:00"/>
    <x v="287"/>
    <n v="0"/>
    <n v="1102"/>
    <s v="Process"/>
    <x v="9"/>
    <x v="5"/>
    <m/>
    <m/>
    <s v="71AI103C"/>
    <m/>
    <x v="1"/>
    <m/>
    <m/>
    <m/>
    <m/>
    <m/>
    <m/>
    <x v="0"/>
    <m/>
  </r>
  <r>
    <m/>
    <d v="2017-05-02T02:28:00"/>
    <d v="2017-05-02T02:28:00"/>
    <x v="234"/>
    <n v="0"/>
    <n v="1102"/>
    <s v="Process"/>
    <x v="38"/>
    <x v="10"/>
    <m/>
    <m/>
    <s v="02TI202H"/>
    <m/>
    <x v="1"/>
    <m/>
    <m/>
    <m/>
    <m/>
    <m/>
    <m/>
    <x v="0"/>
    <m/>
  </r>
  <r>
    <m/>
    <d v="2017-05-02T02:28:00"/>
    <d v="2017-05-02T02:28:00"/>
    <x v="288"/>
    <n v="0"/>
    <n v="1101"/>
    <s v="Process"/>
    <x v="38"/>
    <x v="10"/>
    <m/>
    <m/>
    <s v="02TI202H"/>
    <m/>
    <x v="2"/>
    <m/>
    <m/>
    <m/>
    <m/>
    <m/>
    <m/>
    <x v="0"/>
    <m/>
  </r>
  <r>
    <m/>
    <d v="2017-05-02T02:28:00"/>
    <d v="2017-05-02T02:2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2:27:00"/>
    <d v="2017-05-02T02:27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27:00"/>
    <d v="2017-05-02T02:27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27:00"/>
    <d v="2017-05-02T02:27:00"/>
    <x v="289"/>
    <n v="0"/>
    <n v="1102"/>
    <s v="Process"/>
    <x v="38"/>
    <x v="10"/>
    <m/>
    <m/>
    <s v="02TI202H"/>
    <m/>
    <x v="1"/>
    <m/>
    <m/>
    <m/>
    <m/>
    <m/>
    <m/>
    <x v="0"/>
    <m/>
  </r>
  <r>
    <m/>
    <d v="2017-05-02T02:27:00"/>
    <d v="2017-05-02T02:27:00"/>
    <x v="290"/>
    <n v="0"/>
    <n v="1101"/>
    <s v="Process"/>
    <x v="38"/>
    <x v="10"/>
    <m/>
    <m/>
    <s v="02TI202H"/>
    <m/>
    <x v="2"/>
    <m/>
    <m/>
    <m/>
    <m/>
    <m/>
    <m/>
    <x v="0"/>
    <m/>
  </r>
  <r>
    <m/>
    <d v="2017-05-02T02:27:00"/>
    <d v="2017-05-02T02:27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27:00"/>
    <d v="2017-05-02T02:27:00"/>
    <x v="269"/>
    <n v="0"/>
    <n v="1101"/>
    <s v="Process"/>
    <x v="38"/>
    <x v="10"/>
    <m/>
    <m/>
    <s v="02TI202H"/>
    <m/>
    <x v="2"/>
    <m/>
    <m/>
    <m/>
    <m/>
    <m/>
    <m/>
    <x v="0"/>
    <m/>
  </r>
  <r>
    <m/>
    <d v="2017-05-02T02:27:00"/>
    <d v="2017-05-02T02:27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2:27:00"/>
    <d v="2017-05-02T02:27:00"/>
    <x v="291"/>
    <n v="0"/>
    <n v="1101"/>
    <s v="Process"/>
    <x v="38"/>
    <x v="10"/>
    <m/>
    <m/>
    <s v="02TI202H"/>
    <m/>
    <x v="2"/>
    <m/>
    <m/>
    <m/>
    <m/>
    <m/>
    <m/>
    <x v="0"/>
    <m/>
  </r>
  <r>
    <m/>
    <d v="2017-05-02T02:26:00"/>
    <d v="2017-05-02T02:26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2:26:00"/>
    <d v="2017-05-02T02:26:00"/>
    <x v="188"/>
    <n v="0"/>
    <n v="1101"/>
    <s v="Process"/>
    <x v="38"/>
    <x v="10"/>
    <m/>
    <m/>
    <s v="02TI202H"/>
    <m/>
    <x v="2"/>
    <m/>
    <m/>
    <m/>
    <m/>
    <m/>
    <m/>
    <x v="0"/>
    <m/>
  </r>
  <r>
    <m/>
    <d v="2017-05-02T02:26:00"/>
    <d v="2017-05-02T02:26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2:26:00"/>
    <d v="2017-05-02T02:26:00"/>
    <x v="157"/>
    <n v="0"/>
    <n v="1101"/>
    <s v="Process"/>
    <x v="38"/>
    <x v="10"/>
    <m/>
    <m/>
    <s v="02TI202H"/>
    <m/>
    <x v="2"/>
    <m/>
    <m/>
    <m/>
    <m/>
    <m/>
    <m/>
    <x v="0"/>
    <m/>
  </r>
  <r>
    <m/>
    <d v="2017-05-02T02:25:00"/>
    <d v="2017-05-02T02:25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2:25:00"/>
    <d v="2017-05-02T02:25:00"/>
    <x v="292"/>
    <n v="0"/>
    <n v="1101"/>
    <s v="Process"/>
    <x v="38"/>
    <x v="10"/>
    <m/>
    <m/>
    <s v="02TI202H"/>
    <m/>
    <x v="2"/>
    <m/>
    <m/>
    <m/>
    <m/>
    <m/>
    <m/>
    <x v="0"/>
    <m/>
  </r>
  <r>
    <m/>
    <d v="2017-05-02T02:25:00"/>
    <d v="2017-05-02T02:25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25:00"/>
    <d v="2017-05-02T02:25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25:00"/>
    <d v="2017-05-02T02:25:00"/>
    <x v="223"/>
    <n v="0"/>
    <n v="1102"/>
    <s v="Process"/>
    <x v="38"/>
    <x v="10"/>
    <m/>
    <m/>
    <s v="02TI202H"/>
    <m/>
    <x v="1"/>
    <m/>
    <m/>
    <m/>
    <m/>
    <m/>
    <m/>
    <x v="0"/>
    <m/>
  </r>
  <r>
    <m/>
    <d v="2017-05-02T02:25:00"/>
    <d v="2017-05-02T02:25:00"/>
    <x v="265"/>
    <n v="0"/>
    <n v="1101"/>
    <s v="Process"/>
    <x v="38"/>
    <x v="10"/>
    <m/>
    <m/>
    <s v="02TI202H"/>
    <m/>
    <x v="2"/>
    <m/>
    <m/>
    <m/>
    <m/>
    <m/>
    <m/>
    <x v="0"/>
    <m/>
  </r>
  <r>
    <m/>
    <d v="2017-05-02T02:25:00"/>
    <d v="2017-05-02T02:25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2:25:00"/>
    <d v="2017-05-02T02:25:00"/>
    <x v="152"/>
    <n v="0"/>
    <n v="1101"/>
    <s v="Process"/>
    <x v="38"/>
    <x v="10"/>
    <m/>
    <m/>
    <s v="02TI202H"/>
    <m/>
    <x v="2"/>
    <m/>
    <m/>
    <m/>
    <m/>
    <m/>
    <m/>
    <x v="0"/>
    <m/>
  </r>
  <r>
    <m/>
    <d v="2017-05-02T02:25:00"/>
    <d v="2017-05-02T02:25:00"/>
    <x v="293"/>
    <n v="0"/>
    <n v="1102"/>
    <s v="Process"/>
    <x v="38"/>
    <x v="10"/>
    <m/>
    <m/>
    <s v="02TI202H"/>
    <m/>
    <x v="1"/>
    <m/>
    <m/>
    <m/>
    <m/>
    <m/>
    <m/>
    <x v="0"/>
    <m/>
  </r>
  <r>
    <m/>
    <d v="2017-05-02T02:25:00"/>
    <d v="2017-05-02T02:25:00"/>
    <x v="294"/>
    <n v="0"/>
    <n v="1101"/>
    <s v="Process"/>
    <x v="38"/>
    <x v="10"/>
    <m/>
    <m/>
    <s v="02TI202H"/>
    <m/>
    <x v="2"/>
    <m/>
    <m/>
    <m/>
    <m/>
    <m/>
    <m/>
    <x v="0"/>
    <m/>
  </r>
  <r>
    <m/>
    <d v="2017-05-02T02:25:00"/>
    <d v="2017-05-02T02:25:00"/>
    <x v="295"/>
    <n v="4"/>
    <n v="1101"/>
    <s v="Process"/>
    <x v="9"/>
    <x v="5"/>
    <m/>
    <m/>
    <s v="71AI103C"/>
    <m/>
    <x v="0"/>
    <m/>
    <m/>
    <m/>
    <m/>
    <m/>
    <m/>
    <x v="0"/>
    <m/>
  </r>
  <r>
    <m/>
    <d v="2017-05-02T02:24:00"/>
    <d v="2017-05-02T02:24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2:24:00"/>
    <d v="2017-05-02T02:24:00"/>
    <x v="135"/>
    <n v="0"/>
    <n v="1101"/>
    <s v="Process"/>
    <x v="38"/>
    <x v="10"/>
    <m/>
    <m/>
    <s v="02TI202H"/>
    <m/>
    <x v="2"/>
    <m/>
    <m/>
    <m/>
    <m/>
    <m/>
    <m/>
    <x v="0"/>
    <m/>
  </r>
  <r>
    <m/>
    <d v="2017-05-02T02:24:00"/>
    <d v="2017-05-02T02:24:00"/>
    <x v="193"/>
    <n v="0"/>
    <n v="1102"/>
    <s v="Process"/>
    <x v="38"/>
    <x v="10"/>
    <m/>
    <m/>
    <s v="02TI202H"/>
    <m/>
    <x v="1"/>
    <m/>
    <m/>
    <m/>
    <m/>
    <m/>
    <m/>
    <x v="0"/>
    <m/>
  </r>
  <r>
    <m/>
    <d v="2017-05-02T02:24:00"/>
    <d v="2017-05-02T02:24:00"/>
    <x v="270"/>
    <n v="0"/>
    <n v="1101"/>
    <s v="Process"/>
    <x v="38"/>
    <x v="10"/>
    <m/>
    <m/>
    <s v="02TI202H"/>
    <m/>
    <x v="2"/>
    <m/>
    <m/>
    <m/>
    <m/>
    <m/>
    <m/>
    <x v="0"/>
    <m/>
  </r>
  <r>
    <m/>
    <d v="2017-05-02T02:24:00"/>
    <d v="2017-05-02T02:24:00"/>
    <x v="133"/>
    <n v="0"/>
    <n v="1102"/>
    <s v="Process"/>
    <x v="38"/>
    <x v="10"/>
    <m/>
    <m/>
    <s v="02TI202H"/>
    <m/>
    <x v="1"/>
    <m/>
    <m/>
    <m/>
    <m/>
    <m/>
    <m/>
    <x v="0"/>
    <m/>
  </r>
  <r>
    <m/>
    <d v="2017-05-02T02:24:00"/>
    <d v="2017-05-02T02:24:00"/>
    <x v="296"/>
    <n v="0"/>
    <n v="1101"/>
    <s v="Process"/>
    <x v="38"/>
    <x v="10"/>
    <m/>
    <m/>
    <s v="02TI202H"/>
    <m/>
    <x v="2"/>
    <m/>
    <m/>
    <m/>
    <m/>
    <m/>
    <m/>
    <x v="0"/>
    <m/>
  </r>
  <r>
    <m/>
    <d v="2017-05-02T02:24:00"/>
    <d v="2017-05-02T02:24:00"/>
    <x v="275"/>
    <n v="0"/>
    <n v="1102"/>
    <s v="Process"/>
    <x v="38"/>
    <x v="10"/>
    <m/>
    <m/>
    <s v="02TI202H"/>
    <m/>
    <x v="1"/>
    <m/>
    <m/>
    <m/>
    <m/>
    <m/>
    <m/>
    <x v="0"/>
    <m/>
  </r>
  <r>
    <m/>
    <d v="2017-05-02T02:23:00"/>
    <d v="2017-05-02T02:23:00"/>
    <x v="191"/>
    <n v="0"/>
    <n v="1101"/>
    <s v="Process"/>
    <x v="38"/>
    <x v="10"/>
    <m/>
    <m/>
    <s v="02TI202H"/>
    <m/>
    <x v="2"/>
    <m/>
    <m/>
    <m/>
    <m/>
    <m/>
    <m/>
    <x v="0"/>
    <m/>
  </r>
  <r>
    <m/>
    <d v="2017-05-02T02:23:00"/>
    <d v="2017-05-02T02:23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23:00"/>
    <d v="2017-05-02T02:23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23:00"/>
    <d v="2017-05-02T02:23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2:23:00"/>
    <d v="2017-05-02T02:23:00"/>
    <x v="101"/>
    <n v="0"/>
    <n v="1101"/>
    <s v="Process"/>
    <x v="38"/>
    <x v="10"/>
    <m/>
    <m/>
    <s v="02TI202H"/>
    <m/>
    <x v="2"/>
    <m/>
    <m/>
    <m/>
    <m/>
    <m/>
    <m/>
    <x v="0"/>
    <m/>
  </r>
  <r>
    <m/>
    <d v="2017-05-02T02:22:00"/>
    <d v="2017-05-02T02:22:00"/>
    <x v="223"/>
    <n v="0"/>
    <n v="1102"/>
    <s v="Process"/>
    <x v="38"/>
    <x v="10"/>
    <m/>
    <m/>
    <s v="02TI202H"/>
    <m/>
    <x v="1"/>
    <m/>
    <m/>
    <m/>
    <m/>
    <m/>
    <m/>
    <x v="0"/>
    <m/>
  </r>
  <r>
    <m/>
    <d v="2017-05-02T02:22:00"/>
    <d v="2017-05-02T02:22:00"/>
    <x v="91"/>
    <n v="0"/>
    <n v="1101"/>
    <s v="Process"/>
    <x v="38"/>
    <x v="10"/>
    <m/>
    <m/>
    <s v="02TI202H"/>
    <m/>
    <x v="2"/>
    <m/>
    <m/>
    <m/>
    <m/>
    <m/>
    <m/>
    <x v="0"/>
    <m/>
  </r>
  <r>
    <m/>
    <d v="2017-05-02T02:22:00"/>
    <d v="2017-05-02T02:22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22:00"/>
    <d v="2017-05-02T02:22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22:00"/>
    <d v="2017-05-02T02:22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2:22:00"/>
    <d v="2017-05-02T02:22:00"/>
    <x v="170"/>
    <n v="0"/>
    <n v="1101"/>
    <s v="Process"/>
    <x v="38"/>
    <x v="10"/>
    <m/>
    <m/>
    <s v="02TI202H"/>
    <m/>
    <x v="2"/>
    <m/>
    <m/>
    <m/>
    <m/>
    <m/>
    <m/>
    <x v="0"/>
    <m/>
  </r>
  <r>
    <m/>
    <d v="2017-05-02T02:22:00"/>
    <d v="2017-05-02T02:22:00"/>
    <x v="212"/>
    <n v="0"/>
    <n v="1102"/>
    <s v="Process"/>
    <x v="38"/>
    <x v="10"/>
    <m/>
    <m/>
    <s v="02TI202H"/>
    <m/>
    <x v="1"/>
    <m/>
    <m/>
    <m/>
    <m/>
    <m/>
    <m/>
    <x v="0"/>
    <m/>
  </r>
  <r>
    <m/>
    <d v="2017-05-02T02:22:00"/>
    <d v="2017-05-02T02:22:00"/>
    <x v="202"/>
    <n v="0"/>
    <n v="1101"/>
    <s v="Process"/>
    <x v="38"/>
    <x v="10"/>
    <m/>
    <m/>
    <s v="02TI202H"/>
    <m/>
    <x v="2"/>
    <m/>
    <m/>
    <m/>
    <m/>
    <m/>
    <m/>
    <x v="0"/>
    <m/>
  </r>
  <r>
    <m/>
    <d v="2017-05-02T02:21:00"/>
    <d v="2017-05-02T02:21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2:21:00"/>
    <d v="2017-05-02T02:21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20:00"/>
    <d v="2017-05-02T02:20:00"/>
    <x v="297"/>
    <n v="0"/>
    <n v="1102"/>
    <s v="Process"/>
    <x v="38"/>
    <x v="10"/>
    <m/>
    <m/>
    <s v="02TI202H"/>
    <m/>
    <x v="1"/>
    <m/>
    <m/>
    <m/>
    <m/>
    <m/>
    <m/>
    <x v="0"/>
    <m/>
  </r>
  <r>
    <m/>
    <d v="2017-05-02T02:20:00"/>
    <d v="2017-05-02T02:20:00"/>
    <x v="190"/>
    <n v="0"/>
    <n v="1101"/>
    <s v="Process"/>
    <x v="38"/>
    <x v="10"/>
    <m/>
    <m/>
    <s v="02TI202H"/>
    <m/>
    <x v="2"/>
    <m/>
    <m/>
    <m/>
    <m/>
    <m/>
    <m/>
    <x v="0"/>
    <m/>
  </r>
  <r>
    <m/>
    <d v="2017-05-02T02:20:00"/>
    <d v="2017-05-02T02:20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2:20:00"/>
    <d v="2017-05-02T02:20:00"/>
    <x v="200"/>
    <n v="0"/>
    <n v="1101"/>
    <s v="Process"/>
    <x v="38"/>
    <x v="10"/>
    <m/>
    <m/>
    <s v="02TI202H"/>
    <m/>
    <x v="2"/>
    <m/>
    <m/>
    <m/>
    <m/>
    <m/>
    <m/>
    <x v="0"/>
    <m/>
  </r>
  <r>
    <m/>
    <d v="2017-05-02T02:20:00"/>
    <d v="2017-05-02T02:20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2:20:00"/>
    <d v="2017-05-02T02:20:00"/>
    <x v="167"/>
    <n v="0"/>
    <n v="1101"/>
    <s v="Process"/>
    <x v="38"/>
    <x v="10"/>
    <m/>
    <m/>
    <s v="02TI202H"/>
    <m/>
    <x v="2"/>
    <m/>
    <m/>
    <m/>
    <m/>
    <m/>
    <m/>
    <x v="0"/>
    <m/>
  </r>
  <r>
    <m/>
    <d v="2017-05-02T02:20:00"/>
    <d v="2017-05-02T02:20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2:20:00"/>
    <d v="2017-05-02T02:20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2:19:00"/>
    <d v="2017-05-02T02:19:00"/>
    <x v="252"/>
    <n v="0"/>
    <n v="1102"/>
    <s v="Process"/>
    <x v="38"/>
    <x v="10"/>
    <m/>
    <m/>
    <s v="02TI202H"/>
    <m/>
    <x v="1"/>
    <m/>
    <m/>
    <m/>
    <m/>
    <m/>
    <m/>
    <x v="0"/>
    <m/>
  </r>
  <r>
    <m/>
    <d v="2017-05-02T02:19:00"/>
    <d v="2017-05-02T02:19:00"/>
    <x v="253"/>
    <n v="0"/>
    <n v="1101"/>
    <s v="Process"/>
    <x v="38"/>
    <x v="10"/>
    <m/>
    <m/>
    <s v="02TI202H"/>
    <m/>
    <x v="2"/>
    <m/>
    <m/>
    <m/>
    <m/>
    <m/>
    <m/>
    <x v="0"/>
    <m/>
  </r>
  <r>
    <m/>
    <d v="2017-05-02T02:19:00"/>
    <d v="2017-05-02T02:19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2:19:00"/>
    <d v="2017-05-02T02:19:00"/>
    <x v="159"/>
    <n v="0"/>
    <n v="1101"/>
    <s v="Process"/>
    <x v="38"/>
    <x v="10"/>
    <m/>
    <m/>
    <s v="02TI202H"/>
    <m/>
    <x v="2"/>
    <m/>
    <m/>
    <m/>
    <m/>
    <m/>
    <m/>
    <x v="0"/>
    <m/>
  </r>
  <r>
    <m/>
    <d v="2017-05-02T02:18:00"/>
    <d v="2017-05-02T02:18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2T02:18:00"/>
    <d v="2017-05-02T02:18:00"/>
    <x v="299"/>
    <n v="0"/>
    <n v="1102"/>
    <s v="Process"/>
    <x v="38"/>
    <x v="10"/>
    <m/>
    <m/>
    <s v="02TI202H"/>
    <m/>
    <x v="1"/>
    <m/>
    <m/>
    <m/>
    <m/>
    <m/>
    <m/>
    <x v="0"/>
    <m/>
  </r>
  <r>
    <m/>
    <d v="2017-05-02T02:18:00"/>
    <d v="2017-05-02T02:18:00"/>
    <x v="134"/>
    <n v="0"/>
    <n v="1101"/>
    <s v="Process"/>
    <x v="38"/>
    <x v="10"/>
    <m/>
    <m/>
    <s v="02TI202H"/>
    <m/>
    <x v="2"/>
    <m/>
    <m/>
    <m/>
    <m/>
    <m/>
    <m/>
    <x v="0"/>
    <m/>
  </r>
  <r>
    <m/>
    <d v="2017-05-02T02:18:00"/>
    <d v="2017-05-02T02:18:00"/>
    <x v="148"/>
    <n v="0"/>
    <n v="1102"/>
    <s v="Process"/>
    <x v="38"/>
    <x v="10"/>
    <m/>
    <m/>
    <s v="02TI202H"/>
    <m/>
    <x v="1"/>
    <m/>
    <m/>
    <m/>
    <m/>
    <m/>
    <m/>
    <x v="0"/>
    <m/>
  </r>
  <r>
    <m/>
    <d v="2017-05-02T02:18:00"/>
    <d v="2017-05-02T02:18:00"/>
    <x v="266"/>
    <n v="0"/>
    <n v="1101"/>
    <s v="Process"/>
    <x v="38"/>
    <x v="10"/>
    <m/>
    <m/>
    <s v="02TI202H"/>
    <m/>
    <x v="2"/>
    <m/>
    <m/>
    <m/>
    <m/>
    <m/>
    <m/>
    <x v="0"/>
    <m/>
  </r>
  <r>
    <m/>
    <d v="2017-05-02T02:18:00"/>
    <d v="2017-05-02T02:18:00"/>
    <x v="212"/>
    <n v="0"/>
    <n v="1102"/>
    <s v="Process"/>
    <x v="38"/>
    <x v="10"/>
    <m/>
    <m/>
    <s v="02TI202H"/>
    <m/>
    <x v="1"/>
    <m/>
    <m/>
    <m/>
    <m/>
    <m/>
    <m/>
    <x v="0"/>
    <m/>
  </r>
  <r>
    <m/>
    <d v="2017-05-02T02:18:00"/>
    <d v="2017-05-02T02:18:00"/>
    <x v="202"/>
    <n v="0"/>
    <n v="1101"/>
    <s v="Process"/>
    <x v="38"/>
    <x v="10"/>
    <m/>
    <m/>
    <s v="02TI202H"/>
    <m/>
    <x v="2"/>
    <m/>
    <m/>
    <m/>
    <m/>
    <m/>
    <m/>
    <x v="0"/>
    <m/>
  </r>
  <r>
    <m/>
    <d v="2017-05-02T02:17:00"/>
    <d v="2017-05-02T02:17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2T02:17:00"/>
    <d v="2017-05-02T02:17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2:17:00"/>
    <d v="2017-05-02T02:17:00"/>
    <x v="135"/>
    <n v="0"/>
    <n v="1101"/>
    <s v="Process"/>
    <x v="38"/>
    <x v="10"/>
    <m/>
    <m/>
    <s v="02TI202H"/>
    <m/>
    <x v="2"/>
    <m/>
    <m/>
    <m/>
    <m/>
    <m/>
    <m/>
    <x v="0"/>
    <m/>
  </r>
  <r>
    <m/>
    <d v="2017-05-02T02:16:00"/>
    <d v="2017-05-02T02:16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2:16:00"/>
    <d v="2017-05-02T02:16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2:16:00"/>
    <d v="2017-05-02T02:16:00"/>
    <x v="301"/>
    <n v="5"/>
    <n v="1101"/>
    <s v="Process"/>
    <x v="44"/>
    <x v="8"/>
    <m/>
    <m/>
    <s v="01FIC001"/>
    <m/>
    <x v="2"/>
    <m/>
    <m/>
    <m/>
    <m/>
    <m/>
    <m/>
    <x v="0"/>
    <m/>
  </r>
  <r>
    <m/>
    <d v="2017-05-02T02:16:00"/>
    <d v="2017-05-02T02:16:00"/>
    <x v="302"/>
    <n v="0"/>
    <n v="1102"/>
    <s v="Process"/>
    <x v="38"/>
    <x v="10"/>
    <m/>
    <m/>
    <s v="02TI202H"/>
    <m/>
    <x v="1"/>
    <m/>
    <m/>
    <m/>
    <m/>
    <m/>
    <m/>
    <x v="0"/>
    <m/>
  </r>
  <r>
    <m/>
    <d v="2017-05-02T02:16:00"/>
    <d v="2017-05-02T02:16:00"/>
    <x v="303"/>
    <n v="0"/>
    <n v="1101"/>
    <s v="Process"/>
    <x v="38"/>
    <x v="10"/>
    <m/>
    <m/>
    <s v="02TI202H"/>
    <m/>
    <x v="2"/>
    <m/>
    <m/>
    <m/>
    <m/>
    <m/>
    <m/>
    <x v="0"/>
    <m/>
  </r>
  <r>
    <m/>
    <d v="2017-05-02T02:15:00"/>
    <d v="2017-05-02T02:15:00"/>
    <x v="18"/>
    <n v="0"/>
    <n v="1206"/>
    <s v="Process"/>
    <x v="12"/>
    <x v="4"/>
    <m/>
    <m/>
    <s v="48LAHH111"/>
    <m/>
    <x v="1"/>
    <m/>
    <m/>
    <m/>
    <m/>
    <m/>
    <m/>
    <x v="0"/>
    <m/>
  </r>
  <r>
    <m/>
    <d v="2017-05-02T02:15:00"/>
    <d v="2017-05-02T02:15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15:00"/>
    <d v="2017-05-02T02:15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15:00"/>
    <d v="2017-05-02T02:15:00"/>
    <x v="304"/>
    <n v="0"/>
    <n v="1102"/>
    <s v="Process"/>
    <x v="44"/>
    <x v="8"/>
    <m/>
    <m/>
    <s v="01FIC001"/>
    <m/>
    <x v="1"/>
    <m/>
    <m/>
    <m/>
    <m/>
    <m/>
    <m/>
    <x v="0"/>
    <m/>
  </r>
  <r>
    <m/>
    <d v="2017-05-02T02:15:00"/>
    <d v="2017-05-02T02:15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2:15:00"/>
    <d v="2017-05-02T02:15:00"/>
    <x v="305"/>
    <n v="0"/>
    <n v="1101"/>
    <s v="Process"/>
    <x v="38"/>
    <x v="10"/>
    <m/>
    <m/>
    <s v="02TI202H"/>
    <m/>
    <x v="2"/>
    <m/>
    <m/>
    <m/>
    <m/>
    <m/>
    <m/>
    <x v="0"/>
    <m/>
  </r>
  <r>
    <m/>
    <d v="2017-05-02T02:15:00"/>
    <d v="2017-05-02T02:15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2:15:00"/>
    <d v="2017-05-02T02:15:00"/>
    <x v="306"/>
    <n v="5"/>
    <n v="1101"/>
    <s v="Process"/>
    <x v="44"/>
    <x v="8"/>
    <m/>
    <m/>
    <s v="01FIC001"/>
    <m/>
    <x v="2"/>
    <m/>
    <m/>
    <m/>
    <m/>
    <m/>
    <m/>
    <x v="0"/>
    <m/>
  </r>
  <r>
    <m/>
    <d v="2017-05-02T02:15:00"/>
    <d v="2017-05-02T02:15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2:15:00"/>
    <d v="2017-05-02T02:15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15:00"/>
    <d v="2017-05-02T02:15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14:00"/>
    <d v="2017-05-02T02:14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2T02:14:00"/>
    <d v="2017-05-02T02:14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2T02:14:00"/>
    <d v="2017-05-02T02:14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14:00"/>
    <d v="2017-05-02T02:14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2:14:00"/>
    <d v="2017-05-02T02:14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2:14:00"/>
    <d v="2017-05-02T02:14:00"/>
    <x v="139"/>
    <n v="0"/>
    <n v="1101"/>
    <s v="Process"/>
    <x v="38"/>
    <x v="10"/>
    <m/>
    <m/>
    <s v="02TI202H"/>
    <m/>
    <x v="2"/>
    <m/>
    <m/>
    <m/>
    <m/>
    <m/>
    <m/>
    <x v="0"/>
    <m/>
  </r>
  <r>
    <m/>
    <d v="2017-05-02T02:13:00"/>
    <d v="2017-05-02T02:13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2:13:00"/>
    <d v="2017-05-02T02:13:00"/>
    <x v="239"/>
    <n v="0"/>
    <n v="1101"/>
    <s v="Process"/>
    <x v="38"/>
    <x v="10"/>
    <m/>
    <m/>
    <s v="02TI202H"/>
    <m/>
    <x v="2"/>
    <m/>
    <m/>
    <m/>
    <m/>
    <m/>
    <m/>
    <x v="0"/>
    <m/>
  </r>
  <r>
    <m/>
    <d v="2017-05-02T02:13:00"/>
    <d v="2017-05-02T02:1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2T02:13:00"/>
    <d v="2017-05-02T02:1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2T02:13:00"/>
    <d v="2017-05-02T02:13:00"/>
    <x v="178"/>
    <n v="0"/>
    <n v="1102"/>
    <s v="Process"/>
    <x v="38"/>
    <x v="10"/>
    <m/>
    <m/>
    <s v="02TI202H"/>
    <m/>
    <x v="1"/>
    <m/>
    <m/>
    <m/>
    <m/>
    <m/>
    <m/>
    <x v="0"/>
    <m/>
  </r>
  <r>
    <m/>
    <d v="2017-05-02T02:13:00"/>
    <d v="2017-05-02T02:13:00"/>
    <x v="248"/>
    <n v="0"/>
    <n v="1101"/>
    <s v="Process"/>
    <x v="38"/>
    <x v="10"/>
    <m/>
    <m/>
    <s v="02TI202H"/>
    <m/>
    <x v="2"/>
    <m/>
    <m/>
    <m/>
    <m/>
    <m/>
    <m/>
    <x v="0"/>
    <m/>
  </r>
  <r>
    <m/>
    <d v="2017-05-02T02:13:00"/>
    <d v="2017-05-02T02:13:00"/>
    <x v="302"/>
    <n v="0"/>
    <n v="1102"/>
    <s v="Process"/>
    <x v="38"/>
    <x v="10"/>
    <m/>
    <m/>
    <s v="02TI202H"/>
    <m/>
    <x v="1"/>
    <m/>
    <m/>
    <m/>
    <m/>
    <m/>
    <m/>
    <x v="0"/>
    <m/>
  </r>
  <r>
    <m/>
    <d v="2017-05-02T02:13:00"/>
    <d v="2017-05-02T02:13:00"/>
    <x v="180"/>
    <n v="0"/>
    <n v="1101"/>
    <s v="Process"/>
    <x v="38"/>
    <x v="10"/>
    <m/>
    <m/>
    <s v="02TI202H"/>
    <m/>
    <x v="2"/>
    <m/>
    <m/>
    <m/>
    <m/>
    <m/>
    <m/>
    <x v="0"/>
    <m/>
  </r>
  <r>
    <m/>
    <d v="2017-05-02T02:13:00"/>
    <d v="2017-05-02T02:13:00"/>
    <x v="22"/>
    <n v="5"/>
    <n v="1201"/>
    <s v="Process"/>
    <x v="12"/>
    <x v="4"/>
    <m/>
    <m/>
    <s v="48LAHH111"/>
    <m/>
    <x v="2"/>
    <m/>
    <m/>
    <m/>
    <m/>
    <m/>
    <m/>
    <x v="0"/>
    <m/>
  </r>
  <r>
    <m/>
    <d v="2017-05-02T02:13:00"/>
    <d v="2017-05-02T02:1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2:12:00"/>
    <d v="2017-05-02T02:1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2:12:00"/>
    <d v="2017-05-02T02:12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12:00"/>
    <d v="2017-05-02T02:12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11:00"/>
    <d v="2017-05-02T02:11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2:11:00"/>
    <d v="2017-05-02T02:1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2:11:00"/>
    <d v="2017-05-02T02:11:00"/>
    <x v="227"/>
    <n v="0"/>
    <n v="1101"/>
    <s v="Process"/>
    <x v="38"/>
    <x v="10"/>
    <m/>
    <m/>
    <s v="02TI202H"/>
    <m/>
    <x v="2"/>
    <m/>
    <m/>
    <m/>
    <m/>
    <m/>
    <m/>
    <x v="0"/>
    <m/>
  </r>
  <r>
    <m/>
    <d v="2017-05-02T02:11:00"/>
    <d v="2017-05-02T02:11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2:11:00"/>
    <d v="2017-05-02T02:11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2:11:00"/>
    <d v="2017-05-02T02:11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2:11:00"/>
    <d v="2017-05-02T02:11:00"/>
    <x v="167"/>
    <n v="0"/>
    <n v="1101"/>
    <s v="Process"/>
    <x v="38"/>
    <x v="10"/>
    <m/>
    <m/>
    <s v="02TI202H"/>
    <m/>
    <x v="2"/>
    <m/>
    <m/>
    <m/>
    <m/>
    <m/>
    <m/>
    <x v="0"/>
    <m/>
  </r>
  <r>
    <m/>
    <d v="2017-05-02T02:11:00"/>
    <d v="2017-05-02T02:1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2:11:00"/>
    <d v="2017-05-02T02:11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2:11:00"/>
    <d v="2017-05-02T02:11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2:10:00"/>
    <d v="2017-05-02T02:10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2:10:00"/>
    <d v="2017-05-02T02:10:00"/>
    <x v="307"/>
    <n v="0"/>
    <n v="1102"/>
    <s v="Process"/>
    <x v="44"/>
    <x v="8"/>
    <m/>
    <m/>
    <s v="01FIC001"/>
    <m/>
    <x v="1"/>
    <m/>
    <m/>
    <m/>
    <m/>
    <m/>
    <m/>
    <x v="0"/>
    <m/>
  </r>
  <r>
    <m/>
    <d v="2017-05-02T02:10:00"/>
    <d v="2017-05-02T02:10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10:00"/>
    <d v="2017-05-02T02:10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10:00"/>
    <d v="2017-05-02T02:10:00"/>
    <x v="308"/>
    <n v="5"/>
    <n v="1101"/>
    <s v="Process"/>
    <x v="44"/>
    <x v="8"/>
    <m/>
    <m/>
    <s v="01FIC001"/>
    <m/>
    <x v="2"/>
    <m/>
    <m/>
    <m/>
    <m/>
    <m/>
    <m/>
    <x v="0"/>
    <m/>
  </r>
  <r>
    <m/>
    <d v="2017-05-02T02:10:00"/>
    <d v="2017-05-02T02:10:00"/>
    <x v="309"/>
    <n v="0"/>
    <n v="1102"/>
    <s v="Process"/>
    <x v="44"/>
    <x v="8"/>
    <m/>
    <m/>
    <s v="01FIC001"/>
    <m/>
    <x v="1"/>
    <m/>
    <m/>
    <m/>
    <m/>
    <m/>
    <m/>
    <x v="0"/>
    <m/>
  </r>
  <r>
    <m/>
    <d v="2017-05-02T02:10:00"/>
    <d v="2017-05-02T02:10:00"/>
    <x v="310"/>
    <n v="5"/>
    <n v="1101"/>
    <s v="Process"/>
    <x v="44"/>
    <x v="8"/>
    <m/>
    <m/>
    <s v="01FIC001"/>
    <m/>
    <x v="2"/>
    <m/>
    <m/>
    <m/>
    <m/>
    <m/>
    <m/>
    <x v="0"/>
    <m/>
  </r>
  <r>
    <m/>
    <d v="2017-05-02T02:10:00"/>
    <d v="2017-05-02T02:10:00"/>
    <x v="311"/>
    <n v="0"/>
    <n v="1102"/>
    <s v="Process"/>
    <x v="60"/>
    <x v="8"/>
    <m/>
    <m/>
    <s v="01TI033D"/>
    <m/>
    <x v="1"/>
    <m/>
    <m/>
    <m/>
    <m/>
    <m/>
    <m/>
    <x v="0"/>
    <m/>
  </r>
  <r>
    <m/>
    <d v="2017-05-02T02:10:00"/>
    <d v="2017-05-02T02:10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2:10:00"/>
    <d v="2017-05-02T02:10:00"/>
    <x v="237"/>
    <n v="0"/>
    <n v="1101"/>
    <s v="Process"/>
    <x v="38"/>
    <x v="10"/>
    <m/>
    <m/>
    <s v="02TI202H"/>
    <m/>
    <x v="2"/>
    <m/>
    <m/>
    <m/>
    <m/>
    <m/>
    <m/>
    <x v="0"/>
    <m/>
  </r>
  <r>
    <m/>
    <d v="2017-05-02T02:10:00"/>
    <d v="2017-05-02T02:10:00"/>
    <x v="312"/>
    <n v="0"/>
    <n v="1102"/>
    <s v="Process"/>
    <x v="61"/>
    <x v="8"/>
    <m/>
    <m/>
    <s v="01TI034B"/>
    <m/>
    <x v="1"/>
    <m/>
    <m/>
    <m/>
    <m/>
    <m/>
    <m/>
    <x v="0"/>
    <m/>
  </r>
  <r>
    <m/>
    <d v="2017-05-02T02:10:00"/>
    <d v="2017-05-02T02:10:00"/>
    <x v="313"/>
    <n v="0"/>
    <n v="1102"/>
    <s v="Process"/>
    <x v="62"/>
    <x v="8"/>
    <m/>
    <m/>
    <s v="01TI034A"/>
    <m/>
    <x v="1"/>
    <m/>
    <m/>
    <m/>
    <m/>
    <m/>
    <m/>
    <x v="0"/>
    <m/>
  </r>
  <r>
    <m/>
    <d v="2017-05-02T02:09:00"/>
    <d v="2017-05-02T02:09:00"/>
    <x v="314"/>
    <n v="0"/>
    <n v="1102"/>
    <s v="Process"/>
    <x v="44"/>
    <x v="8"/>
    <m/>
    <m/>
    <s v="01FIC001"/>
    <m/>
    <x v="1"/>
    <m/>
    <m/>
    <m/>
    <m/>
    <m/>
    <m/>
    <x v="0"/>
    <m/>
  </r>
  <r>
    <m/>
    <d v="2017-05-02T02:09:00"/>
    <d v="2017-05-02T02:09:00"/>
    <x v="315"/>
    <n v="5"/>
    <n v="1101"/>
    <s v="Process"/>
    <x v="44"/>
    <x v="8"/>
    <m/>
    <m/>
    <s v="01FIC001"/>
    <m/>
    <x v="2"/>
    <m/>
    <m/>
    <m/>
    <m/>
    <m/>
    <m/>
    <x v="0"/>
    <m/>
  </r>
  <r>
    <m/>
    <d v="2017-05-02T02:09:00"/>
    <d v="2017-05-02T02:09:00"/>
    <x v="316"/>
    <n v="0"/>
    <n v="1102"/>
    <s v="Process"/>
    <x v="9"/>
    <x v="5"/>
    <m/>
    <m/>
    <s v="71AI103C"/>
    <m/>
    <x v="1"/>
    <m/>
    <m/>
    <m/>
    <m/>
    <m/>
    <m/>
    <x v="0"/>
    <m/>
  </r>
  <r>
    <m/>
    <d v="2017-05-02T02:09:00"/>
    <d v="2017-05-02T02:09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2:09:00"/>
    <d v="2017-05-02T02:09:00"/>
    <x v="147"/>
    <n v="0"/>
    <n v="1101"/>
    <s v="Process"/>
    <x v="38"/>
    <x v="10"/>
    <m/>
    <m/>
    <s v="02TI202H"/>
    <m/>
    <x v="2"/>
    <m/>
    <m/>
    <m/>
    <m/>
    <m/>
    <m/>
    <x v="0"/>
    <m/>
  </r>
  <r>
    <m/>
    <d v="2017-05-02T02:09:00"/>
    <d v="2017-05-02T02:09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2:09:00"/>
    <d v="2017-05-02T02:09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2:09:00"/>
    <d v="2017-05-02T02:09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2:09:00"/>
    <d v="2017-05-02T02:09:00"/>
    <x v="216"/>
    <n v="0"/>
    <n v="1101"/>
    <s v="Process"/>
    <x v="38"/>
    <x v="10"/>
    <m/>
    <m/>
    <s v="02TI202H"/>
    <m/>
    <x v="2"/>
    <m/>
    <m/>
    <m/>
    <m/>
    <m/>
    <m/>
    <x v="0"/>
    <m/>
  </r>
  <r>
    <m/>
    <d v="2017-05-02T02:09:00"/>
    <d v="2017-05-02T02:09:00"/>
    <x v="11"/>
    <n v="0"/>
    <n v="1206"/>
    <s v="Process"/>
    <x v="7"/>
    <x v="4"/>
    <m/>
    <m/>
    <s v="48LAL102"/>
    <m/>
    <x v="1"/>
    <m/>
    <m/>
    <m/>
    <m/>
    <m/>
    <m/>
    <x v="0"/>
    <m/>
  </r>
  <r>
    <m/>
    <d v="2017-05-02T02:09:00"/>
    <d v="2017-05-02T02:09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2:09:00"/>
    <d v="2017-05-02T02:09:00"/>
    <x v="216"/>
    <n v="0"/>
    <n v="1101"/>
    <s v="Process"/>
    <x v="38"/>
    <x v="10"/>
    <m/>
    <m/>
    <s v="02TI202H"/>
    <m/>
    <x v="2"/>
    <m/>
    <m/>
    <m/>
    <m/>
    <m/>
    <m/>
    <x v="0"/>
    <m/>
  </r>
  <r>
    <m/>
    <d v="2017-05-02T02:09:00"/>
    <d v="2017-05-02T02:09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09:00"/>
    <d v="2017-05-02T02:09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2:08:00"/>
    <d v="2017-05-02T02:08:00"/>
    <x v="148"/>
    <n v="0"/>
    <n v="1102"/>
    <s v="Process"/>
    <x v="38"/>
    <x v="10"/>
    <m/>
    <m/>
    <s v="02TI202H"/>
    <m/>
    <x v="1"/>
    <m/>
    <m/>
    <m/>
    <m/>
    <m/>
    <m/>
    <x v="0"/>
    <m/>
  </r>
  <r>
    <m/>
    <d v="2017-05-02T02:08:00"/>
    <d v="2017-05-02T02:08:00"/>
    <x v="317"/>
    <n v="0"/>
    <n v="1101"/>
    <s v="Process"/>
    <x v="38"/>
    <x v="10"/>
    <m/>
    <m/>
    <s v="02TI202H"/>
    <m/>
    <x v="2"/>
    <m/>
    <m/>
    <m/>
    <m/>
    <m/>
    <m/>
    <x v="0"/>
    <m/>
  </r>
  <r>
    <m/>
    <d v="2017-05-02T02:08:00"/>
    <d v="2017-05-02T02:08:00"/>
    <x v="318"/>
    <n v="0"/>
    <n v="1102"/>
    <s v="Process"/>
    <x v="63"/>
    <x v="8"/>
    <m/>
    <m/>
    <s v="01TI033C"/>
    <m/>
    <x v="1"/>
    <m/>
    <m/>
    <m/>
    <m/>
    <m/>
    <m/>
    <x v="0"/>
    <m/>
  </r>
  <r>
    <m/>
    <d v="2017-05-02T02:08:00"/>
    <d v="2017-05-02T02:08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08:00"/>
    <d v="2017-05-02T02:08:00"/>
    <x v="236"/>
    <n v="0"/>
    <n v="1101"/>
    <s v="Process"/>
    <x v="38"/>
    <x v="10"/>
    <m/>
    <m/>
    <s v="02TI202H"/>
    <m/>
    <x v="2"/>
    <m/>
    <m/>
    <m/>
    <m/>
    <m/>
    <m/>
    <x v="0"/>
    <m/>
  </r>
  <r>
    <m/>
    <d v="2017-05-02T02:08:00"/>
    <d v="2017-05-02T02:08:00"/>
    <x v="114"/>
    <n v="0"/>
    <n v="1102"/>
    <s v="Process"/>
    <x v="38"/>
    <x v="10"/>
    <m/>
    <m/>
    <s v="02TI202H"/>
    <m/>
    <x v="1"/>
    <m/>
    <m/>
    <m/>
    <m/>
    <m/>
    <m/>
    <x v="0"/>
    <m/>
  </r>
  <r>
    <m/>
    <d v="2017-05-02T02:08:00"/>
    <d v="2017-05-02T02:08:00"/>
    <x v="93"/>
    <n v="0"/>
    <n v="1101"/>
    <s v="Process"/>
    <x v="38"/>
    <x v="10"/>
    <m/>
    <m/>
    <s v="02TI202H"/>
    <m/>
    <x v="2"/>
    <m/>
    <m/>
    <m/>
    <m/>
    <m/>
    <m/>
    <x v="0"/>
    <m/>
  </r>
  <r>
    <m/>
    <d v="2017-05-02T02:07:00"/>
    <d v="2017-05-02T02:07:00"/>
    <x v="109"/>
    <n v="0"/>
    <n v="1102"/>
    <s v="Process"/>
    <x v="38"/>
    <x v="10"/>
    <m/>
    <m/>
    <s v="02TI202H"/>
    <m/>
    <x v="1"/>
    <m/>
    <m/>
    <m/>
    <m/>
    <m/>
    <m/>
    <x v="0"/>
    <m/>
  </r>
  <r>
    <m/>
    <d v="2017-05-02T02:07:00"/>
    <d v="2017-05-02T02:07:00"/>
    <x v="319"/>
    <n v="0"/>
    <n v="1101"/>
    <s v="Process"/>
    <x v="38"/>
    <x v="10"/>
    <m/>
    <m/>
    <s v="02TI202H"/>
    <m/>
    <x v="2"/>
    <m/>
    <m/>
    <m/>
    <m/>
    <m/>
    <m/>
    <x v="0"/>
    <m/>
  </r>
  <r>
    <m/>
    <d v="2017-05-02T02:07:00"/>
    <d v="2017-05-02T02:0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2:07:00"/>
    <d v="2017-05-02T02:07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2:07:00"/>
    <d v="2017-05-02T02:0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2:07:00"/>
    <d v="2017-05-02T02:07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2:07:00"/>
    <d v="2017-05-02T02:07:00"/>
    <x v="97"/>
    <n v="0"/>
    <n v="1101"/>
    <s v="Process"/>
    <x v="38"/>
    <x v="10"/>
    <m/>
    <m/>
    <s v="02TI202H"/>
    <m/>
    <x v="2"/>
    <m/>
    <m/>
    <m/>
    <m/>
    <m/>
    <m/>
    <x v="0"/>
    <m/>
  </r>
  <r>
    <m/>
    <d v="2017-05-02T02:07:00"/>
    <d v="2017-05-02T02:07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2:06:00"/>
    <d v="2017-05-02T02:06:00"/>
    <x v="141"/>
    <n v="0"/>
    <n v="1101"/>
    <s v="Process"/>
    <x v="38"/>
    <x v="10"/>
    <m/>
    <m/>
    <s v="02TI202H"/>
    <m/>
    <x v="2"/>
    <m/>
    <m/>
    <m/>
    <m/>
    <m/>
    <m/>
    <x v="0"/>
    <m/>
  </r>
  <r>
    <m/>
    <d v="2017-05-02T02:06:00"/>
    <d v="2017-05-02T02:06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2:06:00"/>
    <d v="2017-05-02T02:06:00"/>
    <x v="288"/>
    <n v="0"/>
    <n v="1101"/>
    <s v="Process"/>
    <x v="38"/>
    <x v="10"/>
    <m/>
    <m/>
    <s v="02TI202H"/>
    <m/>
    <x v="2"/>
    <m/>
    <m/>
    <m/>
    <m/>
    <m/>
    <m/>
    <x v="0"/>
    <m/>
  </r>
  <r>
    <m/>
    <d v="2017-05-02T02:06:00"/>
    <d v="2017-05-02T02:06:00"/>
    <x v="320"/>
    <n v="4"/>
    <n v="1101"/>
    <s v="Process"/>
    <x v="9"/>
    <x v="5"/>
    <m/>
    <m/>
    <s v="71AI103C"/>
    <m/>
    <x v="0"/>
    <m/>
    <m/>
    <m/>
    <m/>
    <m/>
    <m/>
    <x v="0"/>
    <m/>
  </r>
  <r>
    <m/>
    <d v="2017-05-02T02:06:00"/>
    <d v="2017-05-02T02:06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2:06:00"/>
    <d v="2017-05-02T02:06:00"/>
    <x v="124"/>
    <n v="0"/>
    <n v="1101"/>
    <s v="Process"/>
    <x v="38"/>
    <x v="10"/>
    <m/>
    <m/>
    <s v="02TI202H"/>
    <m/>
    <x v="2"/>
    <m/>
    <m/>
    <m/>
    <m/>
    <m/>
    <m/>
    <x v="0"/>
    <m/>
  </r>
  <r>
    <m/>
    <d v="2017-05-02T02:06:00"/>
    <d v="2017-05-02T02:06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06:00"/>
    <d v="2017-05-02T02:06:00"/>
    <x v="321"/>
    <n v="0"/>
    <n v="1101"/>
    <s v="Process"/>
    <x v="38"/>
    <x v="10"/>
    <m/>
    <m/>
    <s v="02TI202H"/>
    <m/>
    <x v="2"/>
    <m/>
    <m/>
    <m/>
    <m/>
    <m/>
    <m/>
    <x v="0"/>
    <m/>
  </r>
  <r>
    <m/>
    <d v="2017-05-02T02:06:00"/>
    <d v="2017-05-02T02:06:00"/>
    <x v="189"/>
    <n v="0"/>
    <n v="1102"/>
    <s v="Process"/>
    <x v="38"/>
    <x v="10"/>
    <m/>
    <m/>
    <s v="02TI202H"/>
    <m/>
    <x v="1"/>
    <m/>
    <m/>
    <m/>
    <m/>
    <m/>
    <m/>
    <x v="0"/>
    <m/>
  </r>
  <r>
    <m/>
    <d v="2017-05-02T02:06:00"/>
    <d v="2017-05-02T02:06:00"/>
    <x v="253"/>
    <n v="0"/>
    <n v="1101"/>
    <s v="Process"/>
    <x v="38"/>
    <x v="10"/>
    <m/>
    <m/>
    <s v="02TI202H"/>
    <m/>
    <x v="2"/>
    <m/>
    <m/>
    <m/>
    <m/>
    <m/>
    <m/>
    <x v="0"/>
    <m/>
  </r>
  <r>
    <m/>
    <d v="2017-05-02T02:06:00"/>
    <d v="2017-05-02T02:06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2:06:00"/>
    <d v="2017-05-02T02:06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2:05:00"/>
    <d v="2017-05-02T02:05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2:05:00"/>
    <d v="2017-05-02T02:05:00"/>
    <x v="218"/>
    <n v="0"/>
    <n v="1101"/>
    <s v="Process"/>
    <x v="38"/>
    <x v="10"/>
    <m/>
    <m/>
    <s v="02TI202H"/>
    <m/>
    <x v="2"/>
    <m/>
    <m/>
    <m/>
    <m/>
    <m/>
    <m/>
    <x v="0"/>
    <m/>
  </r>
  <r>
    <m/>
    <d v="2017-05-02T02:05:00"/>
    <d v="2017-05-02T02:05:00"/>
    <x v="127"/>
    <n v="0"/>
    <n v="1102"/>
    <s v="Process"/>
    <x v="38"/>
    <x v="10"/>
    <m/>
    <m/>
    <s v="02TI202H"/>
    <m/>
    <x v="1"/>
    <m/>
    <m/>
    <m/>
    <m/>
    <m/>
    <m/>
    <x v="0"/>
    <m/>
  </r>
  <r>
    <m/>
    <d v="2017-05-02T02:05:00"/>
    <d v="2017-05-02T02:05:00"/>
    <x v="303"/>
    <n v="0"/>
    <n v="1101"/>
    <s v="Process"/>
    <x v="38"/>
    <x v="10"/>
    <m/>
    <m/>
    <s v="02TI202H"/>
    <m/>
    <x v="2"/>
    <m/>
    <m/>
    <m/>
    <m/>
    <m/>
    <m/>
    <x v="0"/>
    <m/>
  </r>
  <r>
    <m/>
    <d v="2017-05-02T02:04:00"/>
    <d v="2017-05-02T02:04:00"/>
    <x v="178"/>
    <n v="0"/>
    <n v="1102"/>
    <s v="Process"/>
    <x v="38"/>
    <x v="10"/>
    <m/>
    <m/>
    <s v="02TI202H"/>
    <m/>
    <x v="1"/>
    <m/>
    <m/>
    <m/>
    <m/>
    <m/>
    <m/>
    <x v="0"/>
    <m/>
  </r>
  <r>
    <m/>
    <d v="2017-05-02T02:04:00"/>
    <d v="2017-05-02T02:04:00"/>
    <x v="179"/>
    <n v="0"/>
    <n v="1101"/>
    <s v="Process"/>
    <x v="38"/>
    <x v="10"/>
    <m/>
    <m/>
    <s v="02TI202H"/>
    <m/>
    <x v="2"/>
    <m/>
    <m/>
    <m/>
    <m/>
    <m/>
    <m/>
    <x v="0"/>
    <m/>
  </r>
  <r>
    <m/>
    <d v="2017-05-02T02:04:00"/>
    <d v="2017-05-02T02:04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2:04:00"/>
    <d v="2017-05-02T02:04:00"/>
    <x v="3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04:00"/>
    <d v="2017-05-02T02:04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2:04:00"/>
    <d v="2017-05-02T02:04:00"/>
    <x v="167"/>
    <n v="0"/>
    <n v="1101"/>
    <s v="Process"/>
    <x v="38"/>
    <x v="10"/>
    <m/>
    <m/>
    <s v="02TI202H"/>
    <m/>
    <x v="2"/>
    <m/>
    <m/>
    <m/>
    <m/>
    <m/>
    <m/>
    <x v="0"/>
    <m/>
  </r>
  <r>
    <m/>
    <d v="2017-05-02T02:04:00"/>
    <d v="2017-05-02T02:04:00"/>
    <x v="323"/>
    <n v="0"/>
    <n v="1102"/>
    <s v="Process"/>
    <x v="44"/>
    <x v="8"/>
    <m/>
    <m/>
    <s v="01FIC001"/>
    <m/>
    <x v="1"/>
    <m/>
    <m/>
    <m/>
    <m/>
    <m/>
    <m/>
    <x v="0"/>
    <m/>
  </r>
  <r>
    <m/>
    <d v="2017-05-02T02:04:00"/>
    <d v="2017-05-02T02:04:00"/>
    <x v="324"/>
    <n v="5"/>
    <n v="1101"/>
    <s v="Process"/>
    <x v="44"/>
    <x v="8"/>
    <m/>
    <m/>
    <s v="01FIC001"/>
    <m/>
    <x v="2"/>
    <m/>
    <m/>
    <m/>
    <m/>
    <m/>
    <m/>
    <x v="0"/>
    <m/>
  </r>
  <r>
    <m/>
    <d v="2017-05-02T02:04:00"/>
    <d v="2017-05-02T02:04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04:00"/>
    <d v="2017-05-02T02:04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2:04:00"/>
    <d v="2017-05-02T02:0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2:04:00"/>
    <d v="2017-05-02T02:04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04:00"/>
    <d v="2017-05-02T02:04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03:00"/>
    <d v="2017-05-02T02:03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2:03:00"/>
    <d v="2017-05-02T02:03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2:03:00"/>
    <d v="2017-05-02T02:0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2:02:00"/>
    <d v="2017-05-02T02:0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2:02:00"/>
    <d v="2017-05-02T02:02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2:02:00"/>
    <d v="2017-05-02T02:02:00"/>
    <x v="321"/>
    <n v="0"/>
    <n v="1101"/>
    <s v="Process"/>
    <x v="38"/>
    <x v="10"/>
    <m/>
    <m/>
    <s v="02TI202H"/>
    <m/>
    <x v="2"/>
    <m/>
    <m/>
    <m/>
    <m/>
    <m/>
    <m/>
    <x v="0"/>
    <m/>
  </r>
  <r>
    <m/>
    <d v="2017-05-02T02:02:00"/>
    <d v="2017-05-02T02:02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2:02:00"/>
    <d v="2017-05-02T02:02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2:02:00"/>
    <d v="2017-05-02T02:02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2:02:00"/>
    <d v="2017-05-02T02:02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2:02:00"/>
    <d v="2017-05-02T02:02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2:02:00"/>
    <d v="2017-05-02T02:02:00"/>
    <x v="162"/>
    <n v="0"/>
    <n v="1101"/>
    <s v="Process"/>
    <x v="38"/>
    <x v="10"/>
    <m/>
    <m/>
    <s v="02TI202H"/>
    <m/>
    <x v="2"/>
    <m/>
    <m/>
    <m/>
    <m/>
    <m/>
    <m/>
    <x v="0"/>
    <m/>
  </r>
  <r>
    <m/>
    <d v="2017-05-02T02:02:00"/>
    <d v="2017-05-02T02:0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2:01:00"/>
    <d v="2017-05-02T02:01:00"/>
    <x v="143"/>
    <n v="0"/>
    <n v="1102"/>
    <s v="Process"/>
    <x v="38"/>
    <x v="10"/>
    <m/>
    <m/>
    <s v="02TI202H"/>
    <m/>
    <x v="1"/>
    <m/>
    <m/>
    <m/>
    <m/>
    <m/>
    <m/>
    <x v="0"/>
    <m/>
  </r>
  <r>
    <m/>
    <d v="2017-05-02T02:01:00"/>
    <d v="2017-05-02T02:01:00"/>
    <x v="149"/>
    <n v="0"/>
    <n v="1101"/>
    <s v="Process"/>
    <x v="38"/>
    <x v="10"/>
    <m/>
    <m/>
    <s v="02TI202H"/>
    <m/>
    <x v="2"/>
    <m/>
    <m/>
    <m/>
    <m/>
    <m/>
    <m/>
    <x v="0"/>
    <m/>
  </r>
  <r>
    <m/>
    <d v="2017-05-02T02:01:00"/>
    <d v="2017-05-02T02:01:00"/>
    <x v="325"/>
    <n v="5"/>
    <n v="1201"/>
    <s v="Process"/>
    <x v="64"/>
    <x v="14"/>
    <m/>
    <m/>
    <s v="02TAH304I"/>
    <m/>
    <x v="2"/>
    <m/>
    <m/>
    <m/>
    <m/>
    <m/>
    <m/>
    <x v="0"/>
    <m/>
  </r>
  <r>
    <m/>
    <d v="2017-05-02T02:01:00"/>
    <d v="2017-05-02T02:01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2:01:00"/>
    <d v="2017-05-02T02:01:00"/>
    <x v="187"/>
    <n v="0"/>
    <n v="1101"/>
    <s v="Process"/>
    <x v="38"/>
    <x v="10"/>
    <m/>
    <m/>
    <s v="02TI202H"/>
    <m/>
    <x v="2"/>
    <m/>
    <m/>
    <m/>
    <m/>
    <m/>
    <m/>
    <x v="0"/>
    <m/>
  </r>
  <r>
    <m/>
    <d v="2017-05-02T02:01:00"/>
    <d v="2017-05-02T02:01:00"/>
    <x v="326"/>
    <n v="0"/>
    <n v="1102"/>
    <s v="Process"/>
    <x v="9"/>
    <x v="5"/>
    <m/>
    <m/>
    <s v="71AI103C"/>
    <m/>
    <x v="1"/>
    <m/>
    <m/>
    <m/>
    <m/>
    <m/>
    <m/>
    <x v="0"/>
    <m/>
  </r>
  <r>
    <m/>
    <d v="2017-05-02T02:00:00"/>
    <d v="2017-05-02T02:00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2:00:00"/>
    <d v="2017-05-02T02:00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2:00:00"/>
    <d v="2017-05-02T02:00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2:00:00"/>
    <d v="2017-05-02T02:00:00"/>
    <x v="237"/>
    <n v="0"/>
    <n v="1101"/>
    <s v="Process"/>
    <x v="38"/>
    <x v="10"/>
    <m/>
    <m/>
    <s v="02TI202H"/>
    <m/>
    <x v="2"/>
    <m/>
    <m/>
    <m/>
    <m/>
    <m/>
    <m/>
    <x v="0"/>
    <m/>
  </r>
  <r>
    <m/>
    <d v="2017-05-02T02:00:00"/>
    <d v="2017-05-02T02:00:00"/>
    <x v="109"/>
    <n v="0"/>
    <n v="1102"/>
    <s v="Process"/>
    <x v="38"/>
    <x v="10"/>
    <m/>
    <m/>
    <s v="02TI202H"/>
    <m/>
    <x v="1"/>
    <m/>
    <m/>
    <m/>
    <m/>
    <m/>
    <m/>
    <x v="0"/>
    <m/>
  </r>
  <r>
    <m/>
    <d v="2017-05-02T02:00:00"/>
    <d v="2017-05-02T02:00:00"/>
    <x v="319"/>
    <n v="0"/>
    <n v="1101"/>
    <s v="Process"/>
    <x v="38"/>
    <x v="10"/>
    <m/>
    <m/>
    <s v="02TI202H"/>
    <m/>
    <x v="2"/>
    <m/>
    <m/>
    <m/>
    <m/>
    <m/>
    <m/>
    <x v="0"/>
    <m/>
  </r>
  <r>
    <m/>
    <d v="2017-05-02T02:00:00"/>
    <d v="2017-05-02T02:00:00"/>
    <x v="87"/>
    <n v="0"/>
    <n v="1102"/>
    <s v="Process"/>
    <x v="38"/>
    <x v="10"/>
    <m/>
    <m/>
    <s v="02TI202H"/>
    <m/>
    <x v="1"/>
    <m/>
    <m/>
    <m/>
    <m/>
    <m/>
    <m/>
    <x v="0"/>
    <m/>
  </r>
  <r>
    <m/>
    <d v="2017-05-02T02:00:00"/>
    <d v="2017-05-02T02:00:00"/>
    <x v="270"/>
    <n v="0"/>
    <n v="1101"/>
    <s v="Process"/>
    <x v="38"/>
    <x v="10"/>
    <m/>
    <m/>
    <s v="02TI202H"/>
    <m/>
    <x v="2"/>
    <m/>
    <m/>
    <m/>
    <m/>
    <m/>
    <m/>
    <x v="0"/>
    <m/>
  </r>
  <r>
    <m/>
    <d v="2017-05-02T01:59:00"/>
    <d v="2017-05-02T01:59:00"/>
    <x v="327"/>
    <n v="0"/>
    <n v="1102"/>
    <s v="Process"/>
    <x v="38"/>
    <x v="10"/>
    <m/>
    <m/>
    <s v="02TI202H"/>
    <m/>
    <x v="1"/>
    <m/>
    <m/>
    <m/>
    <m/>
    <m/>
    <m/>
    <x v="0"/>
    <m/>
  </r>
  <r>
    <m/>
    <d v="2017-05-02T01:59:00"/>
    <d v="2017-05-02T01:59:00"/>
    <x v="279"/>
    <n v="0"/>
    <n v="1101"/>
    <s v="Process"/>
    <x v="38"/>
    <x v="10"/>
    <m/>
    <m/>
    <s v="02TI202H"/>
    <m/>
    <x v="2"/>
    <m/>
    <m/>
    <m/>
    <m/>
    <m/>
    <m/>
    <x v="0"/>
    <m/>
  </r>
  <r>
    <m/>
    <d v="2017-05-02T01:59:00"/>
    <d v="2017-05-02T01:59:00"/>
    <x v="171"/>
    <n v="0"/>
    <n v="1102"/>
    <s v="Process"/>
    <x v="38"/>
    <x v="10"/>
    <m/>
    <m/>
    <s v="02TI202H"/>
    <m/>
    <x v="1"/>
    <m/>
    <m/>
    <m/>
    <m/>
    <m/>
    <m/>
    <x v="0"/>
    <m/>
  </r>
  <r>
    <m/>
    <d v="2017-05-02T01:59:00"/>
    <d v="2017-05-02T01:59:00"/>
    <x v="88"/>
    <n v="0"/>
    <n v="1101"/>
    <s v="Process"/>
    <x v="38"/>
    <x v="10"/>
    <m/>
    <m/>
    <s v="02TI202H"/>
    <m/>
    <x v="2"/>
    <m/>
    <m/>
    <m/>
    <m/>
    <m/>
    <m/>
    <x v="0"/>
    <m/>
  </r>
  <r>
    <m/>
    <d v="2017-05-02T01:58:00"/>
    <d v="2017-05-02T01:5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58:00"/>
    <d v="2017-05-02T01:5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58:00"/>
    <d v="2017-05-02T01:58:00"/>
    <x v="328"/>
    <n v="4"/>
    <n v="1101"/>
    <s v="Process"/>
    <x v="9"/>
    <x v="5"/>
    <m/>
    <m/>
    <s v="71AI103C"/>
    <m/>
    <x v="0"/>
    <m/>
    <m/>
    <m/>
    <m/>
    <m/>
    <m/>
    <x v="0"/>
    <m/>
  </r>
  <r>
    <m/>
    <d v="2017-05-02T01:58:00"/>
    <d v="2017-05-02T01:58:00"/>
    <x v="293"/>
    <n v="0"/>
    <n v="1102"/>
    <s v="Process"/>
    <x v="38"/>
    <x v="10"/>
    <m/>
    <m/>
    <s v="02TI202H"/>
    <m/>
    <x v="1"/>
    <m/>
    <m/>
    <m/>
    <m/>
    <m/>
    <m/>
    <x v="0"/>
    <m/>
  </r>
  <r>
    <m/>
    <d v="2017-05-02T01:58:00"/>
    <d v="2017-05-02T01:58:00"/>
    <x v="117"/>
    <n v="0"/>
    <n v="1101"/>
    <s v="Process"/>
    <x v="38"/>
    <x v="10"/>
    <m/>
    <m/>
    <s v="02TI202H"/>
    <m/>
    <x v="2"/>
    <m/>
    <m/>
    <m/>
    <m/>
    <m/>
    <m/>
    <x v="0"/>
    <m/>
  </r>
  <r>
    <m/>
    <d v="2017-05-02T01:57:00"/>
    <d v="2017-05-02T01:57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1:57:00"/>
    <d v="2017-05-02T01:57:00"/>
    <x v="208"/>
    <n v="0"/>
    <n v="1101"/>
    <s v="Process"/>
    <x v="38"/>
    <x v="10"/>
    <m/>
    <m/>
    <s v="02TI202H"/>
    <m/>
    <x v="2"/>
    <m/>
    <m/>
    <m/>
    <m/>
    <m/>
    <m/>
    <x v="0"/>
    <m/>
  </r>
  <r>
    <m/>
    <d v="2017-05-02T01:57:00"/>
    <d v="2017-05-02T01:57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7:00"/>
    <d v="2017-05-02T01:57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57:00"/>
    <d v="2017-05-02T01:5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57:00"/>
    <d v="2017-05-02T01:57:00"/>
    <x v="275"/>
    <n v="0"/>
    <n v="1102"/>
    <s v="Process"/>
    <x v="38"/>
    <x v="10"/>
    <m/>
    <m/>
    <s v="02TI202H"/>
    <m/>
    <x v="1"/>
    <m/>
    <m/>
    <m/>
    <m/>
    <m/>
    <m/>
    <x v="0"/>
    <m/>
  </r>
  <r>
    <m/>
    <d v="2017-05-02T01:57:00"/>
    <d v="2017-05-02T01:57:00"/>
    <x v="183"/>
    <n v="0"/>
    <n v="1101"/>
    <s v="Process"/>
    <x v="38"/>
    <x v="10"/>
    <m/>
    <m/>
    <s v="02TI202H"/>
    <m/>
    <x v="2"/>
    <m/>
    <m/>
    <m/>
    <m/>
    <m/>
    <m/>
    <x v="0"/>
    <m/>
  </r>
  <r>
    <m/>
    <d v="2017-05-02T01:57:00"/>
    <d v="2017-05-02T01:57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1:57:00"/>
    <d v="2017-05-02T01:57:00"/>
    <x v="147"/>
    <n v="0"/>
    <n v="1101"/>
    <s v="Process"/>
    <x v="38"/>
    <x v="10"/>
    <m/>
    <m/>
    <s v="02TI202H"/>
    <m/>
    <x v="2"/>
    <m/>
    <m/>
    <m/>
    <m/>
    <m/>
    <m/>
    <x v="0"/>
    <m/>
  </r>
  <r>
    <m/>
    <d v="2017-05-02T01:57:00"/>
    <d v="2017-05-02T01:57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1:57:00"/>
    <d v="2017-05-02T01:5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56:00"/>
    <d v="2017-05-02T01:56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1:56:00"/>
    <d v="2017-05-02T01:56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1:56:00"/>
    <d v="2017-05-02T01:56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1:56:00"/>
    <d v="2017-05-02T01:56:00"/>
    <x v="214"/>
    <n v="0"/>
    <n v="1101"/>
    <s v="Process"/>
    <x v="38"/>
    <x v="10"/>
    <m/>
    <m/>
    <s v="02TI202H"/>
    <m/>
    <x v="2"/>
    <m/>
    <m/>
    <m/>
    <m/>
    <m/>
    <m/>
    <x v="0"/>
    <m/>
  </r>
  <r>
    <m/>
    <d v="2017-05-02T01:56:00"/>
    <d v="2017-05-02T01:56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6:00"/>
    <d v="2017-05-02T01:56:00"/>
    <x v="121"/>
    <n v="0"/>
    <n v="1101"/>
    <s v="Process"/>
    <x v="38"/>
    <x v="10"/>
    <m/>
    <m/>
    <s v="02TI202H"/>
    <m/>
    <x v="2"/>
    <m/>
    <m/>
    <m/>
    <m/>
    <m/>
    <m/>
    <x v="0"/>
    <m/>
  </r>
  <r>
    <m/>
    <d v="2017-05-02T01:56:00"/>
    <d v="2017-05-02T01:56:00"/>
    <x v="171"/>
    <n v="0"/>
    <n v="1102"/>
    <s v="Process"/>
    <x v="38"/>
    <x v="10"/>
    <m/>
    <m/>
    <s v="02TI202H"/>
    <m/>
    <x v="1"/>
    <m/>
    <m/>
    <m/>
    <m/>
    <m/>
    <m/>
    <x v="0"/>
    <m/>
  </r>
  <r>
    <m/>
    <d v="2017-05-02T01:56:00"/>
    <d v="2017-05-02T01:56:00"/>
    <x v="88"/>
    <n v="0"/>
    <n v="1101"/>
    <s v="Process"/>
    <x v="38"/>
    <x v="10"/>
    <m/>
    <m/>
    <s v="02TI202H"/>
    <m/>
    <x v="2"/>
    <m/>
    <m/>
    <m/>
    <m/>
    <m/>
    <m/>
    <x v="0"/>
    <m/>
  </r>
  <r>
    <m/>
    <d v="2017-05-02T01:56:00"/>
    <d v="2017-05-02T01:56:00"/>
    <x v="329"/>
    <n v="5"/>
    <n v="1201"/>
    <s v="Process"/>
    <x v="65"/>
    <x v="14"/>
    <m/>
    <m/>
    <s v="02TAH303F"/>
    <m/>
    <x v="2"/>
    <m/>
    <m/>
    <m/>
    <m/>
    <m/>
    <m/>
    <x v="0"/>
    <m/>
  </r>
  <r>
    <m/>
    <d v="2017-05-02T01:56:00"/>
    <d v="2017-05-02T01:56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1:56:00"/>
    <d v="2017-05-02T01:56:00"/>
    <x v="269"/>
    <n v="0"/>
    <n v="1101"/>
    <s v="Process"/>
    <x v="38"/>
    <x v="10"/>
    <m/>
    <m/>
    <s v="02TI202H"/>
    <m/>
    <x v="2"/>
    <m/>
    <m/>
    <m/>
    <m/>
    <m/>
    <m/>
    <x v="0"/>
    <m/>
  </r>
  <r>
    <m/>
    <d v="2017-05-02T01:56:00"/>
    <d v="2017-05-02T01:56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1:56:00"/>
    <d v="2017-05-02T01:5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56:00"/>
    <d v="2017-05-02T01:56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1:55:00"/>
    <d v="2017-05-02T01:55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5:00"/>
    <d v="2017-05-02T01:55:00"/>
    <x v="86"/>
    <n v="0"/>
    <n v="1101"/>
    <s v="Process"/>
    <x v="38"/>
    <x v="10"/>
    <m/>
    <m/>
    <s v="02TI202H"/>
    <m/>
    <x v="2"/>
    <m/>
    <m/>
    <m/>
    <m/>
    <m/>
    <m/>
    <x v="0"/>
    <m/>
  </r>
  <r>
    <m/>
    <d v="2017-05-02T01:55:00"/>
    <d v="2017-05-02T01:55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1:55:00"/>
    <d v="2017-05-02T01:55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55:00"/>
    <d v="2017-05-02T01:5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54:00"/>
    <d v="2017-05-02T01:54:00"/>
    <x v="189"/>
    <n v="0"/>
    <n v="1102"/>
    <s v="Process"/>
    <x v="38"/>
    <x v="10"/>
    <m/>
    <m/>
    <s v="02TI202H"/>
    <m/>
    <x v="1"/>
    <m/>
    <m/>
    <m/>
    <m/>
    <m/>
    <m/>
    <x v="0"/>
    <m/>
  </r>
  <r>
    <m/>
    <d v="2017-05-02T01:54:00"/>
    <d v="2017-05-02T01:54:00"/>
    <x v="3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54:00"/>
    <d v="2017-05-02T01:54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1:54:00"/>
    <d v="2017-05-02T01:54:00"/>
    <x v="3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54:00"/>
    <d v="2017-05-02T01:5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54:00"/>
    <d v="2017-05-02T01:54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1:54:00"/>
    <d v="2017-05-02T01:54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54:00"/>
    <d v="2017-05-02T01:5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54:00"/>
    <d v="2017-05-02T01:54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1:54:00"/>
    <d v="2017-05-02T01:54:00"/>
    <x v="170"/>
    <n v="0"/>
    <n v="1101"/>
    <s v="Process"/>
    <x v="38"/>
    <x v="10"/>
    <m/>
    <m/>
    <s v="02TI202H"/>
    <m/>
    <x v="2"/>
    <m/>
    <m/>
    <m/>
    <m/>
    <m/>
    <m/>
    <x v="0"/>
    <m/>
  </r>
  <r>
    <m/>
    <d v="2017-05-02T01:54:00"/>
    <d v="2017-05-02T01:54:00"/>
    <x v="277"/>
    <n v="0"/>
    <n v="1102"/>
    <s v="Process"/>
    <x v="38"/>
    <x v="10"/>
    <m/>
    <m/>
    <s v="02TI202H"/>
    <m/>
    <x v="1"/>
    <m/>
    <m/>
    <m/>
    <m/>
    <m/>
    <m/>
    <x v="0"/>
    <m/>
  </r>
  <r>
    <m/>
    <d v="2017-05-02T01:54:00"/>
    <d v="2017-05-02T01:54:00"/>
    <x v="221"/>
    <n v="0"/>
    <n v="1101"/>
    <s v="Process"/>
    <x v="38"/>
    <x v="10"/>
    <m/>
    <m/>
    <s v="02TI202H"/>
    <m/>
    <x v="2"/>
    <m/>
    <m/>
    <m/>
    <m/>
    <m/>
    <m/>
    <x v="0"/>
    <m/>
  </r>
  <r>
    <m/>
    <d v="2017-05-02T01:54:00"/>
    <d v="2017-05-02T01:54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1:54:00"/>
    <d v="2017-05-02T01:54:00"/>
    <x v="291"/>
    <n v="0"/>
    <n v="1101"/>
    <s v="Process"/>
    <x v="38"/>
    <x v="10"/>
    <m/>
    <m/>
    <s v="02TI202H"/>
    <m/>
    <x v="2"/>
    <m/>
    <m/>
    <m/>
    <m/>
    <m/>
    <m/>
    <x v="0"/>
    <m/>
  </r>
  <r>
    <m/>
    <d v="2017-05-02T01:53:00"/>
    <d v="2017-05-02T01:53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3:00"/>
    <d v="2017-05-02T01:53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53:00"/>
    <d v="2017-05-02T01:53:00"/>
    <x v="331"/>
    <n v="0"/>
    <n v="1102"/>
    <s v="Process"/>
    <x v="38"/>
    <x v="10"/>
    <m/>
    <m/>
    <s v="02TI202H"/>
    <m/>
    <x v="1"/>
    <m/>
    <m/>
    <m/>
    <m/>
    <m/>
    <m/>
    <x v="0"/>
    <m/>
  </r>
  <r>
    <m/>
    <d v="2017-05-02T01:53:00"/>
    <d v="2017-05-02T01:53:00"/>
    <x v="1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53:00"/>
    <d v="2017-05-02T01:53:00"/>
    <x v="212"/>
    <n v="0"/>
    <n v="1102"/>
    <s v="Process"/>
    <x v="38"/>
    <x v="10"/>
    <m/>
    <m/>
    <s v="02TI202H"/>
    <m/>
    <x v="1"/>
    <m/>
    <m/>
    <m/>
    <m/>
    <m/>
    <m/>
    <x v="0"/>
    <m/>
  </r>
  <r>
    <m/>
    <d v="2017-05-02T01:53:00"/>
    <d v="2017-05-02T01:53:00"/>
    <x v="332"/>
    <n v="0"/>
    <n v="1101"/>
    <s v="Process"/>
    <x v="38"/>
    <x v="10"/>
    <m/>
    <m/>
    <s v="02TI202H"/>
    <m/>
    <x v="2"/>
    <m/>
    <m/>
    <m/>
    <m/>
    <m/>
    <m/>
    <x v="0"/>
    <m/>
  </r>
  <r>
    <m/>
    <d v="2017-05-02T01:53:00"/>
    <d v="2017-05-02T01:53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1:53:00"/>
    <d v="2017-05-02T01:53:00"/>
    <x v="157"/>
    <n v="0"/>
    <n v="1101"/>
    <s v="Process"/>
    <x v="38"/>
    <x v="10"/>
    <m/>
    <m/>
    <s v="02TI202H"/>
    <m/>
    <x v="2"/>
    <m/>
    <m/>
    <m/>
    <m/>
    <m/>
    <m/>
    <x v="0"/>
    <m/>
  </r>
  <r>
    <m/>
    <d v="2017-05-02T01:52:00"/>
    <d v="2017-05-02T01:52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2:00"/>
    <d v="2017-05-02T01:52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52:00"/>
    <d v="2017-05-02T01:52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1:52:00"/>
    <d v="2017-05-02T01:52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1:52:00"/>
    <d v="2017-05-02T01:52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2:00"/>
    <d v="2017-05-02T01:52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52:00"/>
    <d v="2017-05-02T01:5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52:00"/>
    <d v="2017-05-02T01:52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2:00"/>
    <d v="2017-05-02T01:52:00"/>
    <x v="208"/>
    <n v="0"/>
    <n v="1101"/>
    <s v="Process"/>
    <x v="38"/>
    <x v="10"/>
    <m/>
    <m/>
    <s v="02TI202H"/>
    <m/>
    <x v="2"/>
    <m/>
    <m/>
    <m/>
    <m/>
    <m/>
    <m/>
    <x v="0"/>
    <m/>
  </r>
  <r>
    <m/>
    <d v="2017-05-02T01:52:00"/>
    <d v="2017-05-02T01:52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2:00"/>
    <d v="2017-05-02T01:52:00"/>
    <x v="333"/>
    <n v="0"/>
    <n v="1102"/>
    <s v="Process"/>
    <x v="9"/>
    <x v="5"/>
    <m/>
    <m/>
    <s v="71AI103C"/>
    <m/>
    <x v="1"/>
    <m/>
    <m/>
    <m/>
    <m/>
    <m/>
    <m/>
    <x v="0"/>
    <m/>
  </r>
  <r>
    <m/>
    <d v="2017-05-02T01:52:00"/>
    <d v="2017-05-02T01:52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52:00"/>
    <d v="2017-05-02T01:5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1:51:00"/>
    <d v="2017-05-02T01:5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51:00"/>
    <d v="2017-05-02T01:51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1:00"/>
    <d v="2017-05-02T01:51:00"/>
    <x v="334"/>
    <n v="0"/>
    <n v="1101"/>
    <s v="Process"/>
    <x v="38"/>
    <x v="10"/>
    <m/>
    <m/>
    <s v="02TI202H"/>
    <m/>
    <x v="2"/>
    <m/>
    <m/>
    <m/>
    <m/>
    <m/>
    <m/>
    <x v="0"/>
    <m/>
  </r>
  <r>
    <m/>
    <d v="2017-05-02T01:51:00"/>
    <d v="2017-05-02T01:51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1:00"/>
    <d v="2017-05-02T01:51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51:00"/>
    <d v="2017-05-02T01:51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51:00"/>
    <d v="2017-05-02T01:51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50:00"/>
    <d v="2017-05-02T01:50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1:50:00"/>
    <d v="2017-05-02T01:50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1:50:00"/>
    <d v="2017-05-02T01:50:00"/>
    <x v="234"/>
    <n v="0"/>
    <n v="1102"/>
    <s v="Process"/>
    <x v="38"/>
    <x v="10"/>
    <m/>
    <m/>
    <s v="02TI202H"/>
    <m/>
    <x v="1"/>
    <m/>
    <m/>
    <m/>
    <m/>
    <m/>
    <m/>
    <x v="0"/>
    <m/>
  </r>
  <r>
    <m/>
    <d v="2017-05-02T01:50:00"/>
    <d v="2017-05-02T01:50:00"/>
    <x v="152"/>
    <n v="0"/>
    <n v="1101"/>
    <s v="Process"/>
    <x v="38"/>
    <x v="10"/>
    <m/>
    <m/>
    <s v="02TI202H"/>
    <m/>
    <x v="2"/>
    <m/>
    <m/>
    <m/>
    <m/>
    <m/>
    <m/>
    <x v="0"/>
    <m/>
  </r>
  <r>
    <m/>
    <d v="2017-05-02T01:50:00"/>
    <d v="2017-05-02T01:50:00"/>
    <x v="331"/>
    <n v="0"/>
    <n v="1102"/>
    <s v="Process"/>
    <x v="38"/>
    <x v="10"/>
    <m/>
    <m/>
    <s v="02TI202H"/>
    <m/>
    <x v="1"/>
    <m/>
    <m/>
    <m/>
    <m/>
    <m/>
    <m/>
    <x v="0"/>
    <m/>
  </r>
  <r>
    <m/>
    <d v="2017-05-02T01:50:00"/>
    <d v="2017-05-02T01:50:00"/>
    <x v="1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49:00"/>
    <d v="2017-05-02T01:4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49:00"/>
    <d v="2017-05-02T01:49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1:49:00"/>
    <d v="2017-05-02T01:49:00"/>
    <x v="208"/>
    <n v="0"/>
    <n v="1101"/>
    <s v="Process"/>
    <x v="38"/>
    <x v="10"/>
    <m/>
    <m/>
    <s v="02TI202H"/>
    <m/>
    <x v="2"/>
    <m/>
    <m/>
    <m/>
    <m/>
    <m/>
    <m/>
    <x v="0"/>
    <m/>
  </r>
  <r>
    <m/>
    <d v="2017-05-02T01:49:00"/>
    <d v="2017-05-02T01:49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1:49:00"/>
    <d v="2017-05-02T01:49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1:49:00"/>
    <d v="2017-05-02T01:49:00"/>
    <x v="335"/>
    <n v="4"/>
    <n v="1101"/>
    <s v="Process"/>
    <x v="9"/>
    <x v="5"/>
    <m/>
    <m/>
    <s v="71AI103C"/>
    <m/>
    <x v="0"/>
    <m/>
    <m/>
    <m/>
    <m/>
    <m/>
    <m/>
    <x v="0"/>
    <m/>
  </r>
  <r>
    <m/>
    <d v="2017-05-02T01:49:00"/>
    <d v="2017-05-02T01:4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49:00"/>
    <d v="2017-05-02T01:49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1:49:00"/>
    <d v="2017-05-02T01:49:00"/>
    <x v="187"/>
    <n v="0"/>
    <n v="1101"/>
    <s v="Process"/>
    <x v="38"/>
    <x v="10"/>
    <m/>
    <m/>
    <s v="02TI202H"/>
    <m/>
    <x v="2"/>
    <m/>
    <m/>
    <m/>
    <m/>
    <m/>
    <m/>
    <x v="0"/>
    <m/>
  </r>
  <r>
    <m/>
    <d v="2017-05-02T01:48:00"/>
    <d v="2017-05-02T01:4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48:00"/>
    <d v="2017-05-02T01:48:00"/>
    <x v="277"/>
    <n v="0"/>
    <n v="1102"/>
    <s v="Process"/>
    <x v="38"/>
    <x v="10"/>
    <m/>
    <m/>
    <s v="02TI202H"/>
    <m/>
    <x v="1"/>
    <m/>
    <m/>
    <m/>
    <m/>
    <m/>
    <m/>
    <x v="0"/>
    <m/>
  </r>
  <r>
    <m/>
    <d v="2017-05-02T01:48:00"/>
    <d v="2017-05-02T01:48:00"/>
    <x v="224"/>
    <n v="0"/>
    <n v="1101"/>
    <s v="Process"/>
    <x v="38"/>
    <x v="10"/>
    <m/>
    <m/>
    <s v="02TI202H"/>
    <m/>
    <x v="2"/>
    <m/>
    <m/>
    <m/>
    <m/>
    <m/>
    <m/>
    <x v="0"/>
    <m/>
  </r>
  <r>
    <m/>
    <d v="2017-05-02T01:48:00"/>
    <d v="2017-05-02T01:48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1:48:00"/>
    <d v="2017-05-02T01:48:00"/>
    <x v="336"/>
    <n v="0"/>
    <n v="1101"/>
    <s v="Process"/>
    <x v="38"/>
    <x v="10"/>
    <m/>
    <m/>
    <s v="02TI202H"/>
    <m/>
    <x v="2"/>
    <m/>
    <m/>
    <m/>
    <m/>
    <m/>
    <m/>
    <x v="0"/>
    <m/>
  </r>
  <r>
    <m/>
    <d v="2017-05-02T01:48:00"/>
    <d v="2017-05-02T01:48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48:00"/>
    <d v="2017-05-02T01:48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47:00"/>
    <d v="2017-05-02T01:47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47:00"/>
    <d v="2017-05-02T01:4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47:00"/>
    <d v="2017-05-02T01:47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47:00"/>
    <d v="2017-05-02T01:47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47:00"/>
    <d v="2017-05-02T01:47:00"/>
    <x v="337"/>
    <n v="0"/>
    <n v="1101"/>
    <s v="Process"/>
    <x v="38"/>
    <x v="10"/>
    <m/>
    <m/>
    <s v="02TI202H"/>
    <m/>
    <x v="2"/>
    <m/>
    <m/>
    <m/>
    <m/>
    <m/>
    <m/>
    <x v="0"/>
    <m/>
  </r>
  <r>
    <m/>
    <d v="2017-05-02T01:47:00"/>
    <d v="2017-05-02T01:47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1:47:00"/>
    <d v="2017-05-02T01:47:00"/>
    <x v="149"/>
    <n v="0"/>
    <n v="1101"/>
    <s v="Process"/>
    <x v="38"/>
    <x v="10"/>
    <m/>
    <m/>
    <s v="02TI202H"/>
    <m/>
    <x v="2"/>
    <m/>
    <m/>
    <m/>
    <m/>
    <m/>
    <m/>
    <x v="0"/>
    <m/>
  </r>
  <r>
    <m/>
    <d v="2017-05-02T01:46:00"/>
    <d v="2017-05-02T01:46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1:46:00"/>
    <d v="2017-05-02T01:46:00"/>
    <x v="187"/>
    <n v="0"/>
    <n v="1101"/>
    <s v="Process"/>
    <x v="38"/>
    <x v="10"/>
    <m/>
    <m/>
    <s v="02TI202H"/>
    <m/>
    <x v="2"/>
    <m/>
    <m/>
    <m/>
    <m/>
    <m/>
    <m/>
    <x v="0"/>
    <m/>
  </r>
  <r>
    <m/>
    <d v="2017-05-02T01:46:00"/>
    <d v="2017-05-02T01:4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46:00"/>
    <d v="2017-05-02T01:46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1:46:00"/>
    <d v="2017-05-02T01:46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1:46:00"/>
    <d v="2017-05-02T01:4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46:00"/>
    <d v="2017-05-02T01:46:00"/>
    <x v="212"/>
    <n v="0"/>
    <n v="1102"/>
    <s v="Process"/>
    <x v="38"/>
    <x v="10"/>
    <m/>
    <m/>
    <s v="02TI202H"/>
    <m/>
    <x v="1"/>
    <m/>
    <m/>
    <m/>
    <m/>
    <m/>
    <m/>
    <x v="0"/>
    <m/>
  </r>
  <r>
    <m/>
    <d v="2017-05-02T01:46:00"/>
    <d v="2017-05-02T01:46:00"/>
    <x v="202"/>
    <n v="0"/>
    <n v="1101"/>
    <s v="Process"/>
    <x v="38"/>
    <x v="10"/>
    <m/>
    <m/>
    <s v="02TI202H"/>
    <m/>
    <x v="2"/>
    <m/>
    <m/>
    <m/>
    <m/>
    <m/>
    <m/>
    <x v="0"/>
    <m/>
  </r>
  <r>
    <m/>
    <d v="2017-05-02T01:45:00"/>
    <d v="2017-05-02T01:45:00"/>
    <x v="327"/>
    <n v="0"/>
    <n v="1102"/>
    <s v="Process"/>
    <x v="38"/>
    <x v="10"/>
    <m/>
    <m/>
    <s v="02TI202H"/>
    <m/>
    <x v="1"/>
    <m/>
    <m/>
    <m/>
    <m/>
    <m/>
    <m/>
    <x v="0"/>
    <m/>
  </r>
  <r>
    <m/>
    <d v="2017-05-02T01:45:00"/>
    <d v="2017-05-02T01:45:00"/>
    <x v="180"/>
    <n v="0"/>
    <n v="1101"/>
    <s v="Process"/>
    <x v="38"/>
    <x v="10"/>
    <m/>
    <m/>
    <s v="02TI202H"/>
    <m/>
    <x v="2"/>
    <m/>
    <m/>
    <m/>
    <m/>
    <m/>
    <m/>
    <x v="0"/>
    <m/>
  </r>
  <r>
    <m/>
    <d v="2017-05-02T01:44:00"/>
    <d v="2017-05-02T01:44:00"/>
    <x v="193"/>
    <n v="0"/>
    <n v="1102"/>
    <s v="Process"/>
    <x v="38"/>
    <x v="10"/>
    <m/>
    <m/>
    <s v="02TI202H"/>
    <m/>
    <x v="1"/>
    <m/>
    <m/>
    <m/>
    <m/>
    <m/>
    <m/>
    <x v="0"/>
    <m/>
  </r>
  <r>
    <m/>
    <d v="2017-05-02T01:44:00"/>
    <d v="2017-05-02T01:44:00"/>
    <x v="154"/>
    <n v="0"/>
    <n v="1101"/>
    <s v="Process"/>
    <x v="38"/>
    <x v="10"/>
    <m/>
    <m/>
    <s v="02TI202H"/>
    <m/>
    <x v="2"/>
    <m/>
    <m/>
    <m/>
    <m/>
    <m/>
    <m/>
    <x v="0"/>
    <m/>
  </r>
  <r>
    <m/>
    <d v="2017-05-02T01:44:00"/>
    <d v="2017-05-02T01:44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44:00"/>
    <d v="2017-05-02T01:44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44:00"/>
    <d v="2017-05-02T01:44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1:44:00"/>
    <d v="2017-05-02T01:44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1:44:00"/>
    <d v="2017-05-02T01:44:00"/>
    <x v="193"/>
    <n v="0"/>
    <n v="1102"/>
    <s v="Process"/>
    <x v="38"/>
    <x v="10"/>
    <m/>
    <m/>
    <s v="02TI202H"/>
    <m/>
    <x v="1"/>
    <m/>
    <m/>
    <m/>
    <m/>
    <m/>
    <m/>
    <x v="0"/>
    <m/>
  </r>
  <r>
    <m/>
    <d v="2017-05-02T01:44:00"/>
    <d v="2017-05-02T01:44:00"/>
    <x v="154"/>
    <n v="0"/>
    <n v="1101"/>
    <s v="Process"/>
    <x v="38"/>
    <x v="10"/>
    <m/>
    <m/>
    <s v="02TI202H"/>
    <m/>
    <x v="2"/>
    <m/>
    <m/>
    <m/>
    <m/>
    <m/>
    <m/>
    <x v="0"/>
    <m/>
  </r>
  <r>
    <m/>
    <d v="2017-05-02T01:44:00"/>
    <d v="2017-05-02T01:44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1:44:00"/>
    <d v="2017-05-02T01:44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1:43:00"/>
    <d v="2017-05-02T01:43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43:00"/>
    <d v="2017-05-02T01:43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43:00"/>
    <d v="2017-05-02T01:43:00"/>
    <x v="102"/>
    <n v="0"/>
    <n v="1102"/>
    <s v="Process"/>
    <x v="38"/>
    <x v="10"/>
    <m/>
    <m/>
    <s v="02TI202H"/>
    <m/>
    <x v="1"/>
    <m/>
    <m/>
    <m/>
    <m/>
    <m/>
    <m/>
    <x v="0"/>
    <m/>
  </r>
  <r>
    <m/>
    <d v="2017-05-02T01:43:00"/>
    <d v="2017-05-02T01:43:00"/>
    <x v="204"/>
    <n v="0"/>
    <n v="1101"/>
    <s v="Process"/>
    <x v="38"/>
    <x v="10"/>
    <m/>
    <m/>
    <s v="02TI202H"/>
    <m/>
    <x v="2"/>
    <m/>
    <m/>
    <m/>
    <m/>
    <m/>
    <m/>
    <x v="0"/>
    <m/>
  </r>
  <r>
    <m/>
    <d v="2017-05-02T01:43:00"/>
    <d v="2017-05-02T01:43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1:43:00"/>
    <d v="2017-05-02T01:43:00"/>
    <x v="273"/>
    <n v="0"/>
    <n v="1101"/>
    <s v="Process"/>
    <x v="38"/>
    <x v="10"/>
    <m/>
    <m/>
    <s v="02TI202H"/>
    <m/>
    <x v="2"/>
    <m/>
    <m/>
    <m/>
    <m/>
    <m/>
    <m/>
    <x v="0"/>
    <m/>
  </r>
  <r>
    <m/>
    <d v="2017-05-02T01:42:00"/>
    <d v="2017-05-02T01:42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1:42:00"/>
    <d v="2017-05-02T01:42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1:42:00"/>
    <d v="2017-05-02T01:42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1:42:00"/>
    <d v="2017-05-02T01:42:00"/>
    <x v="291"/>
    <n v="0"/>
    <n v="1101"/>
    <s v="Process"/>
    <x v="38"/>
    <x v="10"/>
    <m/>
    <m/>
    <s v="02TI202H"/>
    <m/>
    <x v="2"/>
    <m/>
    <m/>
    <m/>
    <m/>
    <m/>
    <m/>
    <x v="0"/>
    <m/>
  </r>
  <r>
    <m/>
    <d v="2017-05-02T01:42:00"/>
    <d v="2017-05-02T01:4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1:41:00"/>
    <d v="2017-05-02T01:41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1:41:00"/>
    <d v="2017-05-02T01:41:00"/>
    <x v="149"/>
    <n v="0"/>
    <n v="1101"/>
    <s v="Process"/>
    <x v="38"/>
    <x v="10"/>
    <m/>
    <m/>
    <s v="02TI202H"/>
    <m/>
    <x v="2"/>
    <m/>
    <m/>
    <m/>
    <m/>
    <m/>
    <m/>
    <x v="0"/>
    <m/>
  </r>
  <r>
    <m/>
    <d v="2017-05-02T01:41:00"/>
    <d v="2017-05-02T01:41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1:41:00"/>
    <d v="2017-05-02T01:41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1:41:00"/>
    <d v="2017-05-02T01:41:00"/>
    <x v="86"/>
    <n v="0"/>
    <n v="1101"/>
    <s v="Process"/>
    <x v="38"/>
    <x v="10"/>
    <m/>
    <m/>
    <s v="02TI202H"/>
    <m/>
    <x v="2"/>
    <m/>
    <m/>
    <m/>
    <m/>
    <m/>
    <m/>
    <x v="0"/>
    <m/>
  </r>
  <r>
    <m/>
    <d v="2017-05-02T01:40:00"/>
    <d v="2017-05-02T01:40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40:00"/>
    <d v="2017-05-02T01:40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40:00"/>
    <d v="2017-05-02T01:40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1:40:00"/>
    <d v="2017-05-02T01:40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1:39:00"/>
    <d v="2017-05-02T01:39:00"/>
    <x v="178"/>
    <n v="0"/>
    <n v="1102"/>
    <s v="Process"/>
    <x v="38"/>
    <x v="10"/>
    <m/>
    <m/>
    <s v="02TI202H"/>
    <m/>
    <x v="1"/>
    <m/>
    <m/>
    <m/>
    <m/>
    <m/>
    <m/>
    <x v="0"/>
    <m/>
  </r>
  <r>
    <m/>
    <d v="2017-05-02T01:39:00"/>
    <d v="2017-05-02T01:39:00"/>
    <x v="220"/>
    <n v="0"/>
    <n v="1101"/>
    <s v="Process"/>
    <x v="38"/>
    <x v="10"/>
    <m/>
    <m/>
    <s v="02TI202H"/>
    <m/>
    <x v="2"/>
    <m/>
    <m/>
    <m/>
    <m/>
    <m/>
    <m/>
    <x v="0"/>
    <m/>
  </r>
  <r>
    <m/>
    <d v="2017-05-02T01:39:00"/>
    <d v="2017-05-02T01:39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1:39:00"/>
    <d v="2017-05-02T01:39:00"/>
    <x v="188"/>
    <n v="0"/>
    <n v="1101"/>
    <s v="Process"/>
    <x v="38"/>
    <x v="10"/>
    <m/>
    <m/>
    <s v="02TI202H"/>
    <m/>
    <x v="2"/>
    <m/>
    <m/>
    <m/>
    <m/>
    <m/>
    <m/>
    <x v="0"/>
    <m/>
  </r>
  <r>
    <m/>
    <d v="2017-05-02T01:39:00"/>
    <d v="2017-05-02T01:39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1:39:00"/>
    <d v="2017-05-02T01:39:00"/>
    <x v="146"/>
    <n v="0"/>
    <n v="1101"/>
    <s v="Process"/>
    <x v="38"/>
    <x v="10"/>
    <m/>
    <m/>
    <s v="02TI202H"/>
    <m/>
    <x v="2"/>
    <m/>
    <m/>
    <m/>
    <m/>
    <m/>
    <m/>
    <x v="0"/>
    <m/>
  </r>
  <r>
    <m/>
    <d v="2017-05-02T01:38:00"/>
    <d v="2017-05-02T01:38:00"/>
    <x v="58"/>
    <n v="0"/>
    <n v="1206"/>
    <s v="Process"/>
    <x v="32"/>
    <x v="4"/>
    <m/>
    <m/>
    <s v="TRANCHE3_AN"/>
    <m/>
    <x v="1"/>
    <m/>
    <m/>
    <m/>
    <m/>
    <m/>
    <m/>
    <x v="0"/>
    <m/>
  </r>
  <r>
    <m/>
    <d v="2017-05-02T01:38:00"/>
    <d v="2017-05-02T01:38:00"/>
    <x v="199"/>
    <n v="0"/>
    <n v="1102"/>
    <s v="Process"/>
    <x v="38"/>
    <x v="10"/>
    <m/>
    <m/>
    <s v="02TI202H"/>
    <m/>
    <x v="1"/>
    <m/>
    <m/>
    <m/>
    <m/>
    <m/>
    <m/>
    <x v="0"/>
    <m/>
  </r>
  <r>
    <m/>
    <d v="2017-05-02T01:38:00"/>
    <d v="2017-05-02T01:38:00"/>
    <x v="197"/>
    <n v="0"/>
    <n v="1101"/>
    <s v="Process"/>
    <x v="38"/>
    <x v="10"/>
    <m/>
    <m/>
    <s v="02TI202H"/>
    <m/>
    <x v="2"/>
    <m/>
    <m/>
    <m/>
    <m/>
    <m/>
    <m/>
    <x v="0"/>
    <m/>
  </r>
  <r>
    <m/>
    <d v="2017-05-02T01:38:00"/>
    <d v="2017-05-02T01:38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1:38:00"/>
    <d v="2017-05-02T01:38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1:37:00"/>
    <d v="2017-05-02T01:37:00"/>
    <x v="62"/>
    <n v="5"/>
    <n v="1201"/>
    <s v="Process"/>
    <x v="32"/>
    <x v="4"/>
    <m/>
    <m/>
    <s v="TRANCHE3_AN"/>
    <m/>
    <x v="2"/>
    <m/>
    <m/>
    <m/>
    <m/>
    <m/>
    <m/>
    <x v="0"/>
    <m/>
  </r>
  <r>
    <m/>
    <d v="2017-05-02T01:37:00"/>
    <d v="2017-05-02T01:37:00"/>
    <x v="338"/>
    <n v="0"/>
    <n v="1102"/>
    <s v="Process"/>
    <x v="9"/>
    <x v="5"/>
    <m/>
    <m/>
    <s v="71AI103C"/>
    <m/>
    <x v="1"/>
    <m/>
    <m/>
    <m/>
    <m/>
    <m/>
    <m/>
    <x v="0"/>
    <m/>
  </r>
  <r>
    <m/>
    <d v="2017-05-02T01:37:00"/>
    <d v="2017-05-02T01:37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1:37:00"/>
    <d v="2017-05-02T01:37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1:37:00"/>
    <d v="2017-05-02T01:37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1:37:00"/>
    <d v="2017-05-02T01:37:00"/>
    <x v="124"/>
    <n v="0"/>
    <n v="1101"/>
    <s v="Process"/>
    <x v="38"/>
    <x v="10"/>
    <m/>
    <m/>
    <s v="02TI202H"/>
    <m/>
    <x v="2"/>
    <m/>
    <m/>
    <m/>
    <m/>
    <m/>
    <m/>
    <x v="0"/>
    <m/>
  </r>
  <r>
    <m/>
    <d v="2017-05-02T01:37:00"/>
    <d v="2017-05-02T01:37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1:37:00"/>
    <d v="2017-05-02T01:37:00"/>
    <x v="1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37:00"/>
    <d v="2017-05-02T01:37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1:37:00"/>
    <d v="2017-05-02T01:37:00"/>
    <x v="131"/>
    <n v="0"/>
    <n v="1101"/>
    <s v="Process"/>
    <x v="38"/>
    <x v="10"/>
    <m/>
    <m/>
    <s v="02TI202H"/>
    <m/>
    <x v="2"/>
    <m/>
    <m/>
    <m/>
    <m/>
    <m/>
    <m/>
    <x v="0"/>
    <m/>
  </r>
  <r>
    <m/>
    <d v="2017-05-02T01:36:00"/>
    <d v="2017-05-02T01:36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1:36:00"/>
    <d v="2017-05-02T01:36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1:36:00"/>
    <d v="2017-05-02T01:36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1:36:00"/>
    <d v="2017-05-02T01:36:00"/>
    <x v="239"/>
    <n v="0"/>
    <n v="1101"/>
    <s v="Process"/>
    <x v="38"/>
    <x v="10"/>
    <m/>
    <m/>
    <s v="02TI202H"/>
    <m/>
    <x v="2"/>
    <m/>
    <m/>
    <m/>
    <m/>
    <m/>
    <m/>
    <x v="0"/>
    <m/>
  </r>
  <r>
    <m/>
    <d v="2017-05-02T01:36:00"/>
    <d v="2017-05-02T01:36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1:35:00"/>
    <d v="2017-05-02T01:35:00"/>
    <x v="149"/>
    <n v="0"/>
    <n v="1101"/>
    <s v="Process"/>
    <x v="38"/>
    <x v="10"/>
    <m/>
    <m/>
    <s v="02TI202H"/>
    <m/>
    <x v="2"/>
    <m/>
    <m/>
    <m/>
    <m/>
    <m/>
    <m/>
    <x v="0"/>
    <m/>
  </r>
  <r>
    <m/>
    <d v="2017-05-02T01:35:00"/>
    <d v="2017-05-02T01:35:00"/>
    <x v="339"/>
    <n v="0"/>
    <n v="1102"/>
    <s v="Process"/>
    <x v="38"/>
    <x v="10"/>
    <m/>
    <m/>
    <s v="02TI202H"/>
    <m/>
    <x v="1"/>
    <m/>
    <m/>
    <m/>
    <m/>
    <m/>
    <m/>
    <x v="0"/>
    <m/>
  </r>
  <r>
    <m/>
    <d v="2017-05-02T01:35:00"/>
    <d v="2017-05-02T01:35:00"/>
    <x v="213"/>
    <n v="0"/>
    <n v="1101"/>
    <s v="Process"/>
    <x v="38"/>
    <x v="10"/>
    <m/>
    <m/>
    <s v="02TI202H"/>
    <m/>
    <x v="2"/>
    <m/>
    <m/>
    <m/>
    <m/>
    <m/>
    <m/>
    <x v="0"/>
    <m/>
  </r>
  <r>
    <m/>
    <d v="2017-05-02T01:35:00"/>
    <d v="2017-05-02T01:35:00"/>
    <x v="59"/>
    <n v="0"/>
    <n v="1206"/>
    <s v="Process"/>
    <x v="33"/>
    <x v="4"/>
    <m/>
    <m/>
    <s v="TRANCHE2_AN"/>
    <m/>
    <x v="1"/>
    <m/>
    <m/>
    <m/>
    <m/>
    <m/>
    <m/>
    <x v="0"/>
    <m/>
  </r>
  <r>
    <m/>
    <d v="2017-05-02T01:35:00"/>
    <d v="2017-05-02T01:35:00"/>
    <x v="60"/>
    <n v="0"/>
    <n v="1206"/>
    <s v="Process"/>
    <x v="34"/>
    <x v="4"/>
    <m/>
    <m/>
    <s v="TRANCHE1_AN"/>
    <m/>
    <x v="1"/>
    <m/>
    <m/>
    <m/>
    <m/>
    <m/>
    <m/>
    <x v="0"/>
    <m/>
  </r>
  <r>
    <m/>
    <d v="2017-05-02T01:35:00"/>
    <d v="2017-05-02T01:35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1:35:00"/>
    <d v="2017-05-02T01:35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1:35:00"/>
    <d v="2017-05-02T01:35:00"/>
    <x v="53"/>
    <n v="0"/>
    <n v="1206"/>
    <s v="Process"/>
    <x v="29"/>
    <x v="4"/>
    <m/>
    <m/>
    <s v="TRANCHE6_AN"/>
    <m/>
    <x v="1"/>
    <m/>
    <m/>
    <m/>
    <m/>
    <m/>
    <m/>
    <x v="0"/>
    <m/>
  </r>
  <r>
    <m/>
    <d v="2017-05-02T01:35:00"/>
    <d v="2017-05-02T01:35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35:00"/>
    <d v="2017-05-02T01:35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34:00"/>
    <d v="2017-05-02T01:3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1:34:00"/>
    <d v="2017-05-02T01:34:00"/>
    <x v="327"/>
    <n v="0"/>
    <n v="1102"/>
    <s v="Process"/>
    <x v="38"/>
    <x v="10"/>
    <m/>
    <m/>
    <s v="02TI202H"/>
    <m/>
    <x v="1"/>
    <m/>
    <m/>
    <m/>
    <m/>
    <m/>
    <m/>
    <x v="0"/>
    <m/>
  </r>
  <r>
    <m/>
    <d v="2017-05-02T01:34:00"/>
    <d v="2017-05-02T01:34:00"/>
    <x v="180"/>
    <n v="0"/>
    <n v="1101"/>
    <s v="Process"/>
    <x v="38"/>
    <x v="10"/>
    <m/>
    <m/>
    <s v="02TI202H"/>
    <m/>
    <x v="2"/>
    <m/>
    <m/>
    <m/>
    <m/>
    <m/>
    <m/>
    <x v="0"/>
    <m/>
  </r>
  <r>
    <m/>
    <d v="2017-05-02T01:34:00"/>
    <d v="2017-05-02T01:34:00"/>
    <x v="63"/>
    <n v="5"/>
    <n v="1201"/>
    <s v="Process"/>
    <x v="33"/>
    <x v="4"/>
    <m/>
    <m/>
    <s v="TRANCHE2_AN"/>
    <m/>
    <x v="2"/>
    <m/>
    <m/>
    <m/>
    <m/>
    <m/>
    <m/>
    <x v="0"/>
    <m/>
  </r>
  <r>
    <m/>
    <d v="2017-05-02T01:34:00"/>
    <d v="2017-05-02T01:34:00"/>
    <x v="64"/>
    <n v="5"/>
    <n v="1201"/>
    <s v="Process"/>
    <x v="34"/>
    <x v="4"/>
    <m/>
    <m/>
    <s v="TRANCHE1_AN"/>
    <m/>
    <x v="2"/>
    <m/>
    <m/>
    <m/>
    <m/>
    <m/>
    <m/>
    <x v="0"/>
    <m/>
  </r>
  <r>
    <m/>
    <d v="2017-05-02T01:34:00"/>
    <d v="2017-05-02T01:34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1:34:00"/>
    <d v="2017-05-02T01:34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1:34:00"/>
    <d v="2017-05-02T01:34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1:34:00"/>
    <d v="2017-05-02T01:34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1:34:00"/>
    <d v="2017-05-02T01:34:00"/>
    <x v="55"/>
    <n v="5"/>
    <n v="1201"/>
    <s v="Process"/>
    <x v="29"/>
    <x v="4"/>
    <m/>
    <m/>
    <s v="TRANCHE6_AN"/>
    <m/>
    <x v="2"/>
    <m/>
    <m/>
    <m/>
    <m/>
    <m/>
    <m/>
    <x v="0"/>
    <m/>
  </r>
  <r>
    <m/>
    <d v="2017-05-02T01:33:00"/>
    <d v="2017-05-02T01:33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1:33:00"/>
    <d v="2017-05-02T01:33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1:33:00"/>
    <d v="2017-05-02T01:33:00"/>
    <x v="340"/>
    <n v="4"/>
    <n v="1101"/>
    <s v="Process"/>
    <x v="9"/>
    <x v="5"/>
    <m/>
    <m/>
    <s v="71AI103C"/>
    <m/>
    <x v="0"/>
    <m/>
    <m/>
    <m/>
    <m/>
    <m/>
    <m/>
    <x v="0"/>
    <m/>
  </r>
  <r>
    <m/>
    <d v="2017-05-02T01:33:00"/>
    <d v="2017-05-02T01:33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1:33:00"/>
    <d v="2017-05-02T01:33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1:32:00"/>
    <d v="2017-05-02T01:32:00"/>
    <x v="178"/>
    <n v="0"/>
    <n v="1102"/>
    <s v="Process"/>
    <x v="38"/>
    <x v="10"/>
    <m/>
    <m/>
    <s v="02TI202H"/>
    <m/>
    <x v="1"/>
    <m/>
    <m/>
    <m/>
    <m/>
    <m/>
    <m/>
    <x v="0"/>
    <m/>
  </r>
  <r>
    <m/>
    <d v="2017-05-02T01:32:00"/>
    <d v="2017-05-02T01:32:00"/>
    <x v="204"/>
    <n v="0"/>
    <n v="1101"/>
    <s v="Process"/>
    <x v="38"/>
    <x v="10"/>
    <m/>
    <m/>
    <s v="02TI202H"/>
    <m/>
    <x v="2"/>
    <m/>
    <m/>
    <m/>
    <m/>
    <m/>
    <m/>
    <x v="0"/>
    <m/>
  </r>
  <r>
    <m/>
    <d v="2017-05-02T01:32:00"/>
    <d v="2017-05-02T01:32:00"/>
    <x v="98"/>
    <n v="0"/>
    <n v="1102"/>
    <s v="Process"/>
    <x v="38"/>
    <x v="10"/>
    <m/>
    <m/>
    <s v="02TI202H"/>
    <m/>
    <x v="1"/>
    <m/>
    <m/>
    <m/>
    <m/>
    <m/>
    <m/>
    <x v="0"/>
    <m/>
  </r>
  <r>
    <m/>
    <d v="2017-05-02T01:32:00"/>
    <d v="2017-05-02T01:32:00"/>
    <x v="2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32:00"/>
    <d v="2017-05-02T01:32:00"/>
    <x v="102"/>
    <n v="0"/>
    <n v="1102"/>
    <s v="Process"/>
    <x v="38"/>
    <x v="10"/>
    <m/>
    <m/>
    <s v="02TI202H"/>
    <m/>
    <x v="1"/>
    <m/>
    <m/>
    <m/>
    <m/>
    <m/>
    <m/>
    <x v="0"/>
    <m/>
  </r>
  <r>
    <m/>
    <d v="2017-05-02T01:32:00"/>
    <d v="2017-05-02T01:32:00"/>
    <x v="93"/>
    <n v="0"/>
    <n v="1101"/>
    <s v="Process"/>
    <x v="38"/>
    <x v="10"/>
    <m/>
    <m/>
    <s v="02TI202H"/>
    <m/>
    <x v="2"/>
    <m/>
    <m/>
    <m/>
    <m/>
    <m/>
    <m/>
    <x v="0"/>
    <m/>
  </r>
  <r>
    <m/>
    <d v="2017-05-02T01:32:00"/>
    <d v="2017-05-02T01:32:00"/>
    <x v="98"/>
    <n v="0"/>
    <n v="1102"/>
    <s v="Process"/>
    <x v="38"/>
    <x v="10"/>
    <m/>
    <m/>
    <s v="02TI202H"/>
    <m/>
    <x v="1"/>
    <m/>
    <m/>
    <m/>
    <m/>
    <m/>
    <m/>
    <x v="0"/>
    <m/>
  </r>
  <r>
    <m/>
    <d v="2017-05-02T01:32:00"/>
    <d v="2017-05-02T01:32:00"/>
    <x v="174"/>
    <n v="0"/>
    <n v="1101"/>
    <s v="Process"/>
    <x v="38"/>
    <x v="10"/>
    <m/>
    <m/>
    <s v="02TI202H"/>
    <m/>
    <x v="2"/>
    <m/>
    <m/>
    <m/>
    <m/>
    <m/>
    <m/>
    <x v="0"/>
    <m/>
  </r>
  <r>
    <m/>
    <d v="2017-05-02T01:31:00"/>
    <d v="2017-05-02T01:31:00"/>
    <x v="127"/>
    <n v="0"/>
    <n v="1102"/>
    <s v="Process"/>
    <x v="38"/>
    <x v="10"/>
    <m/>
    <m/>
    <s v="02TI202H"/>
    <m/>
    <x v="1"/>
    <m/>
    <m/>
    <m/>
    <m/>
    <m/>
    <m/>
    <x v="0"/>
    <m/>
  </r>
  <r>
    <m/>
    <d v="2017-05-02T01:31:00"/>
    <d v="2017-05-02T01:31:00"/>
    <x v="305"/>
    <n v="0"/>
    <n v="1101"/>
    <s v="Process"/>
    <x v="38"/>
    <x v="10"/>
    <m/>
    <m/>
    <s v="02TI202H"/>
    <m/>
    <x v="2"/>
    <m/>
    <m/>
    <m/>
    <m/>
    <m/>
    <m/>
    <x v="0"/>
    <m/>
  </r>
  <r>
    <m/>
    <d v="2017-05-02T01:31:00"/>
    <d v="2017-05-02T01:31:00"/>
    <x v="148"/>
    <n v="0"/>
    <n v="1102"/>
    <s v="Process"/>
    <x v="38"/>
    <x v="10"/>
    <m/>
    <m/>
    <s v="02TI202H"/>
    <m/>
    <x v="1"/>
    <m/>
    <m/>
    <m/>
    <m/>
    <m/>
    <m/>
    <x v="0"/>
    <m/>
  </r>
  <r>
    <m/>
    <d v="2017-05-02T01:31:00"/>
    <d v="2017-05-02T01:31:00"/>
    <x v="272"/>
    <n v="0"/>
    <n v="1101"/>
    <s v="Process"/>
    <x v="38"/>
    <x v="10"/>
    <m/>
    <m/>
    <s v="02TI202H"/>
    <m/>
    <x v="2"/>
    <m/>
    <m/>
    <m/>
    <m/>
    <m/>
    <m/>
    <x v="0"/>
    <m/>
  </r>
  <r>
    <m/>
    <d v="2017-05-02T01:31:00"/>
    <d v="2017-05-02T01:31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1:31:00"/>
    <d v="2017-05-02T01:31:00"/>
    <x v="117"/>
    <n v="0"/>
    <n v="1101"/>
    <s v="Process"/>
    <x v="38"/>
    <x v="10"/>
    <m/>
    <m/>
    <s v="02TI202H"/>
    <m/>
    <x v="2"/>
    <m/>
    <m/>
    <m/>
    <m/>
    <m/>
    <m/>
    <x v="0"/>
    <m/>
  </r>
  <r>
    <m/>
    <d v="2017-05-02T01:31:00"/>
    <d v="2017-05-02T01:31:00"/>
    <x v="199"/>
    <n v="0"/>
    <n v="1102"/>
    <s v="Process"/>
    <x v="38"/>
    <x v="10"/>
    <m/>
    <m/>
    <s v="02TI202H"/>
    <m/>
    <x v="1"/>
    <m/>
    <m/>
    <m/>
    <m/>
    <m/>
    <m/>
    <x v="0"/>
    <m/>
  </r>
  <r>
    <m/>
    <d v="2017-05-02T01:31:00"/>
    <d v="2017-05-02T01:31:00"/>
    <x v="197"/>
    <n v="0"/>
    <n v="1101"/>
    <s v="Process"/>
    <x v="38"/>
    <x v="10"/>
    <m/>
    <m/>
    <s v="02TI202H"/>
    <m/>
    <x v="2"/>
    <m/>
    <m/>
    <m/>
    <m/>
    <m/>
    <m/>
    <x v="0"/>
    <m/>
  </r>
  <r>
    <m/>
    <d v="2017-05-02T01:30:00"/>
    <d v="2017-05-02T01:30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1:30:00"/>
    <d v="2017-05-02T01:30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1:30:00"/>
    <d v="2017-05-02T01:30:00"/>
    <x v="341"/>
    <n v="0"/>
    <n v="1102"/>
    <s v="Process"/>
    <x v="9"/>
    <x v="5"/>
    <m/>
    <m/>
    <s v="71AI103C"/>
    <m/>
    <x v="1"/>
    <m/>
    <m/>
    <m/>
    <m/>
    <m/>
    <m/>
    <x v="0"/>
    <m/>
  </r>
  <r>
    <m/>
    <d v="2017-05-02T01:30:00"/>
    <d v="2017-05-02T01:30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1:30:00"/>
    <d v="2017-05-02T01:30:00"/>
    <x v="161"/>
    <n v="0"/>
    <n v="1101"/>
    <s v="Process"/>
    <x v="38"/>
    <x v="10"/>
    <m/>
    <m/>
    <s v="02TI202H"/>
    <m/>
    <x v="2"/>
    <m/>
    <m/>
    <m/>
    <m/>
    <m/>
    <m/>
    <x v="0"/>
    <m/>
  </r>
  <r>
    <m/>
    <d v="2017-05-02T01:30:00"/>
    <d v="2017-05-02T01:30:00"/>
    <x v="125"/>
    <n v="0"/>
    <n v="1102"/>
    <s v="Process"/>
    <x v="38"/>
    <x v="10"/>
    <m/>
    <m/>
    <s v="02TI202H"/>
    <m/>
    <x v="1"/>
    <m/>
    <m/>
    <m/>
    <m/>
    <m/>
    <m/>
    <x v="0"/>
    <m/>
  </r>
  <r>
    <m/>
    <d v="2017-05-02T01:30:00"/>
    <d v="2017-05-02T01:30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1:30:00"/>
    <d v="2017-05-02T01:30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1:30:00"/>
    <d v="2017-05-02T01:30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1:30:00"/>
    <d v="2017-05-02T01:30:00"/>
    <x v="200"/>
    <n v="0"/>
    <n v="1101"/>
    <s v="Process"/>
    <x v="38"/>
    <x v="10"/>
    <m/>
    <m/>
    <s v="02TI202H"/>
    <m/>
    <x v="2"/>
    <m/>
    <m/>
    <m/>
    <m/>
    <m/>
    <m/>
    <x v="0"/>
    <m/>
  </r>
  <r>
    <m/>
    <d v="2017-05-02T01:29:00"/>
    <d v="2017-05-02T01:29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29:00"/>
    <d v="2017-05-02T01:29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29:00"/>
    <d v="2017-05-02T01:29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1:29:00"/>
    <d v="2017-05-02T01:29:00"/>
    <x v="119"/>
    <n v="0"/>
    <n v="1101"/>
    <s v="Process"/>
    <x v="38"/>
    <x v="10"/>
    <m/>
    <m/>
    <s v="02TI202H"/>
    <m/>
    <x v="2"/>
    <m/>
    <m/>
    <m/>
    <m/>
    <m/>
    <m/>
    <x v="0"/>
    <m/>
  </r>
  <r>
    <m/>
    <d v="2017-05-02T01:29:00"/>
    <d v="2017-05-02T01:29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1:29:00"/>
    <d v="2017-05-02T01:29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1:28:00"/>
    <d v="2017-05-02T01:28:00"/>
    <x v="275"/>
    <n v="0"/>
    <n v="1102"/>
    <s v="Process"/>
    <x v="38"/>
    <x v="10"/>
    <m/>
    <m/>
    <s v="02TI202H"/>
    <m/>
    <x v="1"/>
    <m/>
    <m/>
    <m/>
    <m/>
    <m/>
    <m/>
    <x v="0"/>
    <m/>
  </r>
  <r>
    <m/>
    <d v="2017-05-02T01:28:00"/>
    <d v="2017-05-02T01:28:00"/>
    <x v="144"/>
    <n v="0"/>
    <n v="1101"/>
    <s v="Process"/>
    <x v="38"/>
    <x v="10"/>
    <m/>
    <m/>
    <s v="02TI202H"/>
    <m/>
    <x v="2"/>
    <m/>
    <m/>
    <m/>
    <m/>
    <m/>
    <m/>
    <x v="0"/>
    <m/>
  </r>
  <r>
    <m/>
    <d v="2017-05-02T01:28:00"/>
    <d v="2017-05-02T01:28:00"/>
    <x v="212"/>
    <n v="0"/>
    <n v="1102"/>
    <s v="Process"/>
    <x v="38"/>
    <x v="10"/>
    <m/>
    <m/>
    <s v="02TI202H"/>
    <m/>
    <x v="1"/>
    <m/>
    <m/>
    <m/>
    <m/>
    <m/>
    <m/>
    <x v="0"/>
    <m/>
  </r>
  <r>
    <m/>
    <d v="2017-05-02T01:28:00"/>
    <d v="2017-05-02T01:28:00"/>
    <x v="202"/>
    <n v="0"/>
    <n v="1101"/>
    <s v="Process"/>
    <x v="38"/>
    <x v="10"/>
    <m/>
    <m/>
    <s v="02TI202H"/>
    <m/>
    <x v="2"/>
    <m/>
    <m/>
    <m/>
    <m/>
    <m/>
    <m/>
    <x v="0"/>
    <m/>
  </r>
  <r>
    <m/>
    <d v="2017-05-02T01:28:00"/>
    <d v="2017-05-02T01:28:00"/>
    <x v="274"/>
    <n v="0"/>
    <n v="1102"/>
    <s v="Process"/>
    <x v="38"/>
    <x v="10"/>
    <m/>
    <m/>
    <s v="02TI202H"/>
    <m/>
    <x v="1"/>
    <m/>
    <m/>
    <m/>
    <m/>
    <m/>
    <m/>
    <x v="0"/>
    <m/>
  </r>
  <r>
    <m/>
    <d v="2017-05-02T01:28:00"/>
    <d v="2017-05-02T01:28:00"/>
    <x v="128"/>
    <n v="0"/>
    <n v="1101"/>
    <s v="Process"/>
    <x v="38"/>
    <x v="10"/>
    <m/>
    <m/>
    <s v="02TI202H"/>
    <m/>
    <x v="2"/>
    <m/>
    <m/>
    <m/>
    <m/>
    <m/>
    <m/>
    <x v="0"/>
    <m/>
  </r>
  <r>
    <m/>
    <d v="2017-05-02T01:28:00"/>
    <d v="2017-05-02T01:28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1:28:00"/>
    <d v="2017-05-02T01:28:00"/>
    <x v="141"/>
    <n v="0"/>
    <n v="1101"/>
    <s v="Process"/>
    <x v="38"/>
    <x v="10"/>
    <m/>
    <m/>
    <s v="02TI202H"/>
    <m/>
    <x v="2"/>
    <m/>
    <m/>
    <m/>
    <m/>
    <m/>
    <m/>
    <x v="0"/>
    <m/>
  </r>
  <r>
    <m/>
    <d v="2017-05-02T01:27:00"/>
    <d v="2017-05-02T01:27:00"/>
    <x v="342"/>
    <n v="4"/>
    <n v="1101"/>
    <s v="Process"/>
    <x v="9"/>
    <x v="5"/>
    <m/>
    <m/>
    <s v="71AI103C"/>
    <m/>
    <x v="0"/>
    <m/>
    <m/>
    <m/>
    <m/>
    <m/>
    <m/>
    <x v="0"/>
    <m/>
  </r>
  <r>
    <m/>
    <d v="2017-05-02T01:27:00"/>
    <d v="2017-05-02T01:27:00"/>
    <x v="98"/>
    <n v="0"/>
    <n v="1102"/>
    <s v="Process"/>
    <x v="38"/>
    <x v="10"/>
    <m/>
    <m/>
    <s v="02TI202H"/>
    <m/>
    <x v="1"/>
    <m/>
    <m/>
    <m/>
    <m/>
    <m/>
    <m/>
    <x v="0"/>
    <m/>
  </r>
  <r>
    <m/>
    <d v="2017-05-02T01:27:00"/>
    <d v="2017-05-02T01:27:00"/>
    <x v="174"/>
    <n v="0"/>
    <n v="1101"/>
    <s v="Process"/>
    <x v="38"/>
    <x v="10"/>
    <m/>
    <m/>
    <s v="02TI202H"/>
    <m/>
    <x v="2"/>
    <m/>
    <m/>
    <m/>
    <m/>
    <m/>
    <m/>
    <x v="0"/>
    <m/>
  </r>
  <r>
    <m/>
    <d v="2017-05-02T01:27:00"/>
    <d v="2017-05-02T01:27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1:27:00"/>
    <d v="2017-05-02T01:27:00"/>
    <x v="135"/>
    <n v="0"/>
    <n v="1101"/>
    <s v="Process"/>
    <x v="38"/>
    <x v="10"/>
    <m/>
    <m/>
    <s v="02TI202H"/>
    <m/>
    <x v="2"/>
    <m/>
    <m/>
    <m/>
    <m/>
    <m/>
    <m/>
    <x v="0"/>
    <m/>
  </r>
  <r>
    <m/>
    <d v="2017-05-02T01:27:00"/>
    <d v="2017-05-02T01:27:00"/>
    <x v="143"/>
    <n v="0"/>
    <n v="1102"/>
    <s v="Process"/>
    <x v="38"/>
    <x v="10"/>
    <m/>
    <m/>
    <s v="02TI202H"/>
    <m/>
    <x v="1"/>
    <m/>
    <m/>
    <m/>
    <m/>
    <m/>
    <m/>
    <x v="0"/>
    <m/>
  </r>
  <r>
    <m/>
    <d v="2017-05-02T01:27:00"/>
    <d v="2017-05-02T01:27:00"/>
    <x v="266"/>
    <n v="0"/>
    <n v="1101"/>
    <s v="Process"/>
    <x v="38"/>
    <x v="10"/>
    <m/>
    <m/>
    <s v="02TI202H"/>
    <m/>
    <x v="2"/>
    <m/>
    <m/>
    <m/>
    <m/>
    <m/>
    <m/>
    <x v="0"/>
    <m/>
  </r>
  <r>
    <m/>
    <d v="2017-05-02T01:26:00"/>
    <d v="2017-05-02T01:26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1:26:00"/>
    <d v="2017-05-02T01:26:00"/>
    <x v="170"/>
    <n v="0"/>
    <n v="1101"/>
    <s v="Process"/>
    <x v="38"/>
    <x v="10"/>
    <m/>
    <m/>
    <s v="02TI202H"/>
    <m/>
    <x v="2"/>
    <m/>
    <m/>
    <m/>
    <m/>
    <m/>
    <m/>
    <x v="0"/>
    <m/>
  </r>
  <r>
    <m/>
    <d v="2017-05-02T01:26:00"/>
    <d v="2017-05-02T01:26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26:00"/>
    <d v="2017-05-02T01:26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26:00"/>
    <d v="2017-05-02T01:26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1:26:00"/>
    <d v="2017-05-02T01:26:00"/>
    <x v="124"/>
    <n v="0"/>
    <n v="1101"/>
    <s v="Process"/>
    <x v="38"/>
    <x v="10"/>
    <m/>
    <m/>
    <s v="02TI202H"/>
    <m/>
    <x v="2"/>
    <m/>
    <m/>
    <m/>
    <m/>
    <m/>
    <m/>
    <x v="0"/>
    <m/>
  </r>
  <r>
    <m/>
    <d v="2017-05-02T01:26:00"/>
    <d v="2017-05-02T01:26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1:26:00"/>
    <d v="2017-05-02T01:26:00"/>
    <x v="227"/>
    <n v="0"/>
    <n v="1101"/>
    <s v="Process"/>
    <x v="38"/>
    <x v="10"/>
    <m/>
    <m/>
    <s v="02TI202H"/>
    <m/>
    <x v="2"/>
    <m/>
    <m/>
    <m/>
    <m/>
    <m/>
    <m/>
    <x v="0"/>
    <m/>
  </r>
  <r>
    <m/>
    <d v="2017-05-02T01:25:00"/>
    <d v="2017-05-02T01:25:00"/>
    <x v="90"/>
    <n v="0"/>
    <n v="1102"/>
    <s v="Process"/>
    <x v="38"/>
    <x v="10"/>
    <m/>
    <m/>
    <s v="02TI202H"/>
    <m/>
    <x v="1"/>
    <m/>
    <m/>
    <m/>
    <m/>
    <m/>
    <m/>
    <x v="0"/>
    <m/>
  </r>
  <r>
    <m/>
    <d v="2017-05-02T01:25:00"/>
    <d v="2017-05-02T01:25:00"/>
    <x v="278"/>
    <n v="0"/>
    <n v="1101"/>
    <s v="Process"/>
    <x v="38"/>
    <x v="10"/>
    <m/>
    <m/>
    <s v="02TI202H"/>
    <m/>
    <x v="2"/>
    <m/>
    <m/>
    <m/>
    <m/>
    <m/>
    <m/>
    <x v="0"/>
    <m/>
  </r>
  <r>
    <m/>
    <d v="2017-05-02T01:25:00"/>
    <d v="2017-05-02T01:2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25:00"/>
    <d v="2017-05-02T01:25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1:25:00"/>
    <d v="2017-05-02T01:25:00"/>
    <x v="157"/>
    <n v="0"/>
    <n v="1101"/>
    <s v="Process"/>
    <x v="38"/>
    <x v="10"/>
    <m/>
    <m/>
    <s v="02TI202H"/>
    <m/>
    <x v="2"/>
    <m/>
    <m/>
    <m/>
    <m/>
    <m/>
    <m/>
    <x v="0"/>
    <m/>
  </r>
  <r>
    <m/>
    <d v="2017-05-02T01:24:00"/>
    <d v="2017-05-02T01:24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1:24:00"/>
    <d v="2017-05-02T01:24:00"/>
    <x v="269"/>
    <n v="0"/>
    <n v="1101"/>
    <s v="Process"/>
    <x v="38"/>
    <x v="10"/>
    <m/>
    <m/>
    <s v="02TI202H"/>
    <m/>
    <x v="2"/>
    <m/>
    <m/>
    <m/>
    <m/>
    <m/>
    <m/>
    <x v="0"/>
    <m/>
  </r>
  <r>
    <m/>
    <d v="2017-05-02T01:24:00"/>
    <d v="2017-05-02T01:24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24:00"/>
    <d v="2017-05-02T01:24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24:00"/>
    <d v="2017-05-02T01:24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1:24:00"/>
    <d v="2017-05-02T01:24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1:23:00"/>
    <d v="2017-05-02T01:23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23:00"/>
    <d v="2017-05-02T01:23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23:00"/>
    <d v="2017-05-02T01:23:00"/>
    <x v="158"/>
    <n v="0"/>
    <n v="1102"/>
    <s v="Process"/>
    <x v="38"/>
    <x v="10"/>
    <m/>
    <m/>
    <s v="02TI202H"/>
    <m/>
    <x v="1"/>
    <m/>
    <m/>
    <m/>
    <m/>
    <m/>
    <m/>
    <x v="0"/>
    <m/>
  </r>
  <r>
    <m/>
    <d v="2017-05-02T01:23:00"/>
    <d v="2017-05-02T01:23:00"/>
    <x v="86"/>
    <n v="0"/>
    <n v="1101"/>
    <s v="Process"/>
    <x v="38"/>
    <x v="10"/>
    <m/>
    <m/>
    <s v="02TI202H"/>
    <m/>
    <x v="2"/>
    <m/>
    <m/>
    <m/>
    <m/>
    <m/>
    <m/>
    <x v="0"/>
    <m/>
  </r>
  <r>
    <m/>
    <d v="2017-05-02T01:23:00"/>
    <d v="2017-05-02T01:23:00"/>
    <x v="331"/>
    <n v="0"/>
    <n v="1102"/>
    <s v="Process"/>
    <x v="38"/>
    <x v="10"/>
    <m/>
    <m/>
    <s v="02TI202H"/>
    <m/>
    <x v="1"/>
    <m/>
    <m/>
    <m/>
    <m/>
    <m/>
    <m/>
    <x v="0"/>
    <m/>
  </r>
  <r>
    <m/>
    <d v="2017-05-02T01:23:00"/>
    <d v="2017-05-02T01:23:00"/>
    <x v="236"/>
    <n v="0"/>
    <n v="1101"/>
    <s v="Process"/>
    <x v="38"/>
    <x v="10"/>
    <m/>
    <m/>
    <s v="02TI202H"/>
    <m/>
    <x v="2"/>
    <m/>
    <m/>
    <m/>
    <m/>
    <m/>
    <m/>
    <x v="0"/>
    <m/>
  </r>
  <r>
    <m/>
    <d v="2017-05-02T01:23:00"/>
    <d v="2017-05-02T01:23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1:23:00"/>
    <d v="2017-05-02T01:23:00"/>
    <x v="1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23:00"/>
    <d v="2017-05-02T01:23:00"/>
    <x v="114"/>
    <n v="0"/>
    <n v="1102"/>
    <s v="Process"/>
    <x v="38"/>
    <x v="10"/>
    <m/>
    <m/>
    <s v="02TI202H"/>
    <m/>
    <x v="1"/>
    <m/>
    <m/>
    <m/>
    <m/>
    <m/>
    <m/>
    <x v="0"/>
    <m/>
  </r>
  <r>
    <m/>
    <d v="2017-05-02T01:23:00"/>
    <d v="2017-05-02T01:23:00"/>
    <x v="319"/>
    <n v="0"/>
    <n v="1101"/>
    <s v="Process"/>
    <x v="38"/>
    <x v="10"/>
    <m/>
    <m/>
    <s v="02TI202H"/>
    <m/>
    <x v="2"/>
    <m/>
    <m/>
    <m/>
    <m/>
    <m/>
    <m/>
    <x v="0"/>
    <m/>
  </r>
  <r>
    <m/>
    <d v="2017-05-02T01:23:00"/>
    <d v="2017-05-02T01:2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1:22:00"/>
    <d v="2017-05-02T01:22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1:22:00"/>
    <d v="2017-05-02T01:22:00"/>
    <x v="147"/>
    <n v="0"/>
    <n v="1101"/>
    <s v="Process"/>
    <x v="38"/>
    <x v="10"/>
    <m/>
    <m/>
    <s v="02TI202H"/>
    <m/>
    <x v="2"/>
    <m/>
    <m/>
    <m/>
    <m/>
    <m/>
    <m/>
    <x v="0"/>
    <m/>
  </r>
  <r>
    <m/>
    <d v="2017-05-02T01:22:00"/>
    <d v="2017-05-02T01:2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1:22:00"/>
    <d v="2017-05-02T01:22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22:00"/>
    <d v="2017-05-02T01:22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21:00"/>
    <d v="2017-05-02T01:21:00"/>
    <x v="90"/>
    <n v="0"/>
    <n v="1102"/>
    <s v="Process"/>
    <x v="38"/>
    <x v="10"/>
    <m/>
    <m/>
    <s v="02TI202H"/>
    <m/>
    <x v="1"/>
    <m/>
    <m/>
    <m/>
    <m/>
    <m/>
    <m/>
    <x v="0"/>
    <m/>
  </r>
  <r>
    <m/>
    <d v="2017-05-02T01:21:00"/>
    <d v="2017-05-02T01:21:00"/>
    <x v="237"/>
    <n v="0"/>
    <n v="1101"/>
    <s v="Process"/>
    <x v="38"/>
    <x v="10"/>
    <m/>
    <m/>
    <s v="02TI202H"/>
    <m/>
    <x v="2"/>
    <m/>
    <m/>
    <m/>
    <m/>
    <m/>
    <m/>
    <x v="0"/>
    <m/>
  </r>
  <r>
    <m/>
    <d v="2017-05-02T01:21:00"/>
    <d v="2017-05-02T01:21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21:00"/>
    <d v="2017-05-02T01:21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21:00"/>
    <d v="2017-05-02T01:2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21:00"/>
    <d v="2017-05-02T01:21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1:21:00"/>
    <d v="2017-05-02T01:21:00"/>
    <x v="135"/>
    <n v="0"/>
    <n v="1101"/>
    <s v="Process"/>
    <x v="38"/>
    <x v="10"/>
    <m/>
    <m/>
    <s v="02TI202H"/>
    <m/>
    <x v="2"/>
    <m/>
    <m/>
    <m/>
    <m/>
    <m/>
    <m/>
    <x v="0"/>
    <m/>
  </r>
  <r>
    <m/>
    <d v="2017-05-02T01:21:00"/>
    <d v="2017-05-02T01:21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21:00"/>
    <d v="2017-05-02T01:21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21:00"/>
    <d v="2017-05-02T01:21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21:00"/>
    <d v="2017-05-02T01:21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21:00"/>
    <d v="2017-05-02T01:21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20:00"/>
    <d v="2017-05-02T01:20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20:00"/>
    <d v="2017-05-02T01:20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1:20:00"/>
    <d v="2017-05-02T01:20:00"/>
    <x v="273"/>
    <n v="0"/>
    <n v="1101"/>
    <s v="Process"/>
    <x v="38"/>
    <x v="10"/>
    <m/>
    <m/>
    <s v="02TI202H"/>
    <m/>
    <x v="2"/>
    <m/>
    <m/>
    <m/>
    <m/>
    <m/>
    <m/>
    <x v="0"/>
    <m/>
  </r>
  <r>
    <m/>
    <d v="2017-05-02T01:20:00"/>
    <d v="2017-05-02T01:20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1:20:00"/>
    <d v="2017-05-02T01:20:00"/>
    <x v="216"/>
    <n v="0"/>
    <n v="1101"/>
    <s v="Process"/>
    <x v="38"/>
    <x v="10"/>
    <m/>
    <m/>
    <s v="02TI202H"/>
    <m/>
    <x v="2"/>
    <m/>
    <m/>
    <m/>
    <m/>
    <m/>
    <m/>
    <x v="0"/>
    <m/>
  </r>
  <r>
    <m/>
    <d v="2017-05-02T01:19:00"/>
    <d v="2017-05-02T01:19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1:19:00"/>
    <d v="2017-05-02T01:19:00"/>
    <x v="292"/>
    <n v="0"/>
    <n v="1101"/>
    <s v="Process"/>
    <x v="38"/>
    <x v="10"/>
    <m/>
    <m/>
    <s v="02TI202H"/>
    <m/>
    <x v="2"/>
    <m/>
    <m/>
    <m/>
    <m/>
    <m/>
    <m/>
    <x v="0"/>
    <m/>
  </r>
  <r>
    <m/>
    <d v="2017-05-02T01:19:00"/>
    <d v="2017-05-02T01:19:00"/>
    <x v="297"/>
    <n v="0"/>
    <n v="1102"/>
    <s v="Process"/>
    <x v="38"/>
    <x v="10"/>
    <m/>
    <m/>
    <s v="02TI202H"/>
    <m/>
    <x v="1"/>
    <m/>
    <m/>
    <m/>
    <m/>
    <m/>
    <m/>
    <x v="0"/>
    <m/>
  </r>
  <r>
    <m/>
    <d v="2017-05-02T01:19:00"/>
    <d v="2017-05-02T01:19:00"/>
    <x v="190"/>
    <n v="0"/>
    <n v="1101"/>
    <s v="Process"/>
    <x v="38"/>
    <x v="10"/>
    <m/>
    <m/>
    <s v="02TI202H"/>
    <m/>
    <x v="2"/>
    <m/>
    <m/>
    <m/>
    <m/>
    <m/>
    <m/>
    <x v="0"/>
    <m/>
  </r>
  <r>
    <m/>
    <d v="2017-05-02T01:19:00"/>
    <d v="2017-05-02T01:1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19:00"/>
    <d v="2017-05-02T01:19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19:00"/>
    <d v="2017-05-02T01:19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18:00"/>
    <d v="2017-05-02T01:18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1:18:00"/>
    <d v="2017-05-02T01:18:00"/>
    <x v="152"/>
    <n v="0"/>
    <n v="1101"/>
    <s v="Process"/>
    <x v="38"/>
    <x v="10"/>
    <m/>
    <m/>
    <s v="02TI202H"/>
    <m/>
    <x v="2"/>
    <m/>
    <m/>
    <m/>
    <m/>
    <m/>
    <m/>
    <x v="0"/>
    <m/>
  </r>
  <r>
    <m/>
    <d v="2017-05-02T01:18:00"/>
    <d v="2017-05-02T01:18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18:00"/>
    <d v="2017-05-02T01:18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18:00"/>
    <d v="2017-05-02T01:18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1:18:00"/>
    <d v="2017-05-02T01:18:00"/>
    <x v="149"/>
    <n v="0"/>
    <n v="1101"/>
    <s v="Process"/>
    <x v="38"/>
    <x v="10"/>
    <m/>
    <m/>
    <s v="02TI202H"/>
    <m/>
    <x v="2"/>
    <m/>
    <m/>
    <m/>
    <m/>
    <m/>
    <m/>
    <x v="0"/>
    <m/>
  </r>
  <r>
    <m/>
    <d v="2017-05-02T01:18:00"/>
    <d v="2017-05-02T01:18:00"/>
    <x v="90"/>
    <n v="0"/>
    <n v="1102"/>
    <s v="Process"/>
    <x v="38"/>
    <x v="10"/>
    <m/>
    <m/>
    <s v="02TI202H"/>
    <m/>
    <x v="1"/>
    <m/>
    <m/>
    <m/>
    <m/>
    <m/>
    <m/>
    <x v="0"/>
    <m/>
  </r>
  <r>
    <m/>
    <d v="2017-05-02T01:18:00"/>
    <d v="2017-05-02T01:18:00"/>
    <x v="278"/>
    <n v="0"/>
    <n v="1101"/>
    <s v="Process"/>
    <x v="38"/>
    <x v="10"/>
    <m/>
    <m/>
    <s v="02TI202H"/>
    <m/>
    <x v="2"/>
    <m/>
    <m/>
    <m/>
    <m/>
    <m/>
    <m/>
    <x v="0"/>
    <m/>
  </r>
  <r>
    <m/>
    <d v="2017-05-02T01:17:00"/>
    <d v="2017-05-02T01:17:00"/>
    <x v="90"/>
    <n v="0"/>
    <n v="1102"/>
    <s v="Process"/>
    <x v="38"/>
    <x v="10"/>
    <m/>
    <m/>
    <s v="02TI202H"/>
    <m/>
    <x v="1"/>
    <m/>
    <m/>
    <m/>
    <m/>
    <m/>
    <m/>
    <x v="0"/>
    <m/>
  </r>
  <r>
    <m/>
    <d v="2017-05-02T01:17:00"/>
    <d v="2017-05-02T01:17:00"/>
    <x v="237"/>
    <n v="0"/>
    <n v="1101"/>
    <s v="Process"/>
    <x v="38"/>
    <x v="10"/>
    <m/>
    <m/>
    <s v="02TI202H"/>
    <m/>
    <x v="2"/>
    <m/>
    <m/>
    <m/>
    <m/>
    <m/>
    <m/>
    <x v="0"/>
    <m/>
  </r>
  <r>
    <m/>
    <d v="2017-05-02T01:16:00"/>
    <d v="2017-05-02T01:16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1:16:00"/>
    <d v="2017-05-02T01:16:00"/>
    <x v="343"/>
    <n v="0"/>
    <n v="1101"/>
    <s v="Process"/>
    <x v="38"/>
    <x v="10"/>
    <m/>
    <m/>
    <s v="02TI202H"/>
    <m/>
    <x v="2"/>
    <m/>
    <m/>
    <m/>
    <m/>
    <m/>
    <m/>
    <x v="0"/>
    <m/>
  </r>
  <r>
    <m/>
    <d v="2017-05-02T01:16:00"/>
    <d v="2017-05-02T01:16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1:16:00"/>
    <d v="2017-05-02T01:16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1:16:00"/>
    <d v="2017-05-02T01:16:00"/>
    <x v="118"/>
    <n v="0"/>
    <n v="1102"/>
    <s v="Process"/>
    <x v="38"/>
    <x v="10"/>
    <m/>
    <m/>
    <s v="02TI202H"/>
    <m/>
    <x v="1"/>
    <m/>
    <m/>
    <m/>
    <m/>
    <m/>
    <m/>
    <x v="0"/>
    <m/>
  </r>
  <r>
    <m/>
    <d v="2017-05-02T01:16:00"/>
    <d v="2017-05-02T01:16:00"/>
    <x v="292"/>
    <n v="0"/>
    <n v="1101"/>
    <s v="Process"/>
    <x v="38"/>
    <x v="10"/>
    <m/>
    <m/>
    <s v="02TI202H"/>
    <m/>
    <x v="2"/>
    <m/>
    <m/>
    <m/>
    <m/>
    <m/>
    <m/>
    <x v="0"/>
    <m/>
  </r>
  <r>
    <m/>
    <d v="2017-05-02T01:15:00"/>
    <d v="2017-05-02T01:15:00"/>
    <x v="87"/>
    <n v="0"/>
    <n v="1102"/>
    <s v="Process"/>
    <x v="38"/>
    <x v="10"/>
    <m/>
    <m/>
    <s v="02TI202H"/>
    <m/>
    <x v="1"/>
    <m/>
    <m/>
    <m/>
    <m/>
    <m/>
    <m/>
    <x v="0"/>
    <m/>
  </r>
  <r>
    <m/>
    <d v="2017-05-02T01:15:00"/>
    <d v="2017-05-02T01:15:00"/>
    <x v="103"/>
    <n v="0"/>
    <n v="1101"/>
    <s v="Process"/>
    <x v="38"/>
    <x v="10"/>
    <m/>
    <m/>
    <s v="02TI202H"/>
    <m/>
    <x v="2"/>
    <m/>
    <m/>
    <m/>
    <m/>
    <m/>
    <m/>
    <x v="0"/>
    <m/>
  </r>
  <r>
    <m/>
    <d v="2017-05-02T01:15:00"/>
    <d v="2017-05-02T01:15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1:15:00"/>
    <d v="2017-05-02T01:15:00"/>
    <x v="167"/>
    <n v="0"/>
    <n v="1101"/>
    <s v="Process"/>
    <x v="38"/>
    <x v="10"/>
    <m/>
    <m/>
    <s v="02TI202H"/>
    <m/>
    <x v="2"/>
    <m/>
    <m/>
    <m/>
    <m/>
    <m/>
    <m/>
    <x v="0"/>
    <m/>
  </r>
  <r>
    <m/>
    <d v="2017-05-02T01:15:00"/>
    <d v="2017-05-02T01:1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15:00"/>
    <d v="2017-05-02T01:15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15:00"/>
    <d v="2017-05-02T01:15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14:00"/>
    <d v="2017-05-02T01:14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1:14:00"/>
    <d v="2017-05-02T01:14:00"/>
    <x v="269"/>
    <n v="0"/>
    <n v="1101"/>
    <s v="Process"/>
    <x v="38"/>
    <x v="10"/>
    <m/>
    <m/>
    <s v="02TI202H"/>
    <m/>
    <x v="2"/>
    <m/>
    <m/>
    <m/>
    <m/>
    <m/>
    <m/>
    <x v="0"/>
    <m/>
  </r>
  <r>
    <m/>
    <d v="2017-05-02T01:14:00"/>
    <d v="2017-05-02T01:1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1:14:00"/>
    <d v="2017-05-02T01:14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14:00"/>
    <d v="2017-05-02T01:14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13:00"/>
    <d v="2017-05-02T01:1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13:00"/>
    <d v="2017-05-02T01:13:00"/>
    <x v="127"/>
    <n v="0"/>
    <n v="1102"/>
    <s v="Process"/>
    <x v="38"/>
    <x v="10"/>
    <m/>
    <m/>
    <s v="02TI202H"/>
    <m/>
    <x v="1"/>
    <m/>
    <m/>
    <m/>
    <m/>
    <m/>
    <m/>
    <x v="0"/>
    <m/>
  </r>
  <r>
    <m/>
    <d v="2017-05-02T01:13:00"/>
    <d v="2017-05-02T01:13:00"/>
    <x v="305"/>
    <n v="0"/>
    <n v="1101"/>
    <s v="Process"/>
    <x v="38"/>
    <x v="10"/>
    <m/>
    <m/>
    <s v="02TI202H"/>
    <m/>
    <x v="2"/>
    <m/>
    <m/>
    <m/>
    <m/>
    <m/>
    <m/>
    <x v="0"/>
    <m/>
  </r>
  <r>
    <m/>
    <d v="2017-05-02T01:12:00"/>
    <d v="2017-05-02T01:12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12:00"/>
    <d v="2017-05-02T01:12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1:11:00"/>
    <d v="2017-05-02T01:11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1:11:00"/>
    <d v="2017-05-02T01:11:00"/>
    <x v="188"/>
    <n v="0"/>
    <n v="1101"/>
    <s v="Process"/>
    <x v="38"/>
    <x v="10"/>
    <m/>
    <m/>
    <s v="02TI202H"/>
    <m/>
    <x v="2"/>
    <m/>
    <m/>
    <m/>
    <m/>
    <m/>
    <m/>
    <x v="0"/>
    <m/>
  </r>
  <r>
    <m/>
    <d v="2017-05-02T01:11:00"/>
    <d v="2017-05-02T01:11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1:11:00"/>
    <d v="2017-05-02T01:11:00"/>
    <x v="205"/>
    <n v="0"/>
    <n v="1101"/>
    <s v="Process"/>
    <x v="38"/>
    <x v="10"/>
    <m/>
    <m/>
    <s v="02TI202H"/>
    <m/>
    <x v="2"/>
    <m/>
    <m/>
    <m/>
    <m/>
    <m/>
    <m/>
    <x v="0"/>
    <m/>
  </r>
  <r>
    <m/>
    <d v="2017-05-02T01:11:00"/>
    <d v="2017-05-02T01:11:00"/>
    <x v="252"/>
    <n v="0"/>
    <n v="1102"/>
    <s v="Process"/>
    <x v="38"/>
    <x v="10"/>
    <m/>
    <m/>
    <s v="02TI202H"/>
    <m/>
    <x v="1"/>
    <m/>
    <m/>
    <m/>
    <m/>
    <m/>
    <m/>
    <x v="0"/>
    <m/>
  </r>
  <r>
    <m/>
    <d v="2017-05-02T01:11:00"/>
    <d v="2017-05-02T01:11:00"/>
    <x v="172"/>
    <n v="0"/>
    <n v="1101"/>
    <s v="Process"/>
    <x v="38"/>
    <x v="10"/>
    <m/>
    <m/>
    <s v="02TI202H"/>
    <m/>
    <x v="2"/>
    <m/>
    <m/>
    <m/>
    <m/>
    <m/>
    <m/>
    <x v="0"/>
    <m/>
  </r>
  <r>
    <m/>
    <d v="2017-05-02T01:11:00"/>
    <d v="2017-05-02T01:11:00"/>
    <x v="133"/>
    <n v="0"/>
    <n v="1102"/>
    <s v="Process"/>
    <x v="38"/>
    <x v="10"/>
    <m/>
    <m/>
    <s v="02TI202H"/>
    <m/>
    <x v="1"/>
    <m/>
    <m/>
    <m/>
    <m/>
    <m/>
    <m/>
    <x v="0"/>
    <m/>
  </r>
  <r>
    <m/>
    <d v="2017-05-02T01:11:00"/>
    <d v="2017-05-02T01:11:00"/>
    <x v="296"/>
    <n v="0"/>
    <n v="1101"/>
    <s v="Process"/>
    <x v="38"/>
    <x v="10"/>
    <m/>
    <m/>
    <s v="02TI202H"/>
    <m/>
    <x v="2"/>
    <m/>
    <m/>
    <m/>
    <m/>
    <m/>
    <m/>
    <x v="0"/>
    <m/>
  </r>
  <r>
    <m/>
    <d v="2017-05-02T01:10:00"/>
    <d v="2017-05-02T01:10:00"/>
    <x v="189"/>
    <n v="0"/>
    <n v="1102"/>
    <s v="Process"/>
    <x v="38"/>
    <x v="10"/>
    <m/>
    <m/>
    <s v="02TI202H"/>
    <m/>
    <x v="1"/>
    <m/>
    <m/>
    <m/>
    <m/>
    <m/>
    <m/>
    <x v="0"/>
    <m/>
  </r>
  <r>
    <m/>
    <d v="2017-05-02T01:10:00"/>
    <d v="2017-05-02T01:10:00"/>
    <x v="344"/>
    <n v="0"/>
    <n v="1101"/>
    <s v="Process"/>
    <x v="38"/>
    <x v="10"/>
    <m/>
    <m/>
    <s v="02TI202H"/>
    <m/>
    <x v="2"/>
    <m/>
    <m/>
    <m/>
    <m/>
    <m/>
    <m/>
    <x v="0"/>
    <m/>
  </r>
  <r>
    <m/>
    <d v="2017-05-02T01:10:00"/>
    <d v="2017-05-02T01:10:00"/>
    <x v="293"/>
    <n v="0"/>
    <n v="1102"/>
    <s v="Process"/>
    <x v="38"/>
    <x v="10"/>
    <m/>
    <m/>
    <s v="02TI202H"/>
    <m/>
    <x v="1"/>
    <m/>
    <m/>
    <m/>
    <m/>
    <m/>
    <m/>
    <x v="0"/>
    <m/>
  </r>
  <r>
    <m/>
    <d v="2017-05-02T01:10:00"/>
    <d v="2017-05-02T01:10:00"/>
    <x v="117"/>
    <n v="0"/>
    <n v="1101"/>
    <s v="Process"/>
    <x v="38"/>
    <x v="10"/>
    <m/>
    <m/>
    <s v="02TI202H"/>
    <m/>
    <x v="2"/>
    <m/>
    <m/>
    <m/>
    <m/>
    <m/>
    <m/>
    <x v="0"/>
    <m/>
  </r>
  <r>
    <m/>
    <d v="2017-05-02T01:10:00"/>
    <d v="2017-05-02T01:10:00"/>
    <x v="201"/>
    <n v="0"/>
    <n v="1102"/>
    <s v="Process"/>
    <x v="38"/>
    <x v="10"/>
    <m/>
    <m/>
    <s v="02TI202H"/>
    <m/>
    <x v="1"/>
    <m/>
    <m/>
    <m/>
    <m/>
    <m/>
    <m/>
    <x v="0"/>
    <m/>
  </r>
  <r>
    <m/>
    <d v="2017-05-02T01:10:00"/>
    <d v="2017-05-02T01:10:00"/>
    <x v="345"/>
    <n v="0"/>
    <n v="1101"/>
    <s v="Process"/>
    <x v="38"/>
    <x v="10"/>
    <m/>
    <m/>
    <s v="02TI202H"/>
    <m/>
    <x v="2"/>
    <m/>
    <m/>
    <m/>
    <m/>
    <m/>
    <m/>
    <x v="0"/>
    <m/>
  </r>
  <r>
    <m/>
    <d v="2017-05-02T01:09:00"/>
    <d v="2017-05-02T01:09:00"/>
    <x v="201"/>
    <n v="0"/>
    <n v="1102"/>
    <s v="Process"/>
    <x v="38"/>
    <x v="10"/>
    <m/>
    <m/>
    <s v="02TI202H"/>
    <m/>
    <x v="1"/>
    <m/>
    <m/>
    <m/>
    <m/>
    <m/>
    <m/>
    <x v="0"/>
    <m/>
  </r>
  <r>
    <m/>
    <d v="2017-05-02T01:09:00"/>
    <d v="2017-05-02T01:09:00"/>
    <x v="346"/>
    <n v="0"/>
    <n v="1101"/>
    <s v="Process"/>
    <x v="38"/>
    <x v="10"/>
    <m/>
    <m/>
    <s v="02TI202H"/>
    <m/>
    <x v="2"/>
    <m/>
    <m/>
    <m/>
    <m/>
    <m/>
    <m/>
    <x v="0"/>
    <m/>
  </r>
  <r>
    <m/>
    <d v="2017-05-02T01:09:00"/>
    <d v="2017-05-02T01:09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1:09:00"/>
    <d v="2017-05-02T01:09:00"/>
    <x v="269"/>
    <n v="0"/>
    <n v="1101"/>
    <s v="Process"/>
    <x v="38"/>
    <x v="10"/>
    <m/>
    <m/>
    <s v="02TI202H"/>
    <m/>
    <x v="2"/>
    <m/>
    <m/>
    <m/>
    <m/>
    <m/>
    <m/>
    <x v="0"/>
    <m/>
  </r>
  <r>
    <m/>
    <d v="2017-05-02T01:08:00"/>
    <d v="2017-05-02T01:08:00"/>
    <x v="133"/>
    <n v="0"/>
    <n v="1102"/>
    <s v="Process"/>
    <x v="38"/>
    <x v="10"/>
    <m/>
    <m/>
    <s v="02TI202H"/>
    <m/>
    <x v="1"/>
    <m/>
    <m/>
    <m/>
    <m/>
    <m/>
    <m/>
    <x v="0"/>
    <m/>
  </r>
  <r>
    <m/>
    <d v="2017-05-02T01:08:00"/>
    <d v="2017-05-02T01:08:00"/>
    <x v="347"/>
    <n v="0"/>
    <n v="1101"/>
    <s v="Process"/>
    <x v="38"/>
    <x v="10"/>
    <m/>
    <m/>
    <s v="02TI202H"/>
    <m/>
    <x v="2"/>
    <m/>
    <m/>
    <m/>
    <m/>
    <m/>
    <m/>
    <x v="0"/>
    <m/>
  </r>
  <r>
    <m/>
    <d v="2017-05-02T01:08:00"/>
    <d v="2017-05-02T01:08:00"/>
    <x v="252"/>
    <n v="0"/>
    <n v="1102"/>
    <s v="Process"/>
    <x v="38"/>
    <x v="10"/>
    <m/>
    <m/>
    <s v="02TI202H"/>
    <m/>
    <x v="1"/>
    <m/>
    <m/>
    <m/>
    <m/>
    <m/>
    <m/>
    <x v="0"/>
    <m/>
  </r>
  <r>
    <m/>
    <d v="2017-05-02T01:08:00"/>
    <d v="2017-05-02T01:08:00"/>
    <x v="3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08:00"/>
    <d v="2017-05-02T01:08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08:00"/>
    <d v="2017-05-02T01:08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08:00"/>
    <d v="2017-05-02T01:08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1:08:00"/>
    <d v="2017-05-02T01:08:00"/>
    <x v="271"/>
    <n v="0"/>
    <n v="1101"/>
    <s v="Process"/>
    <x v="38"/>
    <x v="10"/>
    <m/>
    <m/>
    <s v="02TI202H"/>
    <m/>
    <x v="2"/>
    <m/>
    <m/>
    <m/>
    <m/>
    <m/>
    <m/>
    <x v="0"/>
    <m/>
  </r>
  <r>
    <m/>
    <d v="2017-05-02T01:08:00"/>
    <d v="2017-05-02T01:08:00"/>
    <x v="54"/>
    <n v="0"/>
    <n v="1206"/>
    <s v="Process"/>
    <x v="30"/>
    <x v="4"/>
    <m/>
    <m/>
    <s v="TRANCHE5_AN"/>
    <m/>
    <x v="1"/>
    <m/>
    <m/>
    <m/>
    <m/>
    <m/>
    <m/>
    <x v="0"/>
    <m/>
  </r>
  <r>
    <m/>
    <d v="2017-05-02T01:08:00"/>
    <d v="2017-05-02T01:0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1:08:00"/>
    <d v="2017-05-02T01:08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1:08:00"/>
    <d v="2017-05-02T01:08:00"/>
    <x v="208"/>
    <n v="0"/>
    <n v="1101"/>
    <s v="Process"/>
    <x v="38"/>
    <x v="10"/>
    <m/>
    <m/>
    <s v="02TI202H"/>
    <m/>
    <x v="2"/>
    <m/>
    <m/>
    <m/>
    <m/>
    <m/>
    <m/>
    <x v="0"/>
    <m/>
  </r>
  <r>
    <m/>
    <d v="2017-05-02T01:07:00"/>
    <d v="2017-05-02T01:07:00"/>
    <x v="56"/>
    <n v="5"/>
    <n v="1201"/>
    <s v="Process"/>
    <x v="30"/>
    <x v="4"/>
    <m/>
    <m/>
    <s v="TRANCHE5_AN"/>
    <m/>
    <x v="2"/>
    <m/>
    <m/>
    <m/>
    <m/>
    <m/>
    <m/>
    <x v="0"/>
    <m/>
  </r>
  <r>
    <m/>
    <d v="2017-05-02T01:07:00"/>
    <d v="2017-05-02T01:07:00"/>
    <x v="53"/>
    <n v="0"/>
    <n v="1206"/>
    <s v="Process"/>
    <x v="29"/>
    <x v="4"/>
    <m/>
    <m/>
    <s v="TRANCHE6_AN"/>
    <m/>
    <x v="1"/>
    <m/>
    <m/>
    <m/>
    <m/>
    <m/>
    <m/>
    <x v="0"/>
    <m/>
  </r>
  <r>
    <m/>
    <d v="2017-05-02T01:07:00"/>
    <d v="2017-05-02T01:07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1:07:00"/>
    <d v="2017-05-02T01:07:00"/>
    <x v="291"/>
    <n v="0"/>
    <n v="1101"/>
    <s v="Process"/>
    <x v="38"/>
    <x v="10"/>
    <m/>
    <m/>
    <s v="02TI202H"/>
    <m/>
    <x v="2"/>
    <m/>
    <m/>
    <m/>
    <m/>
    <m/>
    <m/>
    <x v="0"/>
    <m/>
  </r>
  <r>
    <m/>
    <d v="2017-05-02T01:06:00"/>
    <d v="2017-05-02T01:06:00"/>
    <x v="55"/>
    <n v="5"/>
    <n v="1201"/>
    <s v="Process"/>
    <x v="29"/>
    <x v="4"/>
    <m/>
    <m/>
    <s v="TRANCHE6_AN"/>
    <m/>
    <x v="2"/>
    <m/>
    <m/>
    <m/>
    <m/>
    <m/>
    <m/>
    <x v="0"/>
    <m/>
  </r>
  <r>
    <m/>
    <d v="2017-05-02T01:06:00"/>
    <d v="2017-05-02T01:06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1:06:00"/>
    <d v="2017-05-02T01:06:00"/>
    <x v="200"/>
    <n v="0"/>
    <n v="1101"/>
    <s v="Process"/>
    <x v="38"/>
    <x v="10"/>
    <m/>
    <m/>
    <s v="02TI202H"/>
    <m/>
    <x v="2"/>
    <m/>
    <m/>
    <m/>
    <m/>
    <m/>
    <m/>
    <x v="0"/>
    <m/>
  </r>
  <r>
    <m/>
    <d v="2017-05-02T01:06:00"/>
    <d v="2017-05-02T01:06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1:06:00"/>
    <d v="2017-05-02T01:06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1:06:00"/>
    <d v="2017-05-02T01:06:00"/>
    <x v="98"/>
    <n v="0"/>
    <n v="1102"/>
    <s v="Process"/>
    <x v="38"/>
    <x v="10"/>
    <m/>
    <m/>
    <s v="02TI202H"/>
    <m/>
    <x v="1"/>
    <m/>
    <m/>
    <m/>
    <m/>
    <m/>
    <m/>
    <x v="0"/>
    <m/>
  </r>
  <r>
    <m/>
    <d v="2017-05-02T01:06:00"/>
    <d v="2017-05-02T01:06:00"/>
    <x v="221"/>
    <n v="0"/>
    <n v="1101"/>
    <s v="Process"/>
    <x v="38"/>
    <x v="10"/>
    <m/>
    <m/>
    <s v="02TI202H"/>
    <m/>
    <x v="2"/>
    <m/>
    <m/>
    <m/>
    <m/>
    <m/>
    <m/>
    <x v="0"/>
    <m/>
  </r>
  <r>
    <m/>
    <d v="2017-05-02T01:05:00"/>
    <d v="2017-05-02T01:05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05:00"/>
    <d v="2017-05-02T01:05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05:00"/>
    <d v="2017-05-02T01:05:00"/>
    <x v="114"/>
    <n v="0"/>
    <n v="1102"/>
    <s v="Process"/>
    <x v="38"/>
    <x v="10"/>
    <m/>
    <m/>
    <s v="02TI202H"/>
    <m/>
    <x v="1"/>
    <m/>
    <m/>
    <m/>
    <m/>
    <m/>
    <m/>
    <x v="0"/>
    <m/>
  </r>
  <r>
    <m/>
    <d v="2017-05-02T01:05:00"/>
    <d v="2017-05-02T01:05:00"/>
    <x v="108"/>
    <n v="0"/>
    <n v="1101"/>
    <s v="Process"/>
    <x v="38"/>
    <x v="10"/>
    <m/>
    <m/>
    <s v="02TI202H"/>
    <m/>
    <x v="2"/>
    <m/>
    <m/>
    <m/>
    <m/>
    <m/>
    <m/>
    <x v="0"/>
    <m/>
  </r>
  <r>
    <m/>
    <d v="2017-05-02T01:05:00"/>
    <d v="2017-05-02T01:05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1:05:00"/>
    <d v="2017-05-02T01:05:00"/>
    <x v="107"/>
    <n v="0"/>
    <n v="1101"/>
    <s v="Process"/>
    <x v="38"/>
    <x v="10"/>
    <m/>
    <m/>
    <s v="02TI202H"/>
    <m/>
    <x v="2"/>
    <m/>
    <m/>
    <m/>
    <m/>
    <m/>
    <m/>
    <x v="0"/>
    <m/>
  </r>
  <r>
    <m/>
    <d v="2017-05-02T01:04:00"/>
    <d v="2017-05-02T01:04:00"/>
    <x v="201"/>
    <n v="0"/>
    <n v="1102"/>
    <s v="Process"/>
    <x v="38"/>
    <x v="10"/>
    <m/>
    <m/>
    <s v="02TI202H"/>
    <m/>
    <x v="1"/>
    <m/>
    <m/>
    <m/>
    <m/>
    <m/>
    <m/>
    <x v="0"/>
    <m/>
  </r>
  <r>
    <m/>
    <d v="2017-05-02T01:04:00"/>
    <d v="2017-05-02T01:04:00"/>
    <x v="346"/>
    <n v="0"/>
    <n v="1101"/>
    <s v="Process"/>
    <x v="38"/>
    <x v="10"/>
    <m/>
    <m/>
    <s v="02TI202H"/>
    <m/>
    <x v="2"/>
    <m/>
    <m/>
    <m/>
    <m/>
    <m/>
    <m/>
    <x v="0"/>
    <m/>
  </r>
  <r>
    <m/>
    <d v="2017-05-02T01:04:00"/>
    <d v="2017-05-02T01:0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04:00"/>
    <d v="2017-05-02T01:04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1:04:00"/>
    <d v="2017-05-02T01:04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04:00"/>
    <d v="2017-05-02T01:0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04:00"/>
    <d v="2017-05-02T01:04:00"/>
    <x v="348"/>
    <n v="0"/>
    <n v="1102"/>
    <s v="Process"/>
    <x v="9"/>
    <x v="5"/>
    <m/>
    <m/>
    <s v="71AI103C"/>
    <m/>
    <x v="1"/>
    <m/>
    <m/>
    <m/>
    <m/>
    <m/>
    <m/>
    <x v="0"/>
    <m/>
  </r>
  <r>
    <m/>
    <d v="2017-05-02T01:03:00"/>
    <d v="2017-05-02T01:03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1:03:00"/>
    <d v="2017-05-02T01:03:00"/>
    <x v="156"/>
    <n v="0"/>
    <n v="1101"/>
    <s v="Process"/>
    <x v="38"/>
    <x v="10"/>
    <m/>
    <m/>
    <s v="02TI202H"/>
    <m/>
    <x v="2"/>
    <m/>
    <m/>
    <m/>
    <m/>
    <m/>
    <m/>
    <x v="0"/>
    <m/>
  </r>
  <r>
    <m/>
    <d v="2017-05-02T01:03:00"/>
    <d v="2017-05-02T01:03:00"/>
    <x v="331"/>
    <n v="0"/>
    <n v="1102"/>
    <s v="Process"/>
    <x v="38"/>
    <x v="10"/>
    <m/>
    <m/>
    <s v="02TI202H"/>
    <m/>
    <x v="1"/>
    <m/>
    <m/>
    <m/>
    <m/>
    <m/>
    <m/>
    <x v="0"/>
    <m/>
  </r>
  <r>
    <m/>
    <d v="2017-05-02T01:03:00"/>
    <d v="2017-05-02T01:03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1:03:00"/>
    <d v="2017-05-02T01:03:00"/>
    <x v="148"/>
    <n v="0"/>
    <n v="1102"/>
    <s v="Process"/>
    <x v="38"/>
    <x v="10"/>
    <m/>
    <m/>
    <s v="02TI202H"/>
    <m/>
    <x v="1"/>
    <m/>
    <m/>
    <m/>
    <m/>
    <m/>
    <m/>
    <x v="0"/>
    <m/>
  </r>
  <r>
    <m/>
    <d v="2017-05-02T01:03:00"/>
    <d v="2017-05-02T01:03:00"/>
    <x v="334"/>
    <n v="0"/>
    <n v="1101"/>
    <s v="Process"/>
    <x v="38"/>
    <x v="10"/>
    <m/>
    <m/>
    <s v="02TI202H"/>
    <m/>
    <x v="2"/>
    <m/>
    <m/>
    <m/>
    <m/>
    <m/>
    <m/>
    <x v="0"/>
    <m/>
  </r>
  <r>
    <m/>
    <d v="2017-05-02T01:03:00"/>
    <d v="2017-05-02T01:03:00"/>
    <x v="60"/>
    <n v="0"/>
    <n v="1206"/>
    <s v="Process"/>
    <x v="34"/>
    <x v="4"/>
    <m/>
    <m/>
    <s v="TRANCHE1_AN"/>
    <m/>
    <x v="1"/>
    <m/>
    <m/>
    <m/>
    <m/>
    <m/>
    <m/>
    <x v="0"/>
    <m/>
  </r>
  <r>
    <m/>
    <d v="2017-05-02T01:03:00"/>
    <d v="2017-05-02T01:03:00"/>
    <x v="57"/>
    <n v="0"/>
    <n v="1206"/>
    <s v="Process"/>
    <x v="31"/>
    <x v="4"/>
    <m/>
    <m/>
    <s v="TRANCHE4_AN"/>
    <m/>
    <x v="1"/>
    <m/>
    <m/>
    <m/>
    <m/>
    <m/>
    <m/>
    <x v="0"/>
    <m/>
  </r>
  <r>
    <m/>
    <d v="2017-05-02T01:02:00"/>
    <d v="2017-05-02T01:02:00"/>
    <x v="140"/>
    <n v="0"/>
    <n v="1102"/>
    <s v="Process"/>
    <x v="38"/>
    <x v="10"/>
    <m/>
    <m/>
    <s v="02TI202H"/>
    <m/>
    <x v="1"/>
    <m/>
    <m/>
    <m/>
    <m/>
    <m/>
    <m/>
    <x v="0"/>
    <m/>
  </r>
  <r>
    <m/>
    <d v="2017-05-02T01:02:00"/>
    <d v="2017-05-02T01:02:00"/>
    <x v="97"/>
    <n v="0"/>
    <n v="1101"/>
    <s v="Process"/>
    <x v="38"/>
    <x v="10"/>
    <m/>
    <m/>
    <s v="02TI202H"/>
    <m/>
    <x v="2"/>
    <m/>
    <m/>
    <m/>
    <m/>
    <m/>
    <m/>
    <x v="0"/>
    <m/>
  </r>
  <r>
    <m/>
    <d v="2017-05-02T01:02:00"/>
    <d v="2017-05-02T01:02:00"/>
    <x v="58"/>
    <n v="0"/>
    <n v="1206"/>
    <s v="Process"/>
    <x v="32"/>
    <x v="4"/>
    <m/>
    <m/>
    <s v="TRANCHE3_AN"/>
    <m/>
    <x v="1"/>
    <m/>
    <m/>
    <m/>
    <m/>
    <m/>
    <m/>
    <x v="0"/>
    <m/>
  </r>
  <r>
    <m/>
    <d v="2017-05-02T01:02:00"/>
    <d v="2017-05-02T01:02:00"/>
    <x v="64"/>
    <n v="5"/>
    <n v="1201"/>
    <s v="Process"/>
    <x v="34"/>
    <x v="4"/>
    <m/>
    <m/>
    <s v="TRANCHE1_AN"/>
    <m/>
    <x v="2"/>
    <m/>
    <m/>
    <m/>
    <m/>
    <m/>
    <m/>
    <x v="0"/>
    <m/>
  </r>
  <r>
    <m/>
    <d v="2017-05-02T01:02:00"/>
    <d v="2017-05-02T01:02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02:00"/>
    <d v="2017-05-02T01:02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1:02:00"/>
    <d v="2017-05-02T01:02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1:02:00"/>
    <d v="2017-05-02T01:02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1:02:00"/>
    <d v="2017-05-02T01:02:00"/>
    <x v="61"/>
    <n v="5"/>
    <n v="1201"/>
    <s v="Process"/>
    <x v="31"/>
    <x v="4"/>
    <m/>
    <m/>
    <s v="TRANCHE4_AN"/>
    <m/>
    <x v="2"/>
    <m/>
    <m/>
    <m/>
    <m/>
    <m/>
    <m/>
    <x v="0"/>
    <m/>
  </r>
  <r>
    <m/>
    <d v="2017-05-02T01:01:00"/>
    <d v="2017-05-02T01:01:00"/>
    <x v="62"/>
    <n v="5"/>
    <n v="1201"/>
    <s v="Process"/>
    <x v="32"/>
    <x v="4"/>
    <m/>
    <m/>
    <s v="TRANCHE3_AN"/>
    <m/>
    <x v="2"/>
    <m/>
    <m/>
    <m/>
    <m/>
    <m/>
    <m/>
    <x v="0"/>
    <m/>
  </r>
  <r>
    <m/>
    <d v="2017-05-02T01:01:00"/>
    <d v="2017-05-02T01:01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1:00:00"/>
    <d v="2017-05-02T01:00:00"/>
    <x v="131"/>
    <n v="0"/>
    <n v="1101"/>
    <s v="Process"/>
    <x v="38"/>
    <x v="10"/>
    <m/>
    <m/>
    <s v="02TI202H"/>
    <m/>
    <x v="2"/>
    <m/>
    <m/>
    <m/>
    <m/>
    <m/>
    <m/>
    <x v="0"/>
    <m/>
  </r>
  <r>
    <m/>
    <d v="2017-05-02T01:00:00"/>
    <d v="2017-05-02T01:0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1:00:00"/>
    <d v="2017-05-02T01:00:00"/>
    <x v="327"/>
    <n v="0"/>
    <n v="1102"/>
    <s v="Process"/>
    <x v="38"/>
    <x v="10"/>
    <m/>
    <m/>
    <s v="02TI202H"/>
    <m/>
    <x v="1"/>
    <m/>
    <m/>
    <m/>
    <m/>
    <m/>
    <m/>
    <x v="0"/>
    <m/>
  </r>
  <r>
    <m/>
    <d v="2017-05-02T01:00:00"/>
    <d v="2017-05-02T01:00:00"/>
    <x v="303"/>
    <n v="0"/>
    <n v="1101"/>
    <s v="Process"/>
    <x v="38"/>
    <x v="10"/>
    <m/>
    <m/>
    <s v="02TI202H"/>
    <m/>
    <x v="2"/>
    <m/>
    <m/>
    <m/>
    <m/>
    <m/>
    <m/>
    <x v="0"/>
    <m/>
  </r>
  <r>
    <m/>
    <d v="2017-05-02T01:00:00"/>
    <d v="2017-05-02T01:00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1:00:00"/>
    <d v="2017-05-02T01:00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1:00:00"/>
    <d v="2017-05-02T01:00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1:00:00"/>
    <d v="2017-05-02T01:00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1:00:00"/>
    <d v="2017-05-02T01:00:00"/>
    <x v="317"/>
    <n v="0"/>
    <n v="1101"/>
    <s v="Process"/>
    <x v="38"/>
    <x v="10"/>
    <m/>
    <m/>
    <s v="02TI202H"/>
    <m/>
    <x v="2"/>
    <m/>
    <m/>
    <m/>
    <m/>
    <m/>
    <m/>
    <x v="0"/>
    <m/>
  </r>
  <r>
    <m/>
    <d v="2017-05-02T01:00:00"/>
    <d v="2017-05-02T01:00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1:00:00"/>
    <d v="2017-05-02T01:00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0:59:00"/>
    <d v="2017-05-02T00:59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59:00"/>
    <d v="2017-05-02T00:59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0:59:00"/>
    <d v="2017-05-02T00:5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59:00"/>
    <d v="2017-05-02T00:59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59:00"/>
    <d v="2017-05-02T00:59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59:00"/>
    <d v="2017-05-02T00:59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0:59:00"/>
    <d v="2017-05-02T00:59:00"/>
    <x v="146"/>
    <n v="0"/>
    <n v="1101"/>
    <s v="Process"/>
    <x v="38"/>
    <x v="10"/>
    <m/>
    <m/>
    <s v="02TI202H"/>
    <m/>
    <x v="2"/>
    <m/>
    <m/>
    <m/>
    <m/>
    <m/>
    <m/>
    <x v="0"/>
    <m/>
  </r>
  <r>
    <m/>
    <d v="2017-05-02T00:59:00"/>
    <d v="2017-05-02T00:59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59:00"/>
    <d v="2017-05-02T00:59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59:00"/>
    <d v="2017-05-02T00:59:00"/>
    <x v="234"/>
    <n v="0"/>
    <n v="1102"/>
    <s v="Process"/>
    <x v="38"/>
    <x v="10"/>
    <m/>
    <m/>
    <s v="02TI202H"/>
    <m/>
    <x v="1"/>
    <m/>
    <m/>
    <m/>
    <m/>
    <m/>
    <m/>
    <x v="0"/>
    <m/>
  </r>
  <r>
    <m/>
    <d v="2017-05-02T00:59:00"/>
    <d v="2017-05-02T00:59:00"/>
    <x v="336"/>
    <n v="0"/>
    <n v="1101"/>
    <s v="Process"/>
    <x v="38"/>
    <x v="10"/>
    <m/>
    <m/>
    <s v="02TI202H"/>
    <m/>
    <x v="2"/>
    <m/>
    <m/>
    <m/>
    <m/>
    <m/>
    <m/>
    <x v="0"/>
    <m/>
  </r>
  <r>
    <m/>
    <d v="2017-05-02T00:58:00"/>
    <d v="2017-05-02T00:5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58:00"/>
    <d v="2017-05-02T00:58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0:58:00"/>
    <d v="2017-05-02T00:58:00"/>
    <x v="149"/>
    <n v="0"/>
    <n v="1101"/>
    <s v="Process"/>
    <x v="38"/>
    <x v="10"/>
    <m/>
    <m/>
    <s v="02TI202H"/>
    <m/>
    <x v="2"/>
    <m/>
    <m/>
    <m/>
    <m/>
    <m/>
    <m/>
    <x v="0"/>
    <m/>
  </r>
  <r>
    <m/>
    <d v="2017-05-02T00:58:00"/>
    <d v="2017-05-02T00:58:00"/>
    <x v="289"/>
    <n v="0"/>
    <n v="1102"/>
    <s v="Process"/>
    <x v="38"/>
    <x v="10"/>
    <m/>
    <m/>
    <s v="02TI202H"/>
    <m/>
    <x v="1"/>
    <m/>
    <m/>
    <m/>
    <m/>
    <m/>
    <m/>
    <x v="0"/>
    <m/>
  </r>
  <r>
    <m/>
    <d v="2017-05-02T00:58:00"/>
    <d v="2017-05-02T00:58:00"/>
    <x v="349"/>
    <n v="4"/>
    <n v="1101"/>
    <s v="Process"/>
    <x v="9"/>
    <x v="5"/>
    <m/>
    <m/>
    <s v="71AI103C"/>
    <m/>
    <x v="0"/>
    <m/>
    <m/>
    <m/>
    <m/>
    <m/>
    <m/>
    <x v="0"/>
    <m/>
  </r>
  <r>
    <m/>
    <d v="2017-05-02T00:58:00"/>
    <d v="2017-05-02T00:58:00"/>
    <x v="290"/>
    <n v="0"/>
    <n v="1101"/>
    <s v="Process"/>
    <x v="38"/>
    <x v="10"/>
    <m/>
    <m/>
    <s v="02TI202H"/>
    <m/>
    <x v="2"/>
    <m/>
    <m/>
    <m/>
    <m/>
    <m/>
    <m/>
    <x v="0"/>
    <m/>
  </r>
  <r>
    <m/>
    <d v="2017-05-02T00:58:00"/>
    <d v="2017-05-02T00:58:00"/>
    <x v="111"/>
    <n v="0"/>
    <n v="1102"/>
    <s v="Process"/>
    <x v="38"/>
    <x v="10"/>
    <m/>
    <m/>
    <s v="02TI202H"/>
    <m/>
    <x v="1"/>
    <m/>
    <m/>
    <m/>
    <m/>
    <m/>
    <m/>
    <x v="0"/>
    <m/>
  </r>
  <r>
    <m/>
    <d v="2017-05-02T00:58:00"/>
    <d v="2017-05-02T00:58:00"/>
    <x v="343"/>
    <n v="0"/>
    <n v="1101"/>
    <s v="Process"/>
    <x v="38"/>
    <x v="10"/>
    <m/>
    <m/>
    <s v="02TI202H"/>
    <m/>
    <x v="2"/>
    <m/>
    <m/>
    <m/>
    <m/>
    <m/>
    <m/>
    <x v="0"/>
    <m/>
  </r>
  <r>
    <m/>
    <d v="2017-05-02T00:58:00"/>
    <d v="2017-05-02T00:5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58:00"/>
    <d v="2017-05-02T00:58:00"/>
    <x v="182"/>
    <n v="0"/>
    <n v="1102"/>
    <s v="Process"/>
    <x v="38"/>
    <x v="10"/>
    <m/>
    <m/>
    <s v="02TI202H"/>
    <m/>
    <x v="1"/>
    <m/>
    <m/>
    <m/>
    <m/>
    <m/>
    <m/>
    <x v="0"/>
    <m/>
  </r>
  <r>
    <m/>
    <d v="2017-05-02T00:58:00"/>
    <d v="2017-05-02T00:58:00"/>
    <x v="317"/>
    <n v="0"/>
    <n v="1101"/>
    <s v="Process"/>
    <x v="38"/>
    <x v="10"/>
    <m/>
    <m/>
    <s v="02TI202H"/>
    <m/>
    <x v="2"/>
    <m/>
    <m/>
    <m/>
    <m/>
    <m/>
    <m/>
    <x v="0"/>
    <m/>
  </r>
  <r>
    <m/>
    <d v="2017-05-02T00:57:00"/>
    <d v="2017-05-02T00:57:00"/>
    <x v="274"/>
    <n v="0"/>
    <n v="1102"/>
    <s v="Process"/>
    <x v="38"/>
    <x v="10"/>
    <m/>
    <m/>
    <s v="02TI202H"/>
    <m/>
    <x v="1"/>
    <m/>
    <m/>
    <m/>
    <m/>
    <m/>
    <m/>
    <x v="0"/>
    <m/>
  </r>
  <r>
    <m/>
    <d v="2017-05-02T00:57:00"/>
    <d v="2017-05-02T00:57:00"/>
    <x v="128"/>
    <n v="0"/>
    <n v="1101"/>
    <s v="Process"/>
    <x v="38"/>
    <x v="10"/>
    <m/>
    <m/>
    <s v="02TI202H"/>
    <m/>
    <x v="2"/>
    <m/>
    <m/>
    <m/>
    <m/>
    <m/>
    <m/>
    <x v="0"/>
    <m/>
  </r>
  <r>
    <m/>
    <d v="2017-05-02T00:57:00"/>
    <d v="2017-05-02T00:5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56:00"/>
    <d v="2017-05-02T00:5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56:00"/>
    <d v="2017-05-02T00:56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0:56:00"/>
    <d v="2017-05-02T00:56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56:00"/>
    <d v="2017-05-02T00:5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56:00"/>
    <d v="2017-05-02T00:56:00"/>
    <x v="206"/>
    <n v="0"/>
    <n v="1102"/>
    <s v="Process"/>
    <x v="38"/>
    <x v="10"/>
    <m/>
    <m/>
    <s v="02TI202H"/>
    <m/>
    <x v="1"/>
    <m/>
    <m/>
    <m/>
    <m/>
    <m/>
    <m/>
    <x v="0"/>
    <m/>
  </r>
  <r>
    <m/>
    <d v="2017-05-02T00:56:00"/>
    <d v="2017-05-02T00:56:00"/>
    <x v="131"/>
    <n v="0"/>
    <n v="1101"/>
    <s v="Process"/>
    <x v="38"/>
    <x v="10"/>
    <m/>
    <m/>
    <s v="02TI202H"/>
    <m/>
    <x v="2"/>
    <m/>
    <m/>
    <m/>
    <m/>
    <m/>
    <m/>
    <x v="0"/>
    <m/>
  </r>
  <r>
    <m/>
    <d v="2017-05-02T00:55:00"/>
    <d v="2017-05-02T00:55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55:00"/>
    <d v="2017-05-02T00:55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55:00"/>
    <d v="2017-05-02T00:55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55:00"/>
    <d v="2017-05-02T00:55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0:55:00"/>
    <d v="2017-05-02T00:5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55:00"/>
    <d v="2017-05-02T00:55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0:55:00"/>
    <d v="2017-05-02T00:55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0:55:00"/>
    <d v="2017-05-02T00:55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0:55:00"/>
    <d v="2017-05-02T00:55:00"/>
    <x v="159"/>
    <n v="0"/>
    <n v="1101"/>
    <s v="Process"/>
    <x v="38"/>
    <x v="10"/>
    <m/>
    <m/>
    <s v="02TI202H"/>
    <m/>
    <x v="2"/>
    <m/>
    <m/>
    <m/>
    <m/>
    <m/>
    <m/>
    <x v="0"/>
    <m/>
  </r>
  <r>
    <m/>
    <d v="2017-05-02T00:54:00"/>
    <d v="2017-05-02T00:54:00"/>
    <x v="96"/>
    <n v="0"/>
    <n v="1102"/>
    <s v="Process"/>
    <x v="38"/>
    <x v="10"/>
    <m/>
    <m/>
    <s v="02TI202H"/>
    <m/>
    <x v="1"/>
    <m/>
    <m/>
    <m/>
    <m/>
    <m/>
    <m/>
    <x v="0"/>
    <m/>
  </r>
  <r>
    <m/>
    <d v="2017-05-02T00:54:00"/>
    <d v="2017-05-02T00:54:00"/>
    <x v="208"/>
    <n v="0"/>
    <n v="1101"/>
    <s v="Process"/>
    <x v="38"/>
    <x v="10"/>
    <m/>
    <m/>
    <s v="02TI202H"/>
    <m/>
    <x v="2"/>
    <m/>
    <m/>
    <m/>
    <m/>
    <m/>
    <m/>
    <x v="0"/>
    <m/>
  </r>
  <r>
    <m/>
    <d v="2017-05-02T00:54:00"/>
    <d v="2017-05-02T00:54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0:54:00"/>
    <d v="2017-05-02T00:54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54:00"/>
    <d v="2017-05-02T00:54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0:54:00"/>
    <d v="2017-05-02T00:54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0:54:00"/>
    <d v="2017-05-02T00:54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0:53:00"/>
    <d v="2017-05-02T00:53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0:53:00"/>
    <d v="2017-05-02T00:53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0:53:00"/>
    <d v="2017-05-02T00:53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0:53:00"/>
    <d v="2017-05-02T00:5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53:00"/>
    <d v="2017-05-02T00:5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52:00"/>
    <d v="2017-05-02T00:52:00"/>
    <x v="85"/>
    <n v="0"/>
    <n v="1102"/>
    <s v="Process"/>
    <x v="38"/>
    <x v="10"/>
    <m/>
    <m/>
    <s v="02TI202H"/>
    <m/>
    <x v="1"/>
    <m/>
    <m/>
    <m/>
    <m/>
    <m/>
    <m/>
    <x v="0"/>
    <m/>
  </r>
  <r>
    <m/>
    <d v="2017-05-02T00:52:00"/>
    <d v="2017-05-02T00:52:00"/>
    <x v="124"/>
    <n v="0"/>
    <n v="1101"/>
    <s v="Process"/>
    <x v="38"/>
    <x v="10"/>
    <m/>
    <m/>
    <s v="02TI202H"/>
    <m/>
    <x v="2"/>
    <m/>
    <m/>
    <m/>
    <m/>
    <m/>
    <m/>
    <x v="0"/>
    <m/>
  </r>
  <r>
    <m/>
    <d v="2017-05-02T00:52:00"/>
    <d v="2017-05-02T00:52:00"/>
    <x v="260"/>
    <n v="0"/>
    <n v="1102"/>
    <s v="Process"/>
    <x v="38"/>
    <x v="10"/>
    <m/>
    <m/>
    <s v="02TI202H"/>
    <m/>
    <x v="1"/>
    <m/>
    <m/>
    <m/>
    <m/>
    <m/>
    <m/>
    <x v="0"/>
    <m/>
  </r>
  <r>
    <m/>
    <d v="2017-05-02T00:52:00"/>
    <d v="2017-05-02T00:52:00"/>
    <x v="214"/>
    <n v="0"/>
    <n v="1101"/>
    <s v="Process"/>
    <x v="38"/>
    <x v="10"/>
    <m/>
    <m/>
    <s v="02TI202H"/>
    <m/>
    <x v="2"/>
    <m/>
    <m/>
    <m/>
    <m/>
    <m/>
    <m/>
    <x v="0"/>
    <m/>
  </r>
  <r>
    <m/>
    <d v="2017-05-02T00:52:00"/>
    <d v="2017-05-02T00:5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0:51:00"/>
    <d v="2017-05-02T00:51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0:51:00"/>
    <d v="2017-05-02T00:51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0:51:00"/>
    <d v="2017-05-02T00:51:00"/>
    <x v="339"/>
    <n v="0"/>
    <n v="1102"/>
    <s v="Process"/>
    <x v="38"/>
    <x v="10"/>
    <m/>
    <m/>
    <s v="02TI202H"/>
    <m/>
    <x v="1"/>
    <m/>
    <m/>
    <m/>
    <m/>
    <m/>
    <m/>
    <x v="0"/>
    <m/>
  </r>
  <r>
    <m/>
    <d v="2017-05-02T00:51:00"/>
    <d v="2017-05-02T00:51:00"/>
    <x v="213"/>
    <n v="0"/>
    <n v="1101"/>
    <s v="Process"/>
    <x v="38"/>
    <x v="10"/>
    <m/>
    <m/>
    <s v="02TI202H"/>
    <m/>
    <x v="2"/>
    <m/>
    <m/>
    <m/>
    <m/>
    <m/>
    <m/>
    <x v="0"/>
    <m/>
  </r>
  <r>
    <m/>
    <d v="2017-05-02T00:51:00"/>
    <d v="2017-05-02T00:51:00"/>
    <x v="105"/>
    <n v="0"/>
    <n v="1102"/>
    <s v="Process"/>
    <x v="38"/>
    <x v="10"/>
    <m/>
    <m/>
    <s v="02TI202H"/>
    <m/>
    <x v="1"/>
    <m/>
    <m/>
    <m/>
    <m/>
    <m/>
    <m/>
    <x v="0"/>
    <m/>
  </r>
  <r>
    <m/>
    <d v="2017-05-02T00:51:00"/>
    <d v="2017-05-02T00:51:00"/>
    <x v="350"/>
    <n v="0"/>
    <n v="1101"/>
    <s v="Process"/>
    <x v="38"/>
    <x v="10"/>
    <m/>
    <m/>
    <s v="02TI202H"/>
    <m/>
    <x v="2"/>
    <m/>
    <m/>
    <m/>
    <m/>
    <m/>
    <m/>
    <x v="0"/>
    <m/>
  </r>
  <r>
    <m/>
    <d v="2017-05-02T00:51:00"/>
    <d v="2017-05-02T00:51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51:00"/>
    <d v="2017-05-02T00:51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51:00"/>
    <d v="2017-05-02T00:51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0:51:00"/>
    <d v="2017-05-02T00:51:00"/>
    <x v="322"/>
    <n v="0"/>
    <n v="1101"/>
    <s v="Process"/>
    <x v="38"/>
    <x v="10"/>
    <m/>
    <m/>
    <s v="02TI202H"/>
    <m/>
    <x v="2"/>
    <m/>
    <m/>
    <m/>
    <m/>
    <m/>
    <m/>
    <x v="0"/>
    <m/>
  </r>
  <r>
    <m/>
    <d v="2017-05-02T00:50:00"/>
    <d v="2017-05-02T00:50:00"/>
    <x v="293"/>
    <n v="0"/>
    <n v="1102"/>
    <s v="Process"/>
    <x v="38"/>
    <x v="10"/>
    <m/>
    <m/>
    <s v="02TI202H"/>
    <m/>
    <x v="1"/>
    <m/>
    <m/>
    <m/>
    <m/>
    <m/>
    <m/>
    <x v="0"/>
    <m/>
  </r>
  <r>
    <m/>
    <d v="2017-05-02T00:50:00"/>
    <d v="2017-05-02T00:50:00"/>
    <x v="294"/>
    <n v="0"/>
    <n v="1101"/>
    <s v="Process"/>
    <x v="38"/>
    <x v="10"/>
    <m/>
    <m/>
    <s v="02TI202H"/>
    <m/>
    <x v="2"/>
    <m/>
    <m/>
    <m/>
    <m/>
    <m/>
    <m/>
    <x v="0"/>
    <m/>
  </r>
  <r>
    <m/>
    <d v="2017-05-02T00:50:00"/>
    <d v="2017-05-02T00:50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50:00"/>
    <d v="2017-05-02T00:50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0:49:00"/>
    <d v="2017-05-02T00:49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0:49:00"/>
    <d v="2017-05-02T00:49:00"/>
    <x v="113"/>
    <n v="0"/>
    <n v="1101"/>
    <s v="Process"/>
    <x v="38"/>
    <x v="10"/>
    <m/>
    <m/>
    <s v="02TI202H"/>
    <m/>
    <x v="2"/>
    <m/>
    <m/>
    <m/>
    <m/>
    <m/>
    <m/>
    <x v="0"/>
    <m/>
  </r>
  <r>
    <m/>
    <d v="2017-05-02T00:49:00"/>
    <d v="2017-05-02T00:49:00"/>
    <x v="100"/>
    <n v="0"/>
    <n v="1102"/>
    <s v="Process"/>
    <x v="38"/>
    <x v="10"/>
    <m/>
    <m/>
    <s v="02TI202H"/>
    <m/>
    <x v="1"/>
    <m/>
    <m/>
    <m/>
    <m/>
    <m/>
    <m/>
    <x v="0"/>
    <m/>
  </r>
  <r>
    <m/>
    <d v="2017-05-02T00:49:00"/>
    <d v="2017-05-02T00:49:00"/>
    <x v="170"/>
    <n v="0"/>
    <n v="1101"/>
    <s v="Process"/>
    <x v="38"/>
    <x v="10"/>
    <m/>
    <m/>
    <s v="02TI202H"/>
    <m/>
    <x v="2"/>
    <m/>
    <m/>
    <m/>
    <m/>
    <m/>
    <m/>
    <x v="0"/>
    <m/>
  </r>
  <r>
    <m/>
    <d v="2017-05-02T00:49:00"/>
    <d v="2017-05-02T00:49:00"/>
    <x v="275"/>
    <n v="0"/>
    <n v="1102"/>
    <s v="Process"/>
    <x v="38"/>
    <x v="10"/>
    <m/>
    <m/>
    <s v="02TI202H"/>
    <m/>
    <x v="1"/>
    <m/>
    <m/>
    <m/>
    <m/>
    <m/>
    <m/>
    <x v="0"/>
    <m/>
  </r>
  <r>
    <m/>
    <d v="2017-05-02T00:49:00"/>
    <d v="2017-05-02T00:49:00"/>
    <x v="144"/>
    <n v="0"/>
    <n v="1101"/>
    <s v="Process"/>
    <x v="38"/>
    <x v="10"/>
    <m/>
    <m/>
    <s v="02TI202H"/>
    <m/>
    <x v="2"/>
    <m/>
    <m/>
    <m/>
    <m/>
    <m/>
    <m/>
    <x v="0"/>
    <m/>
  </r>
  <r>
    <m/>
    <d v="2017-05-02T00:49:00"/>
    <d v="2017-05-02T00:49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0:49:00"/>
    <d v="2017-05-02T00:49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0:49:00"/>
    <d v="2017-05-02T00:49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0:48:00"/>
    <d v="2017-05-02T00:48:00"/>
    <x v="160"/>
    <n v="0"/>
    <n v="1102"/>
    <s v="Process"/>
    <x v="38"/>
    <x v="10"/>
    <m/>
    <m/>
    <s v="02TI202H"/>
    <m/>
    <x v="1"/>
    <m/>
    <m/>
    <m/>
    <m/>
    <m/>
    <m/>
    <x v="0"/>
    <m/>
  </r>
  <r>
    <m/>
    <d v="2017-05-02T00:48:00"/>
    <d v="2017-05-02T00:48:00"/>
    <x v="165"/>
    <n v="0"/>
    <n v="1101"/>
    <s v="Process"/>
    <x v="38"/>
    <x v="10"/>
    <m/>
    <m/>
    <s v="02TI202H"/>
    <m/>
    <x v="2"/>
    <m/>
    <m/>
    <m/>
    <m/>
    <m/>
    <m/>
    <x v="0"/>
    <m/>
  </r>
  <r>
    <m/>
    <d v="2017-05-02T00:48:00"/>
    <d v="2017-05-02T00:48:00"/>
    <x v="275"/>
    <n v="0"/>
    <n v="1102"/>
    <s v="Process"/>
    <x v="38"/>
    <x v="10"/>
    <m/>
    <m/>
    <s v="02TI202H"/>
    <m/>
    <x v="1"/>
    <m/>
    <m/>
    <m/>
    <m/>
    <m/>
    <m/>
    <x v="0"/>
    <m/>
  </r>
  <r>
    <m/>
    <d v="2017-05-02T00:48:00"/>
    <d v="2017-05-02T00:48:00"/>
    <x v="191"/>
    <n v="0"/>
    <n v="1101"/>
    <s v="Process"/>
    <x v="38"/>
    <x v="10"/>
    <m/>
    <m/>
    <s v="02TI202H"/>
    <m/>
    <x v="2"/>
    <m/>
    <m/>
    <m/>
    <m/>
    <m/>
    <m/>
    <x v="0"/>
    <m/>
  </r>
  <r>
    <m/>
    <d v="2017-05-02T00:48:00"/>
    <d v="2017-05-02T00:4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47:00"/>
    <d v="2017-05-02T00:47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0:47:00"/>
    <d v="2017-05-02T00:47:00"/>
    <x v="101"/>
    <n v="0"/>
    <n v="1101"/>
    <s v="Process"/>
    <x v="38"/>
    <x v="10"/>
    <m/>
    <m/>
    <s v="02TI202H"/>
    <m/>
    <x v="2"/>
    <m/>
    <m/>
    <m/>
    <m/>
    <m/>
    <m/>
    <x v="0"/>
    <m/>
  </r>
  <r>
    <m/>
    <d v="2017-05-02T00:47:00"/>
    <d v="2017-05-02T00:4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47:00"/>
    <d v="2017-05-02T00:47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0:47:00"/>
    <d v="2017-05-02T00:47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0:47:00"/>
    <d v="2017-05-02T00:47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0:47:00"/>
    <d v="2017-05-02T00:47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47:00"/>
    <d v="2017-05-02T00:4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46:00"/>
    <d v="2017-05-02T00:46:00"/>
    <x v="293"/>
    <n v="0"/>
    <n v="1102"/>
    <s v="Process"/>
    <x v="38"/>
    <x v="10"/>
    <m/>
    <m/>
    <s v="02TI202H"/>
    <m/>
    <x v="1"/>
    <m/>
    <m/>
    <m/>
    <m/>
    <m/>
    <m/>
    <x v="0"/>
    <m/>
  </r>
  <r>
    <m/>
    <d v="2017-05-02T00:46:00"/>
    <d v="2017-05-02T00:46:00"/>
    <x v="294"/>
    <n v="0"/>
    <n v="1101"/>
    <s v="Process"/>
    <x v="38"/>
    <x v="10"/>
    <m/>
    <m/>
    <s v="02TI202H"/>
    <m/>
    <x v="2"/>
    <m/>
    <m/>
    <m/>
    <m/>
    <m/>
    <m/>
    <x v="0"/>
    <m/>
  </r>
  <r>
    <m/>
    <d v="2017-05-02T00:46:00"/>
    <d v="2017-05-02T00:46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0:46:00"/>
    <d v="2017-05-02T00:46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0:46:00"/>
    <d v="2017-05-02T00:4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46:00"/>
    <d v="2017-05-02T00:46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0:46:00"/>
    <d v="2017-05-02T00:46:00"/>
    <x v="159"/>
    <n v="0"/>
    <n v="1101"/>
    <s v="Process"/>
    <x v="38"/>
    <x v="10"/>
    <m/>
    <m/>
    <s v="02TI202H"/>
    <m/>
    <x v="2"/>
    <m/>
    <m/>
    <m/>
    <m/>
    <m/>
    <m/>
    <x v="0"/>
    <m/>
  </r>
  <r>
    <m/>
    <d v="2017-05-02T00:45:00"/>
    <d v="2017-05-02T00:45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0:45:00"/>
    <d v="2017-05-02T00:45:00"/>
    <x v="322"/>
    <n v="0"/>
    <n v="1101"/>
    <s v="Process"/>
    <x v="38"/>
    <x v="10"/>
    <m/>
    <m/>
    <s v="02TI202H"/>
    <m/>
    <x v="2"/>
    <m/>
    <m/>
    <m/>
    <m/>
    <m/>
    <m/>
    <x v="0"/>
    <m/>
  </r>
  <r>
    <m/>
    <d v="2017-05-02T00:45:00"/>
    <d v="2017-05-02T00:45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0:45:00"/>
    <d v="2017-05-02T00:45:00"/>
    <x v="152"/>
    <n v="0"/>
    <n v="1101"/>
    <s v="Process"/>
    <x v="38"/>
    <x v="10"/>
    <m/>
    <m/>
    <s v="02TI202H"/>
    <m/>
    <x v="2"/>
    <m/>
    <m/>
    <m/>
    <m/>
    <m/>
    <m/>
    <x v="0"/>
    <m/>
  </r>
  <r>
    <m/>
    <d v="2017-05-02T00:45:00"/>
    <d v="2017-05-02T00:45:00"/>
    <x v="83"/>
    <n v="0"/>
    <n v="1102"/>
    <s v="Process"/>
    <x v="38"/>
    <x v="10"/>
    <m/>
    <m/>
    <s v="02TI202H"/>
    <m/>
    <x v="1"/>
    <m/>
    <m/>
    <m/>
    <m/>
    <m/>
    <m/>
    <x v="0"/>
    <m/>
  </r>
  <r>
    <m/>
    <d v="2017-05-02T00:45:00"/>
    <d v="2017-05-02T00:45:00"/>
    <x v="132"/>
    <n v="0"/>
    <n v="1101"/>
    <s v="Process"/>
    <x v="38"/>
    <x v="10"/>
    <m/>
    <m/>
    <s v="02TI202H"/>
    <m/>
    <x v="2"/>
    <m/>
    <m/>
    <m/>
    <m/>
    <m/>
    <m/>
    <x v="0"/>
    <m/>
  </r>
  <r>
    <m/>
    <d v="2017-05-02T00:44:00"/>
    <d v="2017-05-02T00:44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0:44:00"/>
    <d v="2017-05-02T00:44:00"/>
    <x v="159"/>
    <n v="0"/>
    <n v="1101"/>
    <s v="Process"/>
    <x v="38"/>
    <x v="10"/>
    <m/>
    <m/>
    <s v="02TI202H"/>
    <m/>
    <x v="2"/>
    <m/>
    <m/>
    <m/>
    <m/>
    <m/>
    <m/>
    <x v="0"/>
    <m/>
  </r>
  <r>
    <m/>
    <d v="2017-05-02T00:44:00"/>
    <d v="2017-05-02T00:44:00"/>
    <x v="274"/>
    <n v="0"/>
    <n v="1102"/>
    <s v="Process"/>
    <x v="38"/>
    <x v="10"/>
    <m/>
    <m/>
    <s v="02TI202H"/>
    <m/>
    <x v="1"/>
    <m/>
    <m/>
    <m/>
    <m/>
    <m/>
    <m/>
    <x v="0"/>
    <m/>
  </r>
  <r>
    <m/>
    <d v="2017-05-02T00:44:00"/>
    <d v="2017-05-02T00:44:00"/>
    <x v="283"/>
    <n v="0"/>
    <n v="1101"/>
    <s v="Process"/>
    <x v="38"/>
    <x v="10"/>
    <m/>
    <m/>
    <s v="02TI202H"/>
    <m/>
    <x v="2"/>
    <m/>
    <m/>
    <m/>
    <m/>
    <m/>
    <m/>
    <x v="0"/>
    <m/>
  </r>
  <r>
    <m/>
    <d v="2017-05-02T00:44:00"/>
    <d v="2017-05-02T00:4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44:00"/>
    <d v="2017-05-02T00:44:00"/>
    <x v="90"/>
    <n v="0"/>
    <n v="1102"/>
    <s v="Process"/>
    <x v="38"/>
    <x v="10"/>
    <m/>
    <m/>
    <s v="02TI202H"/>
    <m/>
    <x v="1"/>
    <m/>
    <m/>
    <m/>
    <m/>
    <m/>
    <m/>
    <x v="0"/>
    <m/>
  </r>
  <r>
    <m/>
    <d v="2017-05-02T00:44:00"/>
    <d v="2017-05-02T00:44:00"/>
    <x v="237"/>
    <n v="0"/>
    <n v="1101"/>
    <s v="Process"/>
    <x v="38"/>
    <x v="10"/>
    <m/>
    <m/>
    <s v="02TI202H"/>
    <m/>
    <x v="2"/>
    <m/>
    <m/>
    <m/>
    <m/>
    <m/>
    <m/>
    <x v="0"/>
    <m/>
  </r>
  <r>
    <m/>
    <d v="2017-05-02T00:44:00"/>
    <d v="2017-05-02T00:44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44:00"/>
    <d v="2017-05-02T00:44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43:00"/>
    <d v="2017-05-02T00:43:00"/>
    <x v="351"/>
    <n v="5"/>
    <n v="1101"/>
    <s v="Process"/>
    <x v="63"/>
    <x v="8"/>
    <m/>
    <m/>
    <s v="01TI033C"/>
    <m/>
    <x v="2"/>
    <m/>
    <m/>
    <m/>
    <m/>
    <m/>
    <m/>
    <x v="0"/>
    <m/>
  </r>
  <r>
    <m/>
    <d v="2017-05-02T00:43:00"/>
    <d v="2017-05-02T00:43:00"/>
    <x v="234"/>
    <n v="0"/>
    <n v="1102"/>
    <s v="Process"/>
    <x v="38"/>
    <x v="10"/>
    <m/>
    <m/>
    <s v="02TI202H"/>
    <m/>
    <x v="1"/>
    <m/>
    <m/>
    <m/>
    <m/>
    <m/>
    <m/>
    <x v="0"/>
    <m/>
  </r>
  <r>
    <m/>
    <d v="2017-05-02T00:43:00"/>
    <d v="2017-05-02T00:43:00"/>
    <x v="288"/>
    <n v="0"/>
    <n v="1101"/>
    <s v="Process"/>
    <x v="38"/>
    <x v="10"/>
    <m/>
    <m/>
    <s v="02TI202H"/>
    <m/>
    <x v="2"/>
    <m/>
    <m/>
    <m/>
    <m/>
    <m/>
    <m/>
    <x v="0"/>
    <m/>
  </r>
  <r>
    <m/>
    <d v="2017-05-02T00:43:00"/>
    <d v="2017-05-02T00:43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43:00"/>
    <d v="2017-05-02T00:43:00"/>
    <x v="337"/>
    <n v="0"/>
    <n v="1101"/>
    <s v="Process"/>
    <x v="38"/>
    <x v="10"/>
    <m/>
    <m/>
    <s v="02TI202H"/>
    <m/>
    <x v="2"/>
    <m/>
    <m/>
    <m/>
    <m/>
    <m/>
    <m/>
    <x v="0"/>
    <m/>
  </r>
  <r>
    <m/>
    <d v="2017-05-02T00:43:00"/>
    <d v="2017-05-02T00:43:00"/>
    <x v="129"/>
    <n v="0"/>
    <n v="1102"/>
    <s v="Process"/>
    <x v="38"/>
    <x v="10"/>
    <m/>
    <m/>
    <s v="02TI202H"/>
    <m/>
    <x v="1"/>
    <m/>
    <m/>
    <m/>
    <m/>
    <m/>
    <m/>
    <x v="0"/>
    <m/>
  </r>
  <r>
    <m/>
    <d v="2017-05-02T00:43:00"/>
    <d v="2017-05-02T00:43:00"/>
    <x v="126"/>
    <n v="0"/>
    <n v="1101"/>
    <s v="Process"/>
    <x v="38"/>
    <x v="10"/>
    <m/>
    <m/>
    <s v="02TI202H"/>
    <m/>
    <x v="2"/>
    <m/>
    <m/>
    <m/>
    <m/>
    <m/>
    <m/>
    <x v="0"/>
    <m/>
  </r>
  <r>
    <m/>
    <d v="2017-05-02T00:42:00"/>
    <d v="2017-05-02T00:42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42:00"/>
    <d v="2017-05-02T00:42:00"/>
    <x v="2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41:00"/>
    <d v="2017-05-02T00:4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41:00"/>
    <d v="2017-05-02T00:41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0:41:00"/>
    <d v="2017-05-02T00:41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0:40:00"/>
    <d v="2017-05-02T00:40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0:40:00"/>
    <d v="2017-05-02T00:40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0:40:00"/>
    <d v="2017-05-02T00:40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40:00"/>
    <d v="2017-05-02T00:40:00"/>
    <x v="112"/>
    <n v="0"/>
    <n v="1102"/>
    <s v="Process"/>
    <x v="38"/>
    <x v="10"/>
    <m/>
    <m/>
    <s v="02TI202H"/>
    <m/>
    <x v="1"/>
    <m/>
    <m/>
    <m/>
    <m/>
    <m/>
    <m/>
    <x v="0"/>
    <m/>
  </r>
  <r>
    <m/>
    <d v="2017-05-02T00:40:00"/>
    <d v="2017-05-02T00:40:00"/>
    <x v="175"/>
    <n v="0"/>
    <n v="1101"/>
    <s v="Process"/>
    <x v="38"/>
    <x v="10"/>
    <m/>
    <m/>
    <s v="02TI202H"/>
    <m/>
    <x v="2"/>
    <m/>
    <m/>
    <m/>
    <m/>
    <m/>
    <m/>
    <x v="0"/>
    <m/>
  </r>
  <r>
    <m/>
    <d v="2017-05-02T00:39:00"/>
    <d v="2017-05-02T00:3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39:00"/>
    <d v="2017-05-02T00:39:00"/>
    <x v="138"/>
    <n v="0"/>
    <n v="1102"/>
    <s v="Process"/>
    <x v="38"/>
    <x v="10"/>
    <m/>
    <m/>
    <s v="02TI202H"/>
    <m/>
    <x v="1"/>
    <m/>
    <m/>
    <m/>
    <m/>
    <m/>
    <m/>
    <x v="0"/>
    <m/>
  </r>
  <r>
    <m/>
    <d v="2017-05-02T00:39:00"/>
    <d v="2017-05-02T00:39:00"/>
    <x v="216"/>
    <n v="0"/>
    <n v="1101"/>
    <s v="Process"/>
    <x v="38"/>
    <x v="10"/>
    <m/>
    <m/>
    <s v="02TI202H"/>
    <m/>
    <x v="2"/>
    <m/>
    <m/>
    <m/>
    <m/>
    <m/>
    <m/>
    <x v="0"/>
    <m/>
  </r>
  <r>
    <m/>
    <d v="2017-05-02T00:39:00"/>
    <d v="2017-05-02T00:39:00"/>
    <x v="169"/>
    <n v="0"/>
    <n v="1102"/>
    <s v="Process"/>
    <x v="38"/>
    <x v="10"/>
    <m/>
    <m/>
    <s v="02TI202H"/>
    <m/>
    <x v="1"/>
    <m/>
    <m/>
    <m/>
    <m/>
    <m/>
    <m/>
    <x v="0"/>
    <m/>
  </r>
  <r>
    <m/>
    <d v="2017-05-02T00:39:00"/>
    <d v="2017-05-02T00:39:00"/>
    <x v="159"/>
    <n v="0"/>
    <n v="1101"/>
    <s v="Process"/>
    <x v="38"/>
    <x v="10"/>
    <m/>
    <m/>
    <s v="02TI202H"/>
    <m/>
    <x v="2"/>
    <m/>
    <m/>
    <m/>
    <m/>
    <m/>
    <m/>
    <x v="0"/>
    <m/>
  </r>
  <r>
    <m/>
    <d v="2017-05-02T00:39:00"/>
    <d v="2017-05-02T00:39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0:38:00"/>
    <d v="2017-05-02T00:38:00"/>
    <x v="122"/>
    <n v="0"/>
    <n v="1101"/>
    <s v="Process"/>
    <x v="38"/>
    <x v="10"/>
    <m/>
    <m/>
    <s v="02TI202H"/>
    <m/>
    <x v="2"/>
    <m/>
    <m/>
    <m/>
    <m/>
    <m/>
    <m/>
    <x v="0"/>
    <m/>
  </r>
  <r>
    <m/>
    <d v="2017-05-02T00:38:00"/>
    <d v="2017-05-02T00:38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0:38:00"/>
    <d v="2017-05-02T00:38:00"/>
    <x v="225"/>
    <n v="0"/>
    <n v="1101"/>
    <s v="Process"/>
    <x v="38"/>
    <x v="10"/>
    <m/>
    <m/>
    <s v="02TI202H"/>
    <m/>
    <x v="2"/>
    <m/>
    <m/>
    <m/>
    <m/>
    <m/>
    <m/>
    <x v="0"/>
    <m/>
  </r>
  <r>
    <m/>
    <d v="2017-05-02T00:38:00"/>
    <d v="2017-05-02T00:38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0:38:00"/>
    <d v="2017-05-02T00:38:00"/>
    <x v="101"/>
    <n v="0"/>
    <n v="1101"/>
    <s v="Process"/>
    <x v="38"/>
    <x v="10"/>
    <m/>
    <m/>
    <s v="02TI202H"/>
    <m/>
    <x v="2"/>
    <m/>
    <m/>
    <m/>
    <m/>
    <m/>
    <m/>
    <x v="0"/>
    <m/>
  </r>
  <r>
    <m/>
    <d v="2017-05-02T00:38:00"/>
    <d v="2017-05-02T00:38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0:38:00"/>
    <d v="2017-05-02T00:38:00"/>
    <x v="269"/>
    <n v="0"/>
    <n v="1101"/>
    <s v="Process"/>
    <x v="38"/>
    <x v="10"/>
    <m/>
    <m/>
    <s v="02TI202H"/>
    <m/>
    <x v="2"/>
    <m/>
    <m/>
    <m/>
    <m/>
    <m/>
    <m/>
    <x v="0"/>
    <m/>
  </r>
  <r>
    <m/>
    <d v="2017-05-02T00:37:00"/>
    <d v="2017-05-02T00:37:00"/>
    <x v="203"/>
    <n v="0"/>
    <n v="1102"/>
    <s v="Process"/>
    <x v="38"/>
    <x v="10"/>
    <m/>
    <m/>
    <s v="02TI202H"/>
    <m/>
    <x v="1"/>
    <m/>
    <m/>
    <m/>
    <m/>
    <m/>
    <m/>
    <x v="0"/>
    <m/>
  </r>
  <r>
    <m/>
    <d v="2017-05-02T00:37:00"/>
    <d v="2017-05-02T00:37:00"/>
    <x v="130"/>
    <n v="0"/>
    <n v="1101"/>
    <s v="Process"/>
    <x v="38"/>
    <x v="10"/>
    <m/>
    <m/>
    <s v="02TI202H"/>
    <m/>
    <x v="2"/>
    <m/>
    <m/>
    <m/>
    <m/>
    <m/>
    <m/>
    <x v="0"/>
    <m/>
  </r>
  <r>
    <m/>
    <d v="2017-05-02T00:37:00"/>
    <d v="2017-05-02T00:37:00"/>
    <x v="155"/>
    <n v="0"/>
    <n v="1102"/>
    <s v="Process"/>
    <x v="38"/>
    <x v="10"/>
    <m/>
    <m/>
    <s v="02TI202H"/>
    <m/>
    <x v="1"/>
    <m/>
    <m/>
    <m/>
    <m/>
    <m/>
    <m/>
    <x v="0"/>
    <m/>
  </r>
  <r>
    <m/>
    <d v="2017-05-02T00:37:00"/>
    <d v="2017-05-02T00:37:00"/>
    <x v="157"/>
    <n v="0"/>
    <n v="1101"/>
    <s v="Process"/>
    <x v="38"/>
    <x v="10"/>
    <m/>
    <m/>
    <s v="02TI202H"/>
    <m/>
    <x v="2"/>
    <m/>
    <m/>
    <m/>
    <m/>
    <m/>
    <m/>
    <x v="0"/>
    <m/>
  </r>
  <r>
    <m/>
    <d v="2017-05-02T00:37:00"/>
    <d v="2017-05-02T00:37:00"/>
    <x v="352"/>
    <n v="0"/>
    <n v="1102"/>
    <s v="Process"/>
    <x v="17"/>
    <x v="5"/>
    <m/>
    <m/>
    <s v="71AI103D"/>
    <m/>
    <x v="1"/>
    <m/>
    <m/>
    <m/>
    <m/>
    <m/>
    <m/>
    <x v="0"/>
    <m/>
  </r>
  <r>
    <m/>
    <d v="2017-05-02T00:37:00"/>
    <d v="2017-05-02T00:37:00"/>
    <x v="353"/>
    <n v="0"/>
    <n v="1102"/>
    <s v="Process"/>
    <x v="9"/>
    <x v="5"/>
    <m/>
    <m/>
    <s v="71AI103C"/>
    <m/>
    <x v="1"/>
    <m/>
    <m/>
    <m/>
    <m/>
    <m/>
    <m/>
    <x v="0"/>
    <m/>
  </r>
  <r>
    <m/>
    <d v="2017-05-02T00:36:00"/>
    <d v="2017-05-02T00:3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36:00"/>
    <d v="2017-05-02T00:3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36:00"/>
    <d v="2017-05-02T00:36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2T00:35:00"/>
    <d v="2017-05-02T00:35:00"/>
    <x v="217"/>
    <n v="0"/>
    <n v="1102"/>
    <s v="Process"/>
    <x v="38"/>
    <x v="10"/>
    <m/>
    <m/>
    <s v="02TI202H"/>
    <m/>
    <x v="1"/>
    <m/>
    <m/>
    <m/>
    <m/>
    <m/>
    <m/>
    <x v="0"/>
    <m/>
  </r>
  <r>
    <m/>
    <d v="2017-05-02T00:35:00"/>
    <d v="2017-05-02T00:35:00"/>
    <x v="305"/>
    <n v="0"/>
    <n v="1101"/>
    <s v="Process"/>
    <x v="38"/>
    <x v="10"/>
    <m/>
    <m/>
    <s v="02TI202H"/>
    <m/>
    <x v="2"/>
    <m/>
    <m/>
    <m/>
    <m/>
    <m/>
    <m/>
    <x v="0"/>
    <m/>
  </r>
  <r>
    <m/>
    <d v="2017-05-02T00:35:00"/>
    <d v="2017-05-02T00:3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35:00"/>
    <d v="2017-05-02T00:35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2T00:35:00"/>
    <d v="2017-05-02T00:35:00"/>
    <x v="181"/>
    <n v="0"/>
    <n v="1102"/>
    <s v="Process"/>
    <x v="38"/>
    <x v="10"/>
    <m/>
    <m/>
    <s v="02TI202H"/>
    <m/>
    <x v="1"/>
    <m/>
    <m/>
    <m/>
    <m/>
    <m/>
    <m/>
    <x v="0"/>
    <m/>
  </r>
  <r>
    <m/>
    <d v="2017-05-02T00:35:00"/>
    <d v="2017-05-02T00:35:00"/>
    <x v="337"/>
    <n v="0"/>
    <n v="1101"/>
    <s v="Process"/>
    <x v="38"/>
    <x v="10"/>
    <m/>
    <m/>
    <s v="02TI202H"/>
    <m/>
    <x v="2"/>
    <m/>
    <m/>
    <m/>
    <m/>
    <m/>
    <m/>
    <x v="0"/>
    <m/>
  </r>
  <r>
    <m/>
    <d v="2017-05-02T00:34:00"/>
    <d v="2017-05-02T00:3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0:34:00"/>
    <d v="2017-05-02T00:34:00"/>
    <x v="293"/>
    <n v="0"/>
    <n v="1102"/>
    <s v="Process"/>
    <x v="38"/>
    <x v="10"/>
    <m/>
    <m/>
    <s v="02TI202H"/>
    <m/>
    <x v="1"/>
    <m/>
    <m/>
    <m/>
    <m/>
    <m/>
    <m/>
    <x v="0"/>
    <m/>
  </r>
  <r>
    <m/>
    <d v="2017-05-02T00:34:00"/>
    <d v="2017-05-02T00:34:00"/>
    <x v="117"/>
    <n v="0"/>
    <n v="1101"/>
    <s v="Process"/>
    <x v="38"/>
    <x v="10"/>
    <m/>
    <m/>
    <s v="02TI202H"/>
    <m/>
    <x v="2"/>
    <m/>
    <m/>
    <m/>
    <m/>
    <m/>
    <m/>
    <x v="0"/>
    <m/>
  </r>
  <r>
    <m/>
    <d v="2017-05-02T00:34:00"/>
    <d v="2017-05-02T00:34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0:34:00"/>
    <d v="2017-05-02T00:34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0:34:00"/>
    <d v="2017-05-02T00:34:00"/>
    <x v="354"/>
    <n v="4"/>
    <n v="1101"/>
    <s v="Process"/>
    <x v="17"/>
    <x v="5"/>
    <m/>
    <m/>
    <s v="71AI103D"/>
    <m/>
    <x v="0"/>
    <m/>
    <m/>
    <m/>
    <m/>
    <m/>
    <m/>
    <x v="0"/>
    <m/>
  </r>
  <r>
    <m/>
    <d v="2017-05-02T00:33:00"/>
    <d v="2017-05-02T00:3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33:00"/>
    <d v="2017-05-02T00:33:00"/>
    <x v="116"/>
    <n v="0"/>
    <n v="1102"/>
    <s v="Process"/>
    <x v="38"/>
    <x v="10"/>
    <m/>
    <m/>
    <s v="02TI202H"/>
    <m/>
    <x v="1"/>
    <m/>
    <m/>
    <m/>
    <m/>
    <m/>
    <m/>
    <x v="0"/>
    <m/>
  </r>
  <r>
    <m/>
    <d v="2017-05-02T00:33:00"/>
    <d v="2017-05-02T00:33:00"/>
    <x v="84"/>
    <n v="0"/>
    <n v="1101"/>
    <s v="Process"/>
    <x v="38"/>
    <x v="10"/>
    <m/>
    <m/>
    <s v="02TI202H"/>
    <m/>
    <x v="2"/>
    <m/>
    <m/>
    <m/>
    <m/>
    <m/>
    <m/>
    <x v="0"/>
    <m/>
  </r>
  <r>
    <m/>
    <d v="2017-05-02T00:32:00"/>
    <d v="2017-05-02T00:32:00"/>
    <x v="166"/>
    <n v="0"/>
    <n v="1102"/>
    <s v="Process"/>
    <x v="38"/>
    <x v="10"/>
    <m/>
    <m/>
    <s v="02TI202H"/>
    <m/>
    <x v="1"/>
    <m/>
    <m/>
    <m/>
    <m/>
    <m/>
    <m/>
    <x v="0"/>
    <m/>
  </r>
  <r>
    <m/>
    <d v="2017-05-02T00:32:00"/>
    <d v="2017-05-02T00:32:00"/>
    <x v="137"/>
    <n v="0"/>
    <n v="1101"/>
    <s v="Process"/>
    <x v="38"/>
    <x v="10"/>
    <m/>
    <m/>
    <s v="02TI202H"/>
    <m/>
    <x v="2"/>
    <m/>
    <m/>
    <m/>
    <m/>
    <m/>
    <m/>
    <x v="0"/>
    <m/>
  </r>
  <r>
    <m/>
    <d v="2017-05-02T00:32:00"/>
    <d v="2017-05-02T00:32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0:32:00"/>
    <d v="2017-05-02T00:32:00"/>
    <x v="269"/>
    <n v="0"/>
    <n v="1101"/>
    <s v="Process"/>
    <x v="38"/>
    <x v="10"/>
    <m/>
    <m/>
    <s v="02TI202H"/>
    <m/>
    <x v="2"/>
    <m/>
    <m/>
    <m/>
    <m/>
    <m/>
    <m/>
    <x v="0"/>
    <m/>
  </r>
  <r>
    <m/>
    <d v="2017-05-02T00:32:00"/>
    <d v="2017-05-02T00:32:00"/>
    <x v="164"/>
    <n v="0"/>
    <n v="1102"/>
    <s v="Process"/>
    <x v="38"/>
    <x v="10"/>
    <m/>
    <m/>
    <s v="02TI202H"/>
    <m/>
    <x v="1"/>
    <m/>
    <m/>
    <m/>
    <m/>
    <m/>
    <m/>
    <x v="0"/>
    <m/>
  </r>
  <r>
    <m/>
    <d v="2017-05-02T00:32:00"/>
    <d v="2017-05-02T00:32:00"/>
    <x v="205"/>
    <n v="0"/>
    <n v="1101"/>
    <s v="Process"/>
    <x v="38"/>
    <x v="10"/>
    <m/>
    <m/>
    <s v="02TI202H"/>
    <m/>
    <x v="2"/>
    <m/>
    <m/>
    <m/>
    <m/>
    <m/>
    <m/>
    <x v="0"/>
    <m/>
  </r>
  <r>
    <m/>
    <d v="2017-05-02T00:32:00"/>
    <d v="2017-05-02T00:32:00"/>
    <x v="186"/>
    <n v="0"/>
    <n v="1102"/>
    <s v="Process"/>
    <x v="38"/>
    <x v="10"/>
    <m/>
    <m/>
    <s v="02TI202H"/>
    <m/>
    <x v="1"/>
    <m/>
    <m/>
    <m/>
    <m/>
    <m/>
    <m/>
    <x v="0"/>
    <m/>
  </r>
  <r>
    <m/>
    <d v="2017-05-02T00:32:00"/>
    <d v="2017-05-02T00:32:00"/>
    <x v="135"/>
    <n v="0"/>
    <n v="1101"/>
    <s v="Process"/>
    <x v="38"/>
    <x v="10"/>
    <m/>
    <m/>
    <s v="02TI202H"/>
    <m/>
    <x v="2"/>
    <m/>
    <m/>
    <m/>
    <m/>
    <m/>
    <m/>
    <x v="0"/>
    <m/>
  </r>
  <r>
    <m/>
    <d v="2017-05-02T00:31:00"/>
    <d v="2017-05-02T00:31:00"/>
    <x v="355"/>
    <n v="5"/>
    <n v="1101"/>
    <s v="Process"/>
    <x v="60"/>
    <x v="8"/>
    <m/>
    <m/>
    <s v="01TI033D"/>
    <m/>
    <x v="2"/>
    <m/>
    <m/>
    <m/>
    <m/>
    <m/>
    <m/>
    <x v="0"/>
    <m/>
  </r>
  <r>
    <m/>
    <d v="2017-05-02T00:31:00"/>
    <d v="2017-05-02T00:31:00"/>
    <x v="173"/>
    <n v="0"/>
    <n v="1102"/>
    <s v="Process"/>
    <x v="38"/>
    <x v="10"/>
    <m/>
    <m/>
    <s v="02TI202H"/>
    <m/>
    <x v="1"/>
    <m/>
    <m/>
    <m/>
    <m/>
    <m/>
    <m/>
    <x v="0"/>
    <m/>
  </r>
  <r>
    <m/>
    <d v="2017-05-02T00:31:00"/>
    <d v="2017-05-02T00:31:00"/>
    <x v="225"/>
    <n v="0"/>
    <n v="1101"/>
    <s v="Process"/>
    <x v="38"/>
    <x v="10"/>
    <m/>
    <m/>
    <s v="02TI202H"/>
    <m/>
    <x v="2"/>
    <m/>
    <m/>
    <m/>
    <m/>
    <m/>
    <m/>
    <x v="0"/>
    <m/>
  </r>
  <r>
    <m/>
    <d v="2017-05-02T00:31:00"/>
    <d v="2017-05-02T00:31:00"/>
    <x v="277"/>
    <n v="0"/>
    <n v="1102"/>
    <s v="Process"/>
    <x v="38"/>
    <x v="10"/>
    <m/>
    <m/>
    <s v="02TI202H"/>
    <m/>
    <x v="1"/>
    <m/>
    <m/>
    <m/>
    <m/>
    <m/>
    <m/>
    <x v="0"/>
    <m/>
  </r>
  <r>
    <m/>
    <d v="2017-05-02T00:31:00"/>
    <d v="2017-05-02T00:31:00"/>
    <x v="356"/>
    <n v="4"/>
    <n v="1101"/>
    <s v="Process"/>
    <x v="9"/>
    <x v="5"/>
    <m/>
    <m/>
    <s v="71AI103C"/>
    <m/>
    <x v="0"/>
    <m/>
    <m/>
    <m/>
    <m/>
    <m/>
    <m/>
    <x v="0"/>
    <m/>
  </r>
  <r>
    <m/>
    <d v="2017-05-02T00:30:00"/>
    <d v="2017-05-02T00:30:00"/>
    <x v="357"/>
    <n v="0"/>
    <n v="1102"/>
    <s v="Process"/>
    <x v="66"/>
    <x v="10"/>
    <m/>
    <m/>
    <s v="02TI200G"/>
    <m/>
    <x v="1"/>
    <m/>
    <m/>
    <m/>
    <m/>
    <m/>
    <m/>
    <x v="0"/>
    <m/>
  </r>
  <r>
    <m/>
    <d v="2017-05-02T00:30:00"/>
    <d v="2017-05-02T00:30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29:00"/>
    <d v="2017-05-02T00:29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2T00:23:00"/>
    <d v="2017-05-02T00:2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22:00"/>
    <d v="2017-05-02T00:2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21:00"/>
    <d v="2017-05-02T00:2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21:00"/>
    <d v="2017-05-02T00:2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20:00"/>
    <d v="2017-05-02T00:20:00"/>
    <x v="358"/>
    <n v="5"/>
    <n v="1101"/>
    <s v="Process"/>
    <x v="67"/>
    <x v="15"/>
    <m/>
    <m/>
    <s v="04TI004D"/>
    <m/>
    <x v="2"/>
    <m/>
    <m/>
    <m/>
    <m/>
    <m/>
    <m/>
    <x v="0"/>
    <m/>
  </r>
  <r>
    <m/>
    <d v="2017-05-02T00:20:00"/>
    <d v="2017-05-02T00:2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19:00"/>
    <d v="2017-05-02T00:1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19:00"/>
    <d v="2017-05-02T00:1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18:00"/>
    <d v="2017-05-02T00:1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16:00"/>
    <d v="2017-05-02T00:1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16:00"/>
    <d v="2017-05-02T00:16:00"/>
    <x v="359"/>
    <n v="0"/>
    <n v="1102"/>
    <s v="Process"/>
    <x v="9"/>
    <x v="5"/>
    <m/>
    <m/>
    <s v="71AI103C"/>
    <m/>
    <x v="1"/>
    <m/>
    <m/>
    <m/>
    <m/>
    <m/>
    <m/>
    <x v="0"/>
    <m/>
  </r>
  <r>
    <m/>
    <d v="2017-05-02T00:15:00"/>
    <d v="2017-05-02T00:1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15:00"/>
    <d v="2017-05-02T00:1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14:00"/>
    <d v="2017-05-02T00:1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13:00"/>
    <d v="2017-05-02T00:1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13:00"/>
    <d v="2017-05-02T00:13:00"/>
    <x v="360"/>
    <n v="4"/>
    <n v="1101"/>
    <s v="Process"/>
    <x v="9"/>
    <x v="5"/>
    <m/>
    <m/>
    <s v="71AI103C"/>
    <m/>
    <x v="0"/>
    <m/>
    <m/>
    <m/>
    <m/>
    <m/>
    <m/>
    <x v="0"/>
    <m/>
  </r>
  <r>
    <m/>
    <d v="2017-05-02T00:13:00"/>
    <d v="2017-05-02T00:1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12:00"/>
    <d v="2017-05-02T00:1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11:00"/>
    <d v="2017-05-02T00:1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2T00:11:00"/>
    <d v="2017-05-02T00:1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2T00:10:00"/>
    <d v="2017-05-02T00:10:00"/>
    <x v="361"/>
    <n v="0"/>
    <n v="1102"/>
    <s v="Process"/>
    <x v="9"/>
    <x v="5"/>
    <m/>
    <m/>
    <s v="71AI103C"/>
    <m/>
    <x v="1"/>
    <m/>
    <m/>
    <m/>
    <m/>
    <m/>
    <m/>
    <x v="0"/>
    <m/>
  </r>
  <r>
    <m/>
    <d v="2017-05-02T00:09:00"/>
    <d v="2017-05-02T00:09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2T00:07:00"/>
    <d v="2017-05-02T00:07:00"/>
    <x v="362"/>
    <n v="4"/>
    <n v="1101"/>
    <s v="Process"/>
    <x v="66"/>
    <x v="10"/>
    <m/>
    <m/>
    <s v="02TI200G"/>
    <m/>
    <x v="0"/>
    <m/>
    <m/>
    <m/>
    <m/>
    <m/>
    <m/>
    <x v="0"/>
    <m/>
  </r>
  <r>
    <m/>
    <d v="2017-05-02T00:07:00"/>
    <d v="2017-05-02T00:07:00"/>
    <x v="363"/>
    <n v="0"/>
    <n v="1102"/>
    <s v="Process"/>
    <x v="68"/>
    <x v="10"/>
    <m/>
    <m/>
    <s v="02TI200G"/>
    <m/>
    <x v="1"/>
    <m/>
    <m/>
    <m/>
    <m/>
    <m/>
    <m/>
    <x v="0"/>
    <m/>
  </r>
  <r>
    <m/>
    <d v="2017-05-02T00:07:00"/>
    <d v="2017-05-02T00:07:00"/>
    <x v="364"/>
    <n v="4"/>
    <n v="1101"/>
    <s v="Process"/>
    <x v="9"/>
    <x v="5"/>
    <m/>
    <m/>
    <s v="71AI103C"/>
    <m/>
    <x v="0"/>
    <m/>
    <m/>
    <m/>
    <m/>
    <m/>
    <m/>
    <x v="0"/>
    <m/>
  </r>
  <r>
    <m/>
    <d v="2017-05-01T23:59:00"/>
    <d v="2017-05-01T23:59:00"/>
    <x v="365"/>
    <n v="0"/>
    <n v="1206"/>
    <s v="Process"/>
    <x v="58"/>
    <x v="11"/>
    <m/>
    <m/>
    <s v="04TAL510"/>
    <m/>
    <x v="1"/>
    <m/>
    <m/>
    <m/>
    <m/>
    <m/>
    <m/>
    <x v="0"/>
    <m/>
  </r>
  <r>
    <m/>
    <d v="2017-05-01T23:59:00"/>
    <d v="2017-05-01T23:59:00"/>
    <x v="366"/>
    <n v="0"/>
    <n v="1206"/>
    <s v="Process"/>
    <x v="69"/>
    <x v="11"/>
    <m/>
    <m/>
    <s v="04LAL540"/>
    <m/>
    <x v="1"/>
    <m/>
    <m/>
    <m/>
    <m/>
    <m/>
    <m/>
    <x v="0"/>
    <m/>
  </r>
  <r>
    <m/>
    <d v="2017-05-01T23:56:00"/>
    <d v="2017-05-01T23:56:00"/>
    <x v="29"/>
    <n v="0"/>
    <n v="1102"/>
    <s v="Process"/>
    <x v="16"/>
    <x v="6"/>
    <m/>
    <m/>
    <s v="91SI002-VIT"/>
    <m/>
    <x v="1"/>
    <m/>
    <m/>
    <m/>
    <m/>
    <m/>
    <s v="MMS_91_SUPGRP"/>
    <x v="0"/>
    <m/>
  </r>
  <r>
    <m/>
    <d v="2017-05-01T23:49:00"/>
    <d v="2017-05-01T23:4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49:00"/>
    <d v="2017-05-01T23:49:00"/>
    <x v="367"/>
    <n v="0"/>
    <n v="1102"/>
    <s v="Process"/>
    <x v="9"/>
    <x v="5"/>
    <m/>
    <m/>
    <s v="71AI103C"/>
    <m/>
    <x v="1"/>
    <m/>
    <m/>
    <m/>
    <m/>
    <m/>
    <m/>
    <x v="0"/>
    <m/>
  </r>
  <r>
    <m/>
    <d v="2017-05-01T23:49:00"/>
    <d v="2017-05-01T23:4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48:00"/>
    <d v="2017-05-01T23:4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47:00"/>
    <d v="2017-05-01T23:4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47:00"/>
    <d v="2017-05-01T23:47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3:46:00"/>
    <d v="2017-05-01T23:4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46:00"/>
    <d v="2017-05-01T23:46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3:46:00"/>
    <d v="2017-05-01T23:4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46:00"/>
    <d v="2017-05-01T23:46:00"/>
    <x v="368"/>
    <n v="4"/>
    <n v="1101"/>
    <s v="Process"/>
    <x v="9"/>
    <x v="5"/>
    <m/>
    <m/>
    <s v="71AI103C"/>
    <m/>
    <x v="0"/>
    <m/>
    <m/>
    <m/>
    <m/>
    <m/>
    <m/>
    <x v="0"/>
    <m/>
  </r>
  <r>
    <m/>
    <d v="2017-05-01T23:45:00"/>
    <d v="2017-05-01T23:4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45:00"/>
    <d v="2017-05-01T23:4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44:00"/>
    <d v="2017-05-01T23:4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43:00"/>
    <d v="2017-05-01T23:4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42:00"/>
    <d v="2017-05-01T23:4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42:00"/>
    <d v="2017-05-01T23:4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41:00"/>
    <d v="2017-05-01T23:4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41:00"/>
    <d v="2017-05-01T23:4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40:00"/>
    <d v="2017-05-01T23:40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39:00"/>
    <d v="2017-05-01T23:3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39:00"/>
    <d v="2017-05-01T23:3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38:00"/>
    <d v="2017-05-01T23:3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37:00"/>
    <d v="2017-05-01T23:3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37:00"/>
    <d v="2017-05-01T23:3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36:00"/>
    <d v="2017-05-01T23:3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35:00"/>
    <d v="2017-05-01T23:3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35:00"/>
    <d v="2017-05-01T23:3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34:00"/>
    <d v="2017-05-01T23:3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34:00"/>
    <d v="2017-05-01T23:3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33:00"/>
    <d v="2017-05-01T23:3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32:00"/>
    <d v="2017-05-01T23:3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32:00"/>
    <d v="2017-05-01T23:3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32:00"/>
    <d v="2017-05-01T23:32:00"/>
    <x v="369"/>
    <n v="5"/>
    <n v="1101"/>
    <s v="Process"/>
    <x v="56"/>
    <x v="8"/>
    <m/>
    <m/>
    <s v="01TI033B"/>
    <m/>
    <x v="2"/>
    <m/>
    <m/>
    <m/>
    <m/>
    <m/>
    <m/>
    <x v="0"/>
    <m/>
  </r>
  <r>
    <m/>
    <d v="2017-05-01T23:31:00"/>
    <d v="2017-05-01T23:3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30:00"/>
    <d v="2017-05-01T23:3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26:00"/>
    <d v="2017-05-01T23:26:00"/>
    <x v="370"/>
    <n v="0"/>
    <n v="1102"/>
    <s v="Process"/>
    <x v="70"/>
    <x v="12"/>
    <m/>
    <m/>
    <s v="03PI001"/>
    <m/>
    <x v="1"/>
    <m/>
    <m/>
    <m/>
    <m/>
    <m/>
    <m/>
    <x v="0"/>
    <m/>
  </r>
  <r>
    <m/>
    <d v="2017-05-01T23:22:00"/>
    <d v="2017-05-01T23:2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3:22:00"/>
    <d v="2017-05-01T23:22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23:19:00"/>
    <d v="2017-05-01T23:19:00"/>
    <x v="371"/>
    <n v="4"/>
    <n v="1101"/>
    <s v="Process"/>
    <x v="9"/>
    <x v="5"/>
    <m/>
    <m/>
    <s v="71AI103C"/>
    <m/>
    <x v="0"/>
    <m/>
    <m/>
    <m/>
    <m/>
    <m/>
    <m/>
    <x v="0"/>
    <m/>
  </r>
  <r>
    <m/>
    <d v="2017-05-01T23:17:00"/>
    <d v="2017-05-01T23:17:00"/>
    <x v="372"/>
    <n v="5"/>
    <n v="1101"/>
    <s v="Process"/>
    <x v="61"/>
    <x v="8"/>
    <m/>
    <m/>
    <s v="01TI034B"/>
    <m/>
    <x v="2"/>
    <m/>
    <m/>
    <m/>
    <m/>
    <m/>
    <m/>
    <x v="0"/>
    <m/>
  </r>
  <r>
    <m/>
    <d v="2017-05-01T23:16:00"/>
    <d v="2017-05-01T23:16:00"/>
    <x v="373"/>
    <n v="0"/>
    <n v="1102"/>
    <s v="Process"/>
    <x v="9"/>
    <x v="5"/>
    <m/>
    <m/>
    <s v="71AI103C"/>
    <m/>
    <x v="1"/>
    <m/>
    <m/>
    <m/>
    <m/>
    <m/>
    <m/>
    <x v="0"/>
    <m/>
  </r>
  <r>
    <m/>
    <d v="2017-05-01T23:15:00"/>
    <d v="2017-05-01T23:1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15:00"/>
    <d v="2017-05-01T23:1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13:00"/>
    <d v="2017-05-01T23:1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3:13:00"/>
    <d v="2017-05-01T23:13:00"/>
    <x v="374"/>
    <n v="4"/>
    <n v="1101"/>
    <s v="Process"/>
    <x v="9"/>
    <x v="5"/>
    <m/>
    <m/>
    <s v="71AI103C"/>
    <m/>
    <x v="0"/>
    <m/>
    <m/>
    <m/>
    <m/>
    <m/>
    <m/>
    <x v="0"/>
    <m/>
  </r>
  <r>
    <m/>
    <d v="2017-05-01T23:12:00"/>
    <d v="2017-05-01T23:1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12:00"/>
    <d v="2017-05-01T23:1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11:00"/>
    <d v="2017-05-01T23:1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11:00"/>
    <d v="2017-05-01T23:1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09:00"/>
    <d v="2017-05-01T23:0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08:00"/>
    <d v="2017-05-01T23:0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07:00"/>
    <d v="2017-05-01T23:0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3:07:00"/>
    <d v="2017-05-01T23:0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3:04:00"/>
    <d v="2017-05-01T23:04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23:02:00"/>
    <d v="2017-05-01T23:0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3:01:00"/>
    <d v="2017-05-01T23:01:00"/>
    <x v="375"/>
    <n v="4"/>
    <n v="1101"/>
    <s v="Process"/>
    <x v="9"/>
    <x v="5"/>
    <m/>
    <m/>
    <s v="71AI103C"/>
    <m/>
    <x v="0"/>
    <m/>
    <m/>
    <m/>
    <m/>
    <m/>
    <m/>
    <x v="0"/>
    <m/>
  </r>
  <r>
    <m/>
    <d v="2017-05-01T22:54:00"/>
    <d v="2017-05-01T22:54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22:52:00"/>
    <d v="2017-05-01T22:5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2:51:00"/>
    <d v="2017-05-01T22:51:00"/>
    <x v="376"/>
    <n v="4"/>
    <n v="1101"/>
    <s v="Process"/>
    <x v="9"/>
    <x v="5"/>
    <m/>
    <m/>
    <s v="71AI103C"/>
    <m/>
    <x v="0"/>
    <m/>
    <m/>
    <m/>
    <m/>
    <m/>
    <m/>
    <x v="0"/>
    <m/>
  </r>
  <r>
    <m/>
    <d v="2017-05-01T22:50:00"/>
    <d v="2017-05-01T22:50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22:49:00"/>
    <d v="2017-05-01T22:49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22:46:00"/>
    <d v="2017-05-01T22:46:00"/>
    <x v="377"/>
    <n v="5"/>
    <n v="1101"/>
    <s v="Process"/>
    <x v="53"/>
    <x v="8"/>
    <m/>
    <m/>
    <s v="01TI033A"/>
    <m/>
    <x v="2"/>
    <m/>
    <m/>
    <m/>
    <m/>
    <m/>
    <m/>
    <x v="0"/>
    <m/>
  </r>
  <r>
    <m/>
    <d v="2017-05-01T22:42:00"/>
    <d v="2017-05-01T22:4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2:42:00"/>
    <d v="2017-05-01T22:4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2:42:00"/>
    <d v="2017-05-01T22:4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2:37:00"/>
    <d v="2017-05-01T22:3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2:37:00"/>
    <d v="2017-05-01T22:3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2:36:00"/>
    <d v="2017-05-01T22:36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22:36:00"/>
    <d v="2017-05-01T22:36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22:36:00"/>
    <d v="2017-05-01T22:36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22:36:00"/>
    <d v="2017-05-01T22:36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22:35:00"/>
    <d v="2017-05-01T22:35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22:35:00"/>
    <d v="2017-05-01T22:35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22:34:00"/>
    <d v="2017-05-01T22:3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2:34:00"/>
    <d v="2017-05-01T22:34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22:34:00"/>
    <d v="2017-05-01T22:34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22:34:00"/>
    <d v="2017-05-01T22:34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22:33:00"/>
    <d v="2017-05-01T22:33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22:31:00"/>
    <d v="2017-05-01T22:31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22:28:00"/>
    <d v="2017-05-01T22:28:00"/>
    <x v="378"/>
    <n v="5"/>
    <n v="1101"/>
    <s v="Process"/>
    <x v="49"/>
    <x v="8"/>
    <m/>
    <m/>
    <s v="01TI036C"/>
    <m/>
    <x v="2"/>
    <m/>
    <m/>
    <m/>
    <m/>
    <m/>
    <m/>
    <x v="0"/>
    <m/>
  </r>
  <r>
    <m/>
    <d v="2017-05-01T22:28:00"/>
    <d v="2017-05-01T22:28:00"/>
    <x v="379"/>
    <n v="0"/>
    <n v="1102"/>
    <s v="Process"/>
    <x v="9"/>
    <x v="5"/>
    <m/>
    <m/>
    <s v="71AI103C"/>
    <m/>
    <x v="1"/>
    <m/>
    <m/>
    <m/>
    <m/>
    <m/>
    <m/>
    <x v="0"/>
    <m/>
  </r>
  <r>
    <m/>
    <d v="2017-05-01T22:25:00"/>
    <d v="2017-05-01T22:25:00"/>
    <x v="380"/>
    <n v="4"/>
    <n v="1101"/>
    <s v="Process"/>
    <x v="9"/>
    <x v="5"/>
    <m/>
    <m/>
    <s v="71AI103C"/>
    <m/>
    <x v="0"/>
    <m/>
    <m/>
    <m/>
    <m/>
    <m/>
    <m/>
    <x v="0"/>
    <m/>
  </r>
  <r>
    <m/>
    <d v="2017-05-01T22:24:00"/>
    <d v="2017-05-01T22:24:00"/>
    <x v="381"/>
    <n v="5"/>
    <n v="1101"/>
    <s v="Process"/>
    <x v="47"/>
    <x v="8"/>
    <m/>
    <m/>
    <s v="01TI036D"/>
    <m/>
    <x v="2"/>
    <m/>
    <m/>
    <m/>
    <m/>
    <m/>
    <m/>
    <x v="0"/>
    <m/>
  </r>
  <r>
    <m/>
    <d v="2017-05-01T22:24:00"/>
    <d v="2017-05-01T22:24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2:23:00"/>
    <d v="2017-05-01T22:23:00"/>
    <x v="382"/>
    <n v="5"/>
    <n v="1101"/>
    <s v="Process"/>
    <x v="62"/>
    <x v="8"/>
    <m/>
    <m/>
    <s v="01TI034A"/>
    <m/>
    <x v="2"/>
    <m/>
    <m/>
    <m/>
    <m/>
    <m/>
    <m/>
    <x v="0"/>
    <m/>
  </r>
  <r>
    <m/>
    <d v="2017-05-01T22:22:00"/>
    <d v="2017-05-01T22:22:00"/>
    <x v="383"/>
    <n v="0"/>
    <n v="1102"/>
    <s v="Process"/>
    <x v="17"/>
    <x v="5"/>
    <m/>
    <m/>
    <s v="71AI103D"/>
    <m/>
    <x v="1"/>
    <m/>
    <m/>
    <m/>
    <m/>
    <m/>
    <m/>
    <x v="0"/>
    <m/>
  </r>
  <r>
    <m/>
    <d v="2017-05-01T22:19:00"/>
    <d v="2017-05-01T22:19:00"/>
    <x v="384"/>
    <n v="4"/>
    <n v="1101"/>
    <s v="Process"/>
    <x v="17"/>
    <x v="5"/>
    <m/>
    <m/>
    <s v="71AI103D"/>
    <m/>
    <x v="0"/>
    <m/>
    <m/>
    <m/>
    <m/>
    <m/>
    <m/>
    <x v="0"/>
    <m/>
  </r>
  <r>
    <m/>
    <d v="2017-05-01T22:19:00"/>
    <d v="2017-05-01T22:19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22:15:00"/>
    <d v="2017-05-01T22:15:00"/>
    <x v="385"/>
    <n v="4"/>
    <n v="1101"/>
    <s v="Process"/>
    <x v="9"/>
    <x v="5"/>
    <m/>
    <m/>
    <s v="71AI103C"/>
    <m/>
    <x v="0"/>
    <m/>
    <m/>
    <m/>
    <m/>
    <m/>
    <m/>
    <x v="0"/>
    <m/>
  </r>
  <r>
    <m/>
    <d v="2017-05-01T22:13:00"/>
    <d v="2017-05-01T22:1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2:12:00"/>
    <d v="2017-05-01T22:12:00"/>
    <x v="386"/>
    <n v="0"/>
    <n v="1102"/>
    <s v="Process"/>
    <x v="9"/>
    <x v="5"/>
    <m/>
    <m/>
    <s v="71AI103C"/>
    <m/>
    <x v="1"/>
    <m/>
    <m/>
    <m/>
    <m/>
    <m/>
    <m/>
    <x v="0"/>
    <m/>
  </r>
  <r>
    <m/>
    <d v="2017-05-01T22:09:00"/>
    <d v="2017-05-01T22:09:00"/>
    <x v="387"/>
    <n v="4"/>
    <n v="1101"/>
    <s v="Process"/>
    <x v="9"/>
    <x v="5"/>
    <m/>
    <m/>
    <s v="71AI103C"/>
    <m/>
    <x v="0"/>
    <m/>
    <m/>
    <m/>
    <m/>
    <m/>
    <m/>
    <x v="0"/>
    <m/>
  </r>
  <r>
    <m/>
    <d v="2017-05-01T22:08:00"/>
    <d v="2017-05-01T22:08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22:08:00"/>
    <d v="2017-05-01T22:08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22:07:00"/>
    <d v="2017-05-01T22:07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22:04:00"/>
    <d v="2017-05-01T22:04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2:01:00"/>
    <d v="2017-05-01T22:01:00"/>
    <x v="388"/>
    <n v="4"/>
    <n v="1101"/>
    <s v="Process"/>
    <x v="15"/>
    <x v="6"/>
    <m/>
    <m/>
    <s v="91SI003-VIT"/>
    <m/>
    <x v="0"/>
    <m/>
    <m/>
    <m/>
    <m/>
    <m/>
    <s v="MMS_91_SUPGRP"/>
    <x v="0"/>
    <m/>
  </r>
  <r>
    <m/>
    <d v="2017-05-01T22:01:00"/>
    <d v="2017-05-01T22:01:00"/>
    <x v="28"/>
    <n v="4"/>
    <n v="1101"/>
    <s v="Process"/>
    <x v="16"/>
    <x v="6"/>
    <m/>
    <m/>
    <s v="91SI002-VIT"/>
    <m/>
    <x v="0"/>
    <m/>
    <m/>
    <m/>
    <m/>
    <m/>
    <s v="MMS_91_SUPGRP"/>
    <x v="0"/>
    <m/>
  </r>
  <r>
    <m/>
    <d v="2017-05-01T21:56:00"/>
    <d v="2017-05-01T21:5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1:56:00"/>
    <d v="2017-05-01T21:5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1:55:00"/>
    <d v="2017-05-01T21:5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1:55:00"/>
    <d v="2017-05-01T21:5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1:54:00"/>
    <d v="2017-05-01T21:5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1:53:00"/>
    <d v="2017-05-01T21:5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1:53:00"/>
    <d v="2017-05-01T21:5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1:46:00"/>
    <d v="2017-05-01T21:46:00"/>
    <x v="389"/>
    <n v="5"/>
    <n v="1101"/>
    <s v="Process"/>
    <x v="48"/>
    <x v="8"/>
    <m/>
    <m/>
    <s v="01TI036B"/>
    <m/>
    <x v="2"/>
    <m/>
    <m/>
    <m/>
    <m/>
    <m/>
    <m/>
    <x v="0"/>
    <m/>
  </r>
  <r>
    <m/>
    <d v="2017-05-01T21:41:00"/>
    <d v="2017-05-01T21:4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1:40:00"/>
    <d v="2017-05-01T21:4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1:39:00"/>
    <d v="2017-05-01T21:39:00"/>
    <x v="57"/>
    <n v="0"/>
    <n v="1206"/>
    <s v="Process"/>
    <x v="31"/>
    <x v="4"/>
    <m/>
    <m/>
    <s v="TRANCHE4_AN"/>
    <m/>
    <x v="1"/>
    <m/>
    <m/>
    <m/>
    <m/>
    <m/>
    <m/>
    <x v="0"/>
    <m/>
  </r>
  <r>
    <m/>
    <d v="2017-05-01T21:39:00"/>
    <d v="2017-05-01T21:39:00"/>
    <x v="58"/>
    <n v="0"/>
    <n v="1206"/>
    <s v="Process"/>
    <x v="32"/>
    <x v="4"/>
    <m/>
    <m/>
    <s v="TRANCHE3_AN"/>
    <m/>
    <x v="1"/>
    <m/>
    <m/>
    <m/>
    <m/>
    <m/>
    <m/>
    <x v="0"/>
    <m/>
  </r>
  <r>
    <m/>
    <d v="2017-05-01T21:39:00"/>
    <d v="2017-05-01T21:39:00"/>
    <x v="59"/>
    <n v="0"/>
    <n v="1206"/>
    <s v="Process"/>
    <x v="33"/>
    <x v="4"/>
    <m/>
    <m/>
    <s v="TRANCHE2_AN"/>
    <m/>
    <x v="1"/>
    <m/>
    <m/>
    <m/>
    <m/>
    <m/>
    <m/>
    <x v="0"/>
    <m/>
  </r>
  <r>
    <m/>
    <d v="2017-05-01T21:38:00"/>
    <d v="2017-05-01T21:3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1:38:00"/>
    <d v="2017-05-01T21:38:00"/>
    <x v="61"/>
    <n v="5"/>
    <n v="1201"/>
    <s v="Process"/>
    <x v="31"/>
    <x v="4"/>
    <m/>
    <m/>
    <s v="TRANCHE4_AN"/>
    <m/>
    <x v="2"/>
    <m/>
    <m/>
    <m/>
    <m/>
    <m/>
    <m/>
    <x v="0"/>
    <m/>
  </r>
  <r>
    <m/>
    <d v="2017-05-01T21:38:00"/>
    <d v="2017-05-01T21:38:00"/>
    <x v="62"/>
    <n v="5"/>
    <n v="1201"/>
    <s v="Process"/>
    <x v="32"/>
    <x v="4"/>
    <m/>
    <m/>
    <s v="TRANCHE3_AN"/>
    <m/>
    <x v="2"/>
    <m/>
    <m/>
    <m/>
    <m/>
    <m/>
    <m/>
    <x v="0"/>
    <m/>
  </r>
  <r>
    <m/>
    <d v="2017-05-01T21:38:00"/>
    <d v="2017-05-01T21:3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1:38:00"/>
    <d v="2017-05-01T21:38:00"/>
    <x v="63"/>
    <n v="5"/>
    <n v="1201"/>
    <s v="Process"/>
    <x v="33"/>
    <x v="4"/>
    <m/>
    <m/>
    <s v="TRANCHE2_AN"/>
    <m/>
    <x v="2"/>
    <m/>
    <m/>
    <m/>
    <m/>
    <m/>
    <m/>
    <x v="0"/>
    <m/>
  </r>
  <r>
    <m/>
    <d v="2017-05-01T21:37:00"/>
    <d v="2017-05-01T21:3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1:36:00"/>
    <d v="2017-05-01T21:36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21:27:00"/>
    <d v="2017-05-01T21:27:00"/>
    <x v="390"/>
    <n v="0"/>
    <n v="1102"/>
    <s v="Process"/>
    <x v="9"/>
    <x v="5"/>
    <m/>
    <m/>
    <s v="71AI103C"/>
    <m/>
    <x v="1"/>
    <m/>
    <m/>
    <m/>
    <m/>
    <m/>
    <m/>
    <x v="0"/>
    <m/>
  </r>
  <r>
    <m/>
    <d v="2017-05-01T21:26:00"/>
    <d v="2017-05-01T21:26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1:25:00"/>
    <d v="2017-05-01T21:25:00"/>
    <x v="391"/>
    <n v="4"/>
    <n v="1101"/>
    <s v="Process"/>
    <x v="9"/>
    <x v="5"/>
    <m/>
    <m/>
    <s v="71AI103C"/>
    <m/>
    <x v="0"/>
    <m/>
    <m/>
    <m/>
    <m/>
    <m/>
    <m/>
    <x v="0"/>
    <m/>
  </r>
  <r>
    <m/>
    <d v="2017-05-01T21:18:00"/>
    <d v="2017-05-01T21:18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1:13:00"/>
    <d v="2017-05-01T21:13:00"/>
    <x v="392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21:12:00"/>
    <d v="2017-05-01T21:12:00"/>
    <x v="393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21:08:00"/>
    <d v="2017-05-01T21:0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1:05:00"/>
    <d v="2017-05-01T21:05:00"/>
    <x v="53"/>
    <n v="0"/>
    <n v="1206"/>
    <s v="Process"/>
    <x v="29"/>
    <x v="4"/>
    <m/>
    <m/>
    <s v="TRANCHE6_AN"/>
    <m/>
    <x v="1"/>
    <m/>
    <m/>
    <m/>
    <m/>
    <m/>
    <m/>
    <x v="0"/>
    <m/>
  </r>
  <r>
    <m/>
    <d v="2017-05-01T21:04:00"/>
    <d v="2017-05-01T21:04:00"/>
    <x v="55"/>
    <n v="5"/>
    <n v="1201"/>
    <s v="Process"/>
    <x v="29"/>
    <x v="4"/>
    <m/>
    <m/>
    <s v="TRANCHE6_AN"/>
    <m/>
    <x v="2"/>
    <m/>
    <m/>
    <m/>
    <m/>
    <m/>
    <m/>
    <x v="0"/>
    <m/>
  </r>
  <r>
    <m/>
    <d v="2017-05-01T21:00:00"/>
    <d v="2017-05-01T21:00:00"/>
    <x v="54"/>
    <n v="0"/>
    <n v="1206"/>
    <s v="Process"/>
    <x v="30"/>
    <x v="4"/>
    <m/>
    <m/>
    <s v="TRANCHE5_AN"/>
    <m/>
    <x v="1"/>
    <m/>
    <m/>
    <m/>
    <m/>
    <m/>
    <m/>
    <x v="0"/>
    <m/>
  </r>
  <r>
    <m/>
    <d v="2017-05-01T21:00:00"/>
    <d v="2017-05-01T21:00:00"/>
    <x v="57"/>
    <n v="0"/>
    <n v="1206"/>
    <s v="Process"/>
    <x v="31"/>
    <x v="4"/>
    <m/>
    <m/>
    <s v="TRANCHE4_AN"/>
    <m/>
    <x v="1"/>
    <m/>
    <m/>
    <m/>
    <m/>
    <m/>
    <m/>
    <x v="0"/>
    <m/>
  </r>
  <r>
    <m/>
    <d v="2017-05-01T21:00:00"/>
    <d v="2017-05-01T21:00:00"/>
    <x v="58"/>
    <n v="0"/>
    <n v="1206"/>
    <s v="Process"/>
    <x v="32"/>
    <x v="4"/>
    <m/>
    <m/>
    <s v="TRANCHE3_AN"/>
    <m/>
    <x v="1"/>
    <m/>
    <m/>
    <m/>
    <m/>
    <m/>
    <m/>
    <x v="0"/>
    <m/>
  </r>
  <r>
    <m/>
    <d v="2017-05-01T21:00:00"/>
    <d v="2017-05-01T21:00:00"/>
    <x v="56"/>
    <n v="5"/>
    <n v="1201"/>
    <s v="Process"/>
    <x v="30"/>
    <x v="4"/>
    <m/>
    <m/>
    <s v="TRANCHE5_AN"/>
    <m/>
    <x v="2"/>
    <m/>
    <m/>
    <m/>
    <m/>
    <m/>
    <m/>
    <x v="0"/>
    <m/>
  </r>
  <r>
    <m/>
    <d v="2017-05-01T20:59:00"/>
    <d v="2017-05-01T20:59:00"/>
    <x v="61"/>
    <n v="5"/>
    <n v="1201"/>
    <s v="Process"/>
    <x v="31"/>
    <x v="4"/>
    <m/>
    <m/>
    <s v="TRANCHE4_AN"/>
    <m/>
    <x v="2"/>
    <m/>
    <m/>
    <m/>
    <m/>
    <m/>
    <m/>
    <x v="0"/>
    <m/>
  </r>
  <r>
    <m/>
    <d v="2017-05-01T20:59:00"/>
    <d v="2017-05-01T20:59:00"/>
    <x v="394"/>
    <n v="5"/>
    <n v="1101"/>
    <s v="Process"/>
    <x v="46"/>
    <x v="8"/>
    <m/>
    <m/>
    <s v="01TI036A"/>
    <m/>
    <x v="2"/>
    <m/>
    <m/>
    <m/>
    <m/>
    <m/>
    <m/>
    <x v="0"/>
    <m/>
  </r>
  <r>
    <m/>
    <d v="2017-05-01T20:59:00"/>
    <d v="2017-05-01T20:59:00"/>
    <x v="62"/>
    <n v="5"/>
    <n v="1201"/>
    <s v="Process"/>
    <x v="32"/>
    <x v="4"/>
    <m/>
    <m/>
    <s v="TRANCHE3_AN"/>
    <m/>
    <x v="2"/>
    <m/>
    <m/>
    <m/>
    <m/>
    <m/>
    <m/>
    <x v="0"/>
    <m/>
  </r>
  <r>
    <m/>
    <d v="2017-05-01T20:58:00"/>
    <d v="2017-05-01T20:58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0:57:00"/>
    <d v="2017-05-01T20:57:00"/>
    <x v="395"/>
    <n v="5"/>
    <n v="1201"/>
    <s v="Process"/>
    <x v="71"/>
    <x v="10"/>
    <m/>
    <m/>
    <s v="02TAH203J"/>
    <m/>
    <x v="2"/>
    <m/>
    <m/>
    <m/>
    <m/>
    <m/>
    <m/>
    <x v="0"/>
    <m/>
  </r>
  <r>
    <m/>
    <d v="2017-05-01T20:56:00"/>
    <d v="2017-05-01T20:56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20:55:00"/>
    <d v="2017-05-01T20:55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20:50:00"/>
    <d v="2017-05-01T20:50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0:49:00"/>
    <d v="2017-05-01T20:49:00"/>
    <x v="185"/>
    <n v="5"/>
    <n v="1201"/>
    <s v="Process"/>
    <x v="7"/>
    <x v="4"/>
    <m/>
    <m/>
    <s v="48LAL102"/>
    <m/>
    <x v="2"/>
    <m/>
    <m/>
    <m/>
    <m/>
    <m/>
    <m/>
    <x v="0"/>
    <m/>
  </r>
  <r>
    <m/>
    <d v="2017-05-01T20:49:00"/>
    <d v="2017-05-01T20:49:00"/>
    <x v="396"/>
    <n v="0"/>
    <n v="1102"/>
    <s v="Process"/>
    <x v="9"/>
    <x v="5"/>
    <m/>
    <m/>
    <s v="71AI103C"/>
    <m/>
    <x v="1"/>
    <m/>
    <m/>
    <m/>
    <m/>
    <m/>
    <m/>
    <x v="0"/>
    <m/>
  </r>
  <r>
    <m/>
    <d v="2017-05-01T20:46:00"/>
    <d v="2017-05-01T20:46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20:40:00"/>
    <d v="2017-05-01T20:40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0:39:00"/>
    <d v="2017-05-01T20:39:00"/>
    <x v="397"/>
    <n v="0"/>
    <n v="1102"/>
    <s v="Process"/>
    <x v="15"/>
    <x v="6"/>
    <m/>
    <m/>
    <s v="91SI003-VIT"/>
    <m/>
    <x v="1"/>
    <m/>
    <m/>
    <m/>
    <m/>
    <m/>
    <s v="MMS_91_SUPGRP"/>
    <x v="0"/>
    <m/>
  </r>
  <r>
    <m/>
    <d v="2017-05-01T20:38:00"/>
    <d v="2017-05-01T20:38:00"/>
    <x v="11"/>
    <n v="0"/>
    <n v="1206"/>
    <s v="Process"/>
    <x v="7"/>
    <x v="4"/>
    <m/>
    <m/>
    <s v="48LAL102"/>
    <m/>
    <x v="1"/>
    <m/>
    <m/>
    <m/>
    <m/>
    <m/>
    <m/>
    <x v="0"/>
    <m/>
  </r>
  <r>
    <m/>
    <d v="2017-05-01T20:38:00"/>
    <d v="2017-05-01T20:38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20:38:00"/>
    <d v="2017-05-01T20:38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20:37:00"/>
    <d v="2017-05-01T20:37:00"/>
    <x v="29"/>
    <n v="0"/>
    <n v="1102"/>
    <s v="Process"/>
    <x v="16"/>
    <x v="6"/>
    <m/>
    <m/>
    <s v="91SI002-VIT"/>
    <m/>
    <x v="1"/>
    <m/>
    <m/>
    <m/>
    <m/>
    <m/>
    <s v="MMS_91_SUPGRP"/>
    <x v="0"/>
    <m/>
  </r>
  <r>
    <m/>
    <d v="2017-05-01T20:34:00"/>
    <d v="2017-05-01T20:34:00"/>
    <x v="398"/>
    <n v="0"/>
    <n v="1102"/>
    <s v="Process"/>
    <x v="72"/>
    <x v="6"/>
    <m/>
    <m/>
    <s v="91LI002-HAU"/>
    <m/>
    <x v="1"/>
    <m/>
    <m/>
    <m/>
    <m/>
    <m/>
    <s v="MMS_91_SUPGRP"/>
    <x v="0"/>
    <m/>
  </r>
  <r>
    <m/>
    <d v="2017-05-01T20:31:00"/>
    <d v="2017-05-01T20:31:00"/>
    <x v="399"/>
    <n v="0"/>
    <n v="1102"/>
    <s v="Process"/>
    <x v="9"/>
    <x v="5"/>
    <m/>
    <m/>
    <s v="71AI103C"/>
    <m/>
    <x v="1"/>
    <m/>
    <m/>
    <m/>
    <m/>
    <m/>
    <m/>
    <x v="0"/>
    <m/>
  </r>
  <r>
    <m/>
    <d v="2017-05-01T20:28:00"/>
    <d v="2017-05-01T20:28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20:21:00"/>
    <d v="2017-05-01T20:21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20:20:00"/>
    <d v="2017-05-01T20:20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20:16:00"/>
    <d v="2017-05-01T20:16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0:15:00"/>
    <d v="2017-05-01T20:1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0:15:00"/>
    <d v="2017-05-01T20:1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20:15:00"/>
    <d v="2017-05-01T20:1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20:14:00"/>
    <d v="2017-05-01T20:1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0:14:00"/>
    <d v="2017-05-01T20:1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0:14:00"/>
    <d v="2017-05-01T20:14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20:13:00"/>
    <d v="2017-05-01T20:1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20:13:00"/>
    <d v="2017-05-01T20:1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20:10:00"/>
    <d v="2017-05-01T20:10:00"/>
    <x v="400"/>
    <n v="0"/>
    <n v="1102"/>
    <s v="Process"/>
    <x v="9"/>
    <x v="5"/>
    <m/>
    <m/>
    <s v="71AI103C"/>
    <m/>
    <x v="1"/>
    <m/>
    <m/>
    <m/>
    <m/>
    <m/>
    <m/>
    <x v="0"/>
    <m/>
  </r>
  <r>
    <m/>
    <d v="2017-05-01T20:09:00"/>
    <d v="2017-05-01T20:0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20:07:00"/>
    <d v="2017-05-01T20:0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20:07:00"/>
    <d v="2017-05-01T20:07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20:06:00"/>
    <d v="2017-05-01T20:06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20:01:00"/>
    <d v="2017-05-01T20:01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20:01:00"/>
    <d v="2017-05-01T20:01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9:59:00"/>
    <d v="2017-05-01T19:59:00"/>
    <x v="401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9:59:00"/>
    <d v="2017-05-01T19:59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9:59:00"/>
    <d v="2017-05-01T19:59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9:58:00"/>
    <d v="2017-05-01T19:58:00"/>
    <x v="402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9:58:00"/>
    <d v="2017-05-01T19:58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19:57:00"/>
    <d v="2017-05-01T19:57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9:56:00"/>
    <d v="2017-05-01T19:5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9:56:00"/>
    <d v="2017-05-01T19:5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9:55:00"/>
    <d v="2017-05-01T19:55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19:54:00"/>
    <d v="2017-05-01T19:5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9:54:00"/>
    <d v="2017-05-01T19:54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9:54:00"/>
    <d v="2017-05-01T19:54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9:52:00"/>
    <d v="2017-05-01T19:5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9:52:00"/>
    <d v="2017-05-01T19:52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9:52:00"/>
    <d v="2017-05-01T19:52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9:50:00"/>
    <d v="2017-05-01T19:50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9:50:00"/>
    <d v="2017-05-01T19:50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9:47:00"/>
    <d v="2017-05-01T19:47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9:47:00"/>
    <d v="2017-05-01T19:47:00"/>
    <x v="403"/>
    <n v="0"/>
    <n v="1102"/>
    <s v="Process"/>
    <x v="73"/>
    <x v="6"/>
    <m/>
    <m/>
    <s v="01TI501"/>
    <m/>
    <x v="1"/>
    <m/>
    <m/>
    <m/>
    <m/>
    <m/>
    <s v="01YA561_SUPGRP"/>
    <x v="0"/>
    <m/>
  </r>
  <r>
    <m/>
    <d v="2017-05-01T19:46:00"/>
    <d v="2017-05-01T19:4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9:46:00"/>
    <d v="2017-05-01T19:4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9:44:00"/>
    <d v="2017-05-01T19:44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9:44:00"/>
    <d v="2017-05-01T19:44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9:42:00"/>
    <d v="2017-05-01T19:42:00"/>
    <x v="404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9:42:00"/>
    <d v="2017-05-01T19:42:00"/>
    <x v="405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9:42:00"/>
    <d v="2017-05-01T19:4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9:41:00"/>
    <d v="2017-05-01T19:4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9:40:00"/>
    <d v="2017-05-01T19:40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9:40:00"/>
    <d v="2017-05-01T19:40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9:39:00"/>
    <d v="2017-05-01T19:39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9:38:00"/>
    <d v="2017-05-01T19:3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9:38:00"/>
    <d v="2017-05-01T19:3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9:37:00"/>
    <d v="2017-05-01T19:3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9:36:00"/>
    <d v="2017-05-01T19:3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9:34:00"/>
    <d v="2017-05-01T19:3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9:33:00"/>
    <d v="2017-05-01T19:3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9:31:00"/>
    <d v="2017-05-01T19:31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9:30:00"/>
    <d v="2017-05-01T19:30:00"/>
    <x v="406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9:29:00"/>
    <d v="2017-05-01T19:29:00"/>
    <x v="407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9:28:00"/>
    <d v="2017-05-01T19:28:00"/>
    <x v="408"/>
    <n v="0"/>
    <n v="1102"/>
    <s v="Process"/>
    <x v="9"/>
    <x v="5"/>
    <m/>
    <m/>
    <s v="71AI103C"/>
    <m/>
    <x v="1"/>
    <m/>
    <m/>
    <m/>
    <m/>
    <m/>
    <m/>
    <x v="0"/>
    <m/>
  </r>
  <r>
    <m/>
    <d v="2017-05-01T19:22:00"/>
    <d v="2017-05-01T19:22:00"/>
    <x v="409"/>
    <n v="4"/>
    <n v="1101"/>
    <s v="Process"/>
    <x v="9"/>
    <x v="5"/>
    <m/>
    <m/>
    <s v="71AI103C"/>
    <m/>
    <x v="0"/>
    <m/>
    <m/>
    <m/>
    <m/>
    <m/>
    <m/>
    <x v="0"/>
    <m/>
  </r>
  <r>
    <m/>
    <d v="2017-05-01T19:21:00"/>
    <d v="2017-05-01T19:21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9:19:00"/>
    <d v="2017-05-01T19:19:00"/>
    <x v="410"/>
    <n v="0"/>
    <n v="1102"/>
    <s v="Process"/>
    <x v="9"/>
    <x v="5"/>
    <m/>
    <m/>
    <s v="71AI103C"/>
    <m/>
    <x v="1"/>
    <m/>
    <m/>
    <m/>
    <m/>
    <m/>
    <m/>
    <x v="0"/>
    <m/>
  </r>
  <r>
    <m/>
    <d v="2017-05-01T19:17:00"/>
    <d v="2017-05-01T19:17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9:14:00"/>
    <d v="2017-05-01T19:14:00"/>
    <x v="411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9:13:00"/>
    <d v="2017-05-01T19:13:00"/>
    <x v="412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9:10:00"/>
    <d v="2017-05-01T19:10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9:07:00"/>
    <d v="2017-05-01T19:07:00"/>
    <x v="413"/>
    <n v="4"/>
    <n v="1101"/>
    <s v="Process"/>
    <x v="9"/>
    <x v="5"/>
    <m/>
    <m/>
    <s v="71AI103C"/>
    <m/>
    <x v="0"/>
    <m/>
    <m/>
    <m/>
    <m/>
    <m/>
    <m/>
    <x v="0"/>
    <m/>
  </r>
  <r>
    <m/>
    <d v="2017-05-01T19:03:00"/>
    <d v="2017-05-01T19:03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8:57:00"/>
    <d v="2017-05-01T18:57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8:57:00"/>
    <d v="2017-05-01T18:57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8:55:00"/>
    <d v="2017-05-01T18:55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8:55:00"/>
    <d v="2017-05-01T18:55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8:54:00"/>
    <d v="2017-05-01T18:54:00"/>
    <x v="414"/>
    <n v="0"/>
    <n v="1102"/>
    <s v="Process"/>
    <x v="17"/>
    <x v="5"/>
    <m/>
    <m/>
    <s v="71AI103D"/>
    <m/>
    <x v="1"/>
    <m/>
    <m/>
    <m/>
    <m/>
    <m/>
    <m/>
    <x v="0"/>
    <m/>
  </r>
  <r>
    <m/>
    <d v="2017-05-01T18:54:00"/>
    <d v="2017-05-01T18:54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8:54:00"/>
    <d v="2017-05-01T18:54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8:52:00"/>
    <d v="2017-05-01T18:5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8:52:00"/>
    <d v="2017-05-01T18:5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8:52:00"/>
    <d v="2017-05-01T18:5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8:51:00"/>
    <d v="2017-05-01T18:51:00"/>
    <x v="415"/>
    <n v="4"/>
    <n v="1101"/>
    <s v="Process"/>
    <x v="17"/>
    <x v="5"/>
    <m/>
    <m/>
    <s v="71AI103D"/>
    <m/>
    <x v="0"/>
    <m/>
    <m/>
    <m/>
    <m/>
    <m/>
    <m/>
    <x v="0"/>
    <m/>
  </r>
  <r>
    <m/>
    <d v="2017-05-01T18:51:00"/>
    <d v="2017-05-01T18:51:00"/>
    <x v="416"/>
    <n v="0"/>
    <n v="1102"/>
    <s v="Process"/>
    <x v="9"/>
    <x v="5"/>
    <m/>
    <m/>
    <s v="71AI103C"/>
    <m/>
    <x v="1"/>
    <m/>
    <m/>
    <m/>
    <m/>
    <m/>
    <m/>
    <x v="0"/>
    <m/>
  </r>
  <r>
    <m/>
    <d v="2017-05-01T18:48:00"/>
    <d v="2017-05-01T18:48:00"/>
    <x v="417"/>
    <n v="4"/>
    <n v="1101"/>
    <s v="Process"/>
    <x v="9"/>
    <x v="5"/>
    <m/>
    <m/>
    <s v="71AI103C"/>
    <m/>
    <x v="0"/>
    <m/>
    <m/>
    <m/>
    <m/>
    <m/>
    <m/>
    <x v="0"/>
    <m/>
  </r>
  <r>
    <m/>
    <d v="2017-05-01T18:43:00"/>
    <d v="2017-05-01T18:43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8:41:00"/>
    <d v="2017-05-01T18:41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8:41:00"/>
    <d v="2017-05-01T18:41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8:37:00"/>
    <d v="2017-05-01T18:37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8:34:00"/>
    <d v="2017-05-01T18:34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8:34:00"/>
    <d v="2017-05-01T18:34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8:34:00"/>
    <d v="2017-05-01T18:34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8:32:00"/>
    <d v="2017-05-01T18:32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8:32:00"/>
    <d v="2017-05-01T18:3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8:32:00"/>
    <d v="2017-05-01T18:3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8:30:00"/>
    <d v="2017-05-01T18:30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8:30:00"/>
    <d v="2017-05-01T18:30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8:30:00"/>
    <d v="2017-05-01T18:30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8:29:00"/>
    <d v="2017-05-01T18:29:00"/>
    <x v="418"/>
    <n v="4"/>
    <n v="1101"/>
    <s v="Process"/>
    <x v="74"/>
    <x v="16"/>
    <m/>
    <m/>
    <s v="07TI011"/>
    <m/>
    <x v="0"/>
    <m/>
    <m/>
    <m/>
    <m/>
    <m/>
    <m/>
    <x v="0"/>
    <m/>
  </r>
  <r>
    <m/>
    <d v="2017-05-01T18:29:00"/>
    <d v="2017-05-01T18:29:00"/>
    <x v="419"/>
    <n v="5"/>
    <n v="1101"/>
    <s v="Process"/>
    <x v="75"/>
    <x v="16"/>
    <m/>
    <m/>
    <s v="07TI011"/>
    <m/>
    <x v="2"/>
    <m/>
    <m/>
    <m/>
    <m/>
    <m/>
    <m/>
    <x v="0"/>
    <m/>
  </r>
  <r>
    <m/>
    <d v="2017-05-01T18:29:00"/>
    <d v="2017-05-01T18:29:00"/>
    <x v="420"/>
    <n v="4"/>
    <n v="1101"/>
    <s v="Process"/>
    <x v="76"/>
    <x v="16"/>
    <m/>
    <m/>
    <s v="07TI013"/>
    <m/>
    <x v="0"/>
    <m/>
    <m/>
    <m/>
    <m/>
    <m/>
    <m/>
    <x v="0"/>
    <m/>
  </r>
  <r>
    <m/>
    <d v="2017-05-01T18:28:00"/>
    <d v="2017-05-01T18:28:00"/>
    <x v="421"/>
    <n v="0"/>
    <n v="1102"/>
    <s v="Process"/>
    <x v="77"/>
    <x v="15"/>
    <m/>
    <m/>
    <s v="04LI004A"/>
    <m/>
    <x v="1"/>
    <m/>
    <m/>
    <m/>
    <m/>
    <m/>
    <m/>
    <x v="0"/>
    <m/>
  </r>
  <r>
    <m/>
    <d v="2017-05-01T18:28:00"/>
    <d v="2017-05-01T18:28:00"/>
    <x v="422"/>
    <n v="5"/>
    <n v="1101"/>
    <s v="Process"/>
    <x v="78"/>
    <x v="16"/>
    <m/>
    <m/>
    <s v="07TI013"/>
    <m/>
    <x v="2"/>
    <m/>
    <m/>
    <m/>
    <m/>
    <m/>
    <m/>
    <x v="0"/>
    <m/>
  </r>
  <r>
    <m/>
    <d v="2017-05-01T18:28:00"/>
    <d v="2017-05-01T18:28:00"/>
    <x v="423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8:28:00"/>
    <d v="2017-05-01T18:28:00"/>
    <x v="424"/>
    <n v="4"/>
    <n v="1101"/>
    <s v="Process"/>
    <x v="79"/>
    <x v="17"/>
    <m/>
    <m/>
    <s v="40TI301C"/>
    <m/>
    <x v="3"/>
    <m/>
    <m/>
    <m/>
    <m/>
    <m/>
    <m/>
    <x v="0"/>
    <m/>
  </r>
  <r>
    <m/>
    <d v="2017-05-01T18:28:00"/>
    <d v="2017-05-01T18:28:00"/>
    <x v="425"/>
    <n v="5"/>
    <n v="1101"/>
    <s v="Process"/>
    <x v="80"/>
    <x v="17"/>
    <m/>
    <m/>
    <s v="40TI301C"/>
    <m/>
    <x v="2"/>
    <m/>
    <m/>
    <m/>
    <m/>
    <m/>
    <m/>
    <x v="0"/>
    <m/>
  </r>
  <r>
    <m/>
    <d v="2017-05-01T18:27:00"/>
    <d v="2017-05-01T18:27:00"/>
    <x v="426"/>
    <n v="5"/>
    <n v="1101"/>
    <s v="Process"/>
    <x v="77"/>
    <x v="15"/>
    <m/>
    <m/>
    <s v="04LI004A"/>
    <m/>
    <x v="2"/>
    <m/>
    <m/>
    <m/>
    <m/>
    <m/>
    <m/>
    <x v="0"/>
    <m/>
  </r>
  <r>
    <m/>
    <d v="2017-05-01T18:27:00"/>
    <d v="2017-05-01T18:27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8:27:00"/>
    <d v="2017-05-01T18:27:00"/>
    <x v="427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8:27:00"/>
    <d v="2017-05-01T18:27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8:27:00"/>
    <d v="2017-05-01T18:27:00"/>
    <x v="428"/>
    <n v="0"/>
    <n v="1102"/>
    <s v="Process"/>
    <x v="77"/>
    <x v="15"/>
    <m/>
    <m/>
    <s v="04LI004A"/>
    <m/>
    <x v="1"/>
    <m/>
    <m/>
    <m/>
    <m/>
    <m/>
    <m/>
    <x v="0"/>
    <m/>
  </r>
  <r>
    <m/>
    <d v="2017-05-01T18:26:00"/>
    <d v="2017-05-01T18:26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8:26:00"/>
    <d v="2017-05-01T18:26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8:26:00"/>
    <d v="2017-05-01T18:26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8:25:00"/>
    <d v="2017-05-01T18:25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8:25:00"/>
    <d v="2017-05-01T18:25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8:25:00"/>
    <d v="2017-05-01T18:25:00"/>
    <x v="429"/>
    <n v="5"/>
    <n v="1101"/>
    <s v="Process"/>
    <x v="77"/>
    <x v="15"/>
    <m/>
    <m/>
    <s v="04LI004A"/>
    <m/>
    <x v="2"/>
    <m/>
    <m/>
    <m/>
    <m/>
    <m/>
    <m/>
    <x v="0"/>
    <m/>
  </r>
  <r>
    <m/>
    <d v="2017-05-01T18:24:00"/>
    <d v="2017-05-01T18:24:00"/>
    <x v="430"/>
    <n v="0"/>
    <n v="1102"/>
    <s v="Process"/>
    <x v="77"/>
    <x v="15"/>
    <m/>
    <m/>
    <s v="04LI004A"/>
    <m/>
    <x v="1"/>
    <m/>
    <m/>
    <m/>
    <m/>
    <m/>
    <m/>
    <x v="0"/>
    <m/>
  </r>
  <r>
    <m/>
    <d v="2017-05-01T18:24:00"/>
    <d v="2017-05-01T18:24:00"/>
    <x v="431"/>
    <n v="5"/>
    <n v="1101"/>
    <s v="Process"/>
    <x v="77"/>
    <x v="15"/>
    <m/>
    <m/>
    <s v="04LI004A"/>
    <m/>
    <x v="2"/>
    <m/>
    <m/>
    <m/>
    <m/>
    <m/>
    <m/>
    <x v="0"/>
    <m/>
  </r>
  <r>
    <m/>
    <d v="2017-05-01T18:21:00"/>
    <d v="2017-05-01T18:21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8:08:00"/>
    <d v="2017-05-01T18:08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8:07:00"/>
    <d v="2017-05-01T18:07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8:06:00"/>
    <d v="2017-05-01T18:06:00"/>
    <x v="432"/>
    <n v="0"/>
    <n v="1102"/>
    <s v="Process"/>
    <x v="9"/>
    <x v="5"/>
    <m/>
    <m/>
    <s v="71AI103C"/>
    <m/>
    <x v="1"/>
    <m/>
    <m/>
    <m/>
    <m/>
    <m/>
    <m/>
    <x v="0"/>
    <m/>
  </r>
  <r>
    <m/>
    <d v="2017-05-01T18:04:00"/>
    <d v="2017-05-01T18:04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18:02:00"/>
    <d v="2017-05-01T18:0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7:56:00"/>
    <d v="2017-05-01T17:56:00"/>
    <x v="433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7:56:00"/>
    <d v="2017-05-01T17:56:00"/>
    <x v="434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7:55:00"/>
    <d v="2017-05-01T17:55:00"/>
    <x v="435"/>
    <n v="0"/>
    <n v="1102"/>
    <s v="Process"/>
    <x v="9"/>
    <x v="5"/>
    <m/>
    <m/>
    <s v="71AI103C"/>
    <m/>
    <x v="1"/>
    <m/>
    <m/>
    <m/>
    <m/>
    <m/>
    <m/>
    <x v="0"/>
    <m/>
  </r>
  <r>
    <m/>
    <d v="2017-05-01T17:54:00"/>
    <d v="2017-05-01T17:54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7:49:00"/>
    <d v="2017-05-01T17:49:00"/>
    <x v="436"/>
    <n v="4"/>
    <n v="1101"/>
    <s v="Process"/>
    <x v="9"/>
    <x v="5"/>
    <m/>
    <m/>
    <s v="71AI103C"/>
    <m/>
    <x v="0"/>
    <m/>
    <m/>
    <m/>
    <m/>
    <m/>
    <m/>
    <x v="0"/>
    <m/>
  </r>
  <r>
    <m/>
    <d v="2017-05-01T17:45:00"/>
    <d v="2017-05-01T17:45:00"/>
    <x v="437"/>
    <n v="5"/>
    <n v="1201"/>
    <s v="Process"/>
    <x v="81"/>
    <x v="7"/>
    <m/>
    <m/>
    <s v="08TAL152"/>
    <m/>
    <x v="2"/>
    <m/>
    <m/>
    <m/>
    <m/>
    <m/>
    <m/>
    <x v="0"/>
    <m/>
  </r>
  <r>
    <m/>
    <d v="2017-05-01T17:44:00"/>
    <d v="2017-05-01T17:44:00"/>
    <x v="438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7:44:00"/>
    <d v="2017-05-01T17:44:00"/>
    <x v="439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7:42:00"/>
    <d v="2017-05-01T17:42:00"/>
    <x v="440"/>
    <n v="4"/>
    <n v="1101"/>
    <s v="Process"/>
    <x v="68"/>
    <x v="10"/>
    <m/>
    <m/>
    <s v="02TI200G"/>
    <m/>
    <x v="0"/>
    <m/>
    <m/>
    <m/>
    <m/>
    <m/>
    <m/>
    <x v="0"/>
    <m/>
  </r>
  <r>
    <m/>
    <d v="2017-05-01T17:42:00"/>
    <d v="2017-05-01T17:42:00"/>
    <x v="441"/>
    <n v="0"/>
    <n v="1102"/>
    <s v="Process"/>
    <x v="66"/>
    <x v="10"/>
    <m/>
    <m/>
    <s v="02TI200G"/>
    <m/>
    <x v="1"/>
    <m/>
    <m/>
    <m/>
    <m/>
    <m/>
    <m/>
    <x v="0"/>
    <m/>
  </r>
  <r>
    <m/>
    <d v="2017-05-01T17:41:00"/>
    <d v="2017-05-01T17:41:00"/>
    <x v="442"/>
    <n v="0"/>
    <n v="1206"/>
    <s v="Process"/>
    <x v="81"/>
    <x v="7"/>
    <m/>
    <m/>
    <s v="08TAL152"/>
    <m/>
    <x v="1"/>
    <m/>
    <m/>
    <m/>
    <m/>
    <m/>
    <m/>
    <x v="0"/>
    <m/>
  </r>
  <r>
    <m/>
    <d v="2017-05-01T17:32:00"/>
    <d v="2017-05-01T17:32:00"/>
    <x v="401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7:32:00"/>
    <d v="2017-05-01T17:32:00"/>
    <x v="443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7:31:00"/>
    <d v="2017-05-01T17:31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7:27:00"/>
    <d v="2017-05-01T17:27:00"/>
    <x v="444"/>
    <n v="5"/>
    <n v="1101"/>
    <s v="Process"/>
    <x v="82"/>
    <x v="18"/>
    <m/>
    <m/>
    <s v="44LI221"/>
    <m/>
    <x v="2"/>
    <m/>
    <m/>
    <m/>
    <m/>
    <m/>
    <m/>
    <x v="0"/>
    <m/>
  </r>
  <r>
    <m/>
    <d v="2017-05-01T17:25:00"/>
    <d v="2017-05-01T17:25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7:25:00"/>
    <d v="2017-05-01T17:25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17:22:00"/>
    <d v="2017-05-01T17:22:00"/>
    <x v="445"/>
    <n v="4"/>
    <n v="1101"/>
    <s v="Process"/>
    <x v="9"/>
    <x v="5"/>
    <m/>
    <m/>
    <s v="71AI103C"/>
    <m/>
    <x v="0"/>
    <m/>
    <m/>
    <m/>
    <m/>
    <m/>
    <m/>
    <x v="0"/>
    <m/>
  </r>
  <r>
    <m/>
    <d v="2017-05-01T17:21:00"/>
    <d v="2017-05-01T17:21:00"/>
    <x v="362"/>
    <n v="4"/>
    <n v="1101"/>
    <s v="Process"/>
    <x v="66"/>
    <x v="10"/>
    <m/>
    <m/>
    <s v="02TI200G"/>
    <m/>
    <x v="0"/>
    <m/>
    <m/>
    <m/>
    <m/>
    <m/>
    <m/>
    <x v="0"/>
    <m/>
  </r>
  <r>
    <m/>
    <d v="2017-05-01T17:21:00"/>
    <d v="2017-05-01T17:21:00"/>
    <x v="363"/>
    <n v="0"/>
    <n v="1102"/>
    <s v="Process"/>
    <x v="68"/>
    <x v="10"/>
    <m/>
    <m/>
    <s v="02TI200G"/>
    <m/>
    <x v="1"/>
    <m/>
    <m/>
    <m/>
    <m/>
    <m/>
    <m/>
    <x v="0"/>
    <m/>
  </r>
  <r>
    <m/>
    <d v="2017-05-01T17:21:00"/>
    <d v="2017-05-01T17:21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7:16:00"/>
    <d v="2017-05-01T17:16:00"/>
    <x v="446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7:15:00"/>
    <d v="2017-05-01T17:15:00"/>
    <x v="447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7:15:00"/>
    <d v="2017-05-01T17:15:00"/>
    <x v="440"/>
    <n v="4"/>
    <n v="1101"/>
    <s v="Process"/>
    <x v="68"/>
    <x v="10"/>
    <m/>
    <m/>
    <s v="02TI200G"/>
    <m/>
    <x v="0"/>
    <m/>
    <m/>
    <m/>
    <m/>
    <m/>
    <m/>
    <x v="0"/>
    <m/>
  </r>
  <r>
    <m/>
    <d v="2017-05-01T17:15:00"/>
    <d v="2017-05-01T17:15:00"/>
    <x v="441"/>
    <n v="0"/>
    <n v="1102"/>
    <s v="Process"/>
    <x v="66"/>
    <x v="10"/>
    <m/>
    <m/>
    <s v="02TI200G"/>
    <m/>
    <x v="1"/>
    <m/>
    <m/>
    <m/>
    <m/>
    <m/>
    <m/>
    <x v="0"/>
    <m/>
  </r>
  <r>
    <m/>
    <d v="2017-05-01T17:15:00"/>
    <d v="2017-05-01T17:15:00"/>
    <x v="362"/>
    <n v="4"/>
    <n v="1101"/>
    <s v="Process"/>
    <x v="66"/>
    <x v="10"/>
    <m/>
    <m/>
    <s v="02TI200G"/>
    <m/>
    <x v="0"/>
    <m/>
    <m/>
    <m/>
    <m/>
    <m/>
    <m/>
    <x v="0"/>
    <m/>
  </r>
  <r>
    <m/>
    <d v="2017-05-01T17:13:00"/>
    <d v="2017-05-01T17:13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7:13:00"/>
    <d v="2017-05-01T17:13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7:13:00"/>
    <d v="2017-05-01T17:13:00"/>
    <x v="448"/>
    <n v="0"/>
    <n v="1102"/>
    <s v="Process"/>
    <x v="9"/>
    <x v="5"/>
    <m/>
    <m/>
    <s v="71AI103C"/>
    <m/>
    <x v="1"/>
    <m/>
    <m/>
    <m/>
    <m/>
    <m/>
    <m/>
    <x v="0"/>
    <m/>
  </r>
  <r>
    <m/>
    <d v="2017-05-01T17:10:00"/>
    <d v="2017-05-01T17:10:00"/>
    <x v="449"/>
    <n v="4"/>
    <n v="1101"/>
    <s v="Process"/>
    <x v="9"/>
    <x v="5"/>
    <m/>
    <m/>
    <s v="71AI103C"/>
    <m/>
    <x v="0"/>
    <m/>
    <m/>
    <m/>
    <m/>
    <m/>
    <m/>
    <x v="0"/>
    <m/>
  </r>
  <r>
    <m/>
    <d v="2017-05-01T17:09:00"/>
    <d v="2017-05-01T17:09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7:09:00"/>
    <d v="2017-05-01T17:09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7:09:00"/>
    <d v="2017-05-01T17:09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7:05:00"/>
    <d v="2017-05-01T17:05:00"/>
    <x v="450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7:05:00"/>
    <d v="2017-05-01T17:05:00"/>
    <x v="451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7:04:00"/>
    <d v="2017-05-01T17:04:00"/>
    <x v="452"/>
    <n v="0"/>
    <n v="1206"/>
    <s v="Process"/>
    <x v="83"/>
    <x v="19"/>
    <m/>
    <m/>
    <s v="05LAH503"/>
    <m/>
    <x v="1"/>
    <m/>
    <m/>
    <m/>
    <m/>
    <m/>
    <m/>
    <x v="0"/>
    <m/>
  </r>
  <r>
    <m/>
    <d v="2017-05-01T17:03:00"/>
    <d v="2017-05-01T17:0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6:59:00"/>
    <d v="2017-05-01T16:59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6:58:00"/>
    <d v="2017-05-01T16:58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6:58:00"/>
    <d v="2017-05-01T16:58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6:57:00"/>
    <d v="2017-05-01T16:57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6:57:00"/>
    <d v="2017-05-01T16:57:00"/>
    <x v="226"/>
    <n v="0"/>
    <n v="1206"/>
    <s v="Process"/>
    <x v="45"/>
    <x v="7"/>
    <m/>
    <m/>
    <s v="08TAL253"/>
    <m/>
    <x v="1"/>
    <m/>
    <m/>
    <m/>
    <m/>
    <m/>
    <m/>
    <x v="0"/>
    <m/>
  </r>
  <r>
    <m/>
    <d v="2017-05-01T16:57:00"/>
    <d v="2017-05-01T16:57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6:56:00"/>
    <d v="2017-05-01T16:56:00"/>
    <x v="453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6:56:00"/>
    <d v="2017-05-01T16:56:00"/>
    <x v="454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6:55:00"/>
    <d v="2017-05-01T16:55:00"/>
    <x v="455"/>
    <n v="0"/>
    <n v="1102"/>
    <s v="Process"/>
    <x v="9"/>
    <x v="5"/>
    <m/>
    <m/>
    <s v="71AI103C"/>
    <m/>
    <x v="1"/>
    <m/>
    <m/>
    <m/>
    <m/>
    <m/>
    <m/>
    <x v="0"/>
    <m/>
  </r>
  <r>
    <m/>
    <d v="2017-05-01T16:55:00"/>
    <d v="2017-05-01T16:55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6:54:00"/>
    <d v="2017-05-01T16:54:00"/>
    <x v="263"/>
    <n v="5"/>
    <n v="1201"/>
    <s v="Process"/>
    <x v="45"/>
    <x v="7"/>
    <m/>
    <m/>
    <s v="08TAL253"/>
    <m/>
    <x v="2"/>
    <m/>
    <m/>
    <m/>
    <m/>
    <m/>
    <m/>
    <x v="0"/>
    <m/>
  </r>
  <r>
    <m/>
    <d v="2017-05-01T16:52:00"/>
    <d v="2017-05-01T16:52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16:52:00"/>
    <d v="2017-05-01T16:52:00"/>
    <x v="18"/>
    <n v="0"/>
    <n v="1206"/>
    <s v="Process"/>
    <x v="12"/>
    <x v="4"/>
    <m/>
    <m/>
    <s v="48LAHH111"/>
    <m/>
    <x v="1"/>
    <m/>
    <m/>
    <m/>
    <m/>
    <m/>
    <m/>
    <x v="0"/>
    <m/>
  </r>
  <r>
    <m/>
    <d v="2017-05-01T16:51:00"/>
    <d v="2017-05-01T16:51:00"/>
    <x v="22"/>
    <n v="5"/>
    <n v="1201"/>
    <s v="Process"/>
    <x v="12"/>
    <x v="4"/>
    <m/>
    <m/>
    <s v="48LAHH111"/>
    <m/>
    <x v="2"/>
    <m/>
    <m/>
    <m/>
    <m/>
    <m/>
    <m/>
    <x v="0"/>
    <m/>
  </r>
  <r>
    <m/>
    <d v="2017-05-01T16:49:00"/>
    <d v="2017-05-01T16:49:00"/>
    <x v="423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6:48:00"/>
    <d v="2017-05-01T16:48:00"/>
    <x v="456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6:43:00"/>
    <d v="2017-05-01T16:43:00"/>
    <x v="457"/>
    <n v="0"/>
    <n v="1102"/>
    <s v="Process"/>
    <x v="9"/>
    <x v="5"/>
    <m/>
    <m/>
    <s v="71AI103C"/>
    <m/>
    <x v="1"/>
    <m/>
    <m/>
    <m/>
    <m/>
    <m/>
    <m/>
    <x v="0"/>
    <m/>
  </r>
  <r>
    <m/>
    <d v="2017-05-01T16:41:00"/>
    <d v="2017-05-01T16:41:00"/>
    <x v="458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6:41:00"/>
    <d v="2017-05-01T16:41:00"/>
    <x v="459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6:40:00"/>
    <d v="2017-05-01T16:40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16:38:00"/>
    <d v="2017-05-01T16:3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6:38:00"/>
    <d v="2017-05-01T16:3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6:34:00"/>
    <d v="2017-05-01T16:34:00"/>
    <x v="460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6:33:00"/>
    <d v="2017-05-01T16:3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6:33:00"/>
    <d v="2017-05-01T16:33:00"/>
    <x v="461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6:31:00"/>
    <d v="2017-05-01T16:31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6:31:00"/>
    <d v="2017-05-01T16:31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6:28:00"/>
    <d v="2017-05-01T16:29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6:28:00"/>
    <d v="2017-05-01T16:29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6:28:00"/>
    <d v="2017-05-01T16:2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6:28:00"/>
    <d v="2017-05-01T16:2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6:27:00"/>
    <d v="2017-05-01T16:27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6:19:00"/>
    <d v="2017-05-01T16:19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16:16:00"/>
    <d v="2017-05-01T16:16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16:12:00"/>
    <d v="2017-05-01T16:1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6:04:00"/>
    <d v="2017-05-01T16:04:00"/>
    <x v="462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6:04:00"/>
    <d v="2017-05-01T16:04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6:04:00"/>
    <d v="2017-05-01T16:04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6:04:00"/>
    <d v="2017-05-01T16:04:00"/>
    <x v="463"/>
    <n v="0"/>
    <n v="1102"/>
    <s v="Process"/>
    <x v="9"/>
    <x v="5"/>
    <m/>
    <m/>
    <s v="71AI103C"/>
    <m/>
    <x v="1"/>
    <m/>
    <m/>
    <m/>
    <m/>
    <m/>
    <m/>
    <x v="0"/>
    <m/>
  </r>
  <r>
    <m/>
    <d v="2017-05-01T16:03:00"/>
    <d v="2017-05-01T16:03:00"/>
    <x v="464"/>
    <n v="5"/>
    <n v="1201"/>
    <s v="Process"/>
    <x v="83"/>
    <x v="19"/>
    <m/>
    <m/>
    <s v="05LAH503"/>
    <m/>
    <x v="2"/>
    <m/>
    <m/>
    <m/>
    <m/>
    <m/>
    <m/>
    <x v="0"/>
    <m/>
  </r>
  <r>
    <m/>
    <d v="2017-05-01T16:03:00"/>
    <d v="2017-05-01T16:03:00"/>
    <x v="465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16:03:00"/>
    <d v="2017-05-01T16:0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6:03:00"/>
    <d v="2017-05-01T16:0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6:03:00"/>
    <d v="2017-05-01T16:03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6:01:00"/>
    <d v="2017-05-01T16:01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16:00:00"/>
    <d v="2017-05-01T16:00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6:00:00"/>
    <d v="2017-05-01T16:00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5:59:00"/>
    <d v="2017-05-01T15:59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5:59:00"/>
    <d v="2017-05-01T15:59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5:55:00"/>
    <d v="2017-05-01T15:5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5:55:00"/>
    <d v="2017-05-01T15:5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5:51:00"/>
    <d v="2017-05-01T15:51:00"/>
    <x v="466"/>
    <n v="4"/>
    <n v="1101"/>
    <s v="Process"/>
    <x v="72"/>
    <x v="6"/>
    <m/>
    <m/>
    <s v="91LI002-HAU"/>
    <m/>
    <x v="0"/>
    <m/>
    <m/>
    <m/>
    <m/>
    <m/>
    <s v="MMS_91_SUPGRP"/>
    <x v="0"/>
    <m/>
  </r>
  <r>
    <m/>
    <d v="2017-05-01T15:50:00"/>
    <d v="2017-05-01T15:50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5:46:00"/>
    <d v="2017-05-01T15:46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46:00"/>
    <d v="2017-05-01T15:46:00"/>
    <x v="468"/>
    <n v="0"/>
    <n v="1102"/>
    <s v="Process"/>
    <x v="85"/>
    <x v="20"/>
    <m/>
    <m/>
    <s v="07DGT006"/>
    <m/>
    <x v="1"/>
    <m/>
    <m/>
    <m/>
    <m/>
    <m/>
    <m/>
    <x v="1"/>
    <m/>
  </r>
  <r>
    <m/>
    <d v="2017-05-01T15:46:00"/>
    <d v="2017-05-01T15:46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46:00"/>
    <d v="2017-05-01T15:46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46:00"/>
    <d v="2017-05-01T15:46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46:00"/>
    <d v="2017-05-01T15:46:00"/>
    <x v="471"/>
    <n v="0"/>
    <n v="1102"/>
    <s v="Process"/>
    <x v="85"/>
    <x v="20"/>
    <m/>
    <m/>
    <s v="07DGT006"/>
    <m/>
    <x v="1"/>
    <m/>
    <m/>
    <m/>
    <m/>
    <m/>
    <m/>
    <x v="1"/>
    <m/>
  </r>
  <r>
    <m/>
    <d v="2017-05-01T15:46:00"/>
    <d v="2017-05-01T15:46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46:00"/>
    <d v="2017-05-01T15:46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43:00"/>
    <d v="2017-05-01T15:43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43:00"/>
    <d v="2017-05-01T15:43:00"/>
    <x v="472"/>
    <n v="0"/>
    <n v="1102"/>
    <s v="Process"/>
    <x v="85"/>
    <x v="20"/>
    <m/>
    <m/>
    <s v="07DGT006"/>
    <m/>
    <x v="1"/>
    <m/>
    <m/>
    <m/>
    <m/>
    <m/>
    <m/>
    <x v="1"/>
    <m/>
  </r>
  <r>
    <m/>
    <d v="2017-05-01T15:43:00"/>
    <d v="2017-05-01T15:43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43:00"/>
    <d v="2017-05-01T15:43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43:00"/>
    <d v="2017-05-01T15:43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43:00"/>
    <d v="2017-05-01T15:43:00"/>
    <x v="473"/>
    <n v="0"/>
    <n v="1102"/>
    <s v="Process"/>
    <x v="85"/>
    <x v="20"/>
    <m/>
    <m/>
    <s v="07DGT006"/>
    <m/>
    <x v="1"/>
    <m/>
    <m/>
    <m/>
    <m/>
    <m/>
    <m/>
    <x v="1"/>
    <m/>
  </r>
  <r>
    <m/>
    <d v="2017-05-01T15:43:00"/>
    <d v="2017-05-01T15:43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43:00"/>
    <d v="2017-05-01T15:43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43:00"/>
    <d v="2017-05-01T15:43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15:43:00"/>
    <d v="2017-05-01T15:43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43:00"/>
    <d v="2017-05-01T15:43:00"/>
    <x v="474"/>
    <n v="0"/>
    <n v="1102"/>
    <s v="Process"/>
    <x v="85"/>
    <x v="20"/>
    <m/>
    <m/>
    <s v="07DGT006"/>
    <m/>
    <x v="1"/>
    <m/>
    <m/>
    <m/>
    <m/>
    <m/>
    <m/>
    <x v="1"/>
    <m/>
  </r>
  <r>
    <m/>
    <d v="2017-05-01T15:43:00"/>
    <d v="2017-05-01T15:43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43:00"/>
    <d v="2017-05-01T15:43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42:00"/>
    <d v="2017-05-01T15:42:00"/>
    <x v="475"/>
    <n v="0"/>
    <n v="1102"/>
    <s v="Process"/>
    <x v="85"/>
    <x v="20"/>
    <m/>
    <m/>
    <s v="07DGT006"/>
    <m/>
    <x v="1"/>
    <m/>
    <m/>
    <m/>
    <m/>
    <m/>
    <m/>
    <x v="1"/>
    <m/>
  </r>
  <r>
    <m/>
    <d v="2017-05-01T15:42:00"/>
    <d v="2017-05-01T15:42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42:00"/>
    <d v="2017-05-01T15:42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42:00"/>
    <d v="2017-05-01T15:42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41:00"/>
    <d v="2017-05-01T15:41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5:40:00"/>
    <d v="2017-05-01T15:40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15:39:00"/>
    <d v="2017-05-01T15:39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39:00"/>
    <d v="2017-05-01T15:39:00"/>
    <x v="476"/>
    <n v="0"/>
    <n v="1102"/>
    <s v="Process"/>
    <x v="85"/>
    <x v="20"/>
    <m/>
    <m/>
    <s v="07DGT006"/>
    <m/>
    <x v="1"/>
    <m/>
    <m/>
    <m/>
    <m/>
    <m/>
    <m/>
    <x v="1"/>
    <m/>
  </r>
  <r>
    <m/>
    <d v="2017-05-01T15:39:00"/>
    <d v="2017-05-01T15:39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39:00"/>
    <d v="2017-05-01T15:39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39:00"/>
    <d v="2017-05-01T15:39:00"/>
    <x v="475"/>
    <n v="0"/>
    <n v="1102"/>
    <s v="Process"/>
    <x v="85"/>
    <x v="20"/>
    <m/>
    <m/>
    <s v="07DGT006"/>
    <m/>
    <x v="1"/>
    <m/>
    <m/>
    <m/>
    <m/>
    <m/>
    <m/>
    <x v="1"/>
    <m/>
  </r>
  <r>
    <m/>
    <d v="2017-05-01T15:39:00"/>
    <d v="2017-05-01T15:39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39:00"/>
    <d v="2017-05-01T15:39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39:00"/>
    <d v="2017-05-01T15:39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39:00"/>
    <d v="2017-05-01T15:39:00"/>
    <x v="477"/>
    <n v="0"/>
    <n v="1102"/>
    <s v="Process"/>
    <x v="85"/>
    <x v="20"/>
    <m/>
    <m/>
    <s v="07DGT006"/>
    <m/>
    <x v="1"/>
    <m/>
    <m/>
    <m/>
    <m/>
    <m/>
    <m/>
    <x v="1"/>
    <m/>
  </r>
  <r>
    <m/>
    <d v="2017-05-01T15:39:00"/>
    <d v="2017-05-01T15:39:00"/>
    <x v="467"/>
    <n v="0"/>
    <n v="1226"/>
    <s v="Process"/>
    <x v="84"/>
    <x v="20"/>
    <m/>
    <m/>
    <s v="07ZIF001"/>
    <m/>
    <x v="1"/>
    <m/>
    <m/>
    <m/>
    <m/>
    <m/>
    <m/>
    <x v="1"/>
    <m/>
  </r>
  <r>
    <m/>
    <d v="2017-05-01T15:39:00"/>
    <d v="2017-05-01T15:39:00"/>
    <x v="469"/>
    <n v="5"/>
    <n v="1221"/>
    <s v="Process"/>
    <x v="84"/>
    <x v="20"/>
    <m/>
    <m/>
    <s v="07ZIF001"/>
    <m/>
    <x v="2"/>
    <m/>
    <m/>
    <m/>
    <m/>
    <m/>
    <m/>
    <x v="1"/>
    <m/>
  </r>
  <r>
    <m/>
    <d v="2017-05-01T15:39:00"/>
    <d v="2017-05-01T15:39:00"/>
    <x v="470"/>
    <n v="4"/>
    <n v="1101"/>
    <s v="Process"/>
    <x v="85"/>
    <x v="20"/>
    <m/>
    <m/>
    <s v="07DGT006"/>
    <m/>
    <x v="3"/>
    <m/>
    <m/>
    <m/>
    <m/>
    <m/>
    <m/>
    <x v="1"/>
    <m/>
  </r>
  <r>
    <m/>
    <d v="2017-05-01T15:37:00"/>
    <d v="2017-05-01T15:37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15:34:00"/>
    <d v="2017-05-01T15:3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5:34:00"/>
    <d v="2017-05-01T15:34:00"/>
    <x v="478"/>
    <n v="4"/>
    <n v="1101"/>
    <s v="Process"/>
    <x v="9"/>
    <x v="5"/>
    <m/>
    <m/>
    <s v="71AI103C"/>
    <m/>
    <x v="0"/>
    <m/>
    <m/>
    <m/>
    <m/>
    <m/>
    <m/>
    <x v="0"/>
    <m/>
  </r>
  <r>
    <m/>
    <d v="2017-05-01T15:28:00"/>
    <d v="2017-05-01T15:28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15:25:00"/>
    <d v="2017-05-01T15:25:00"/>
    <x v="479"/>
    <n v="4"/>
    <n v="1101"/>
    <s v="Process"/>
    <x v="9"/>
    <x v="5"/>
    <m/>
    <m/>
    <s v="71AI103C"/>
    <m/>
    <x v="0"/>
    <m/>
    <m/>
    <m/>
    <m/>
    <m/>
    <m/>
    <x v="0"/>
    <m/>
  </r>
  <r>
    <m/>
    <d v="2017-05-01T15:23:00"/>
    <d v="2017-05-01T15:23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5:17:00"/>
    <d v="2017-05-01T15:17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5:15:00"/>
    <d v="2017-05-01T15:15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5:14:00"/>
    <d v="2017-05-01T15:14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5:13:00"/>
    <d v="2017-05-01T15:13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5:13:00"/>
    <d v="2017-05-01T15:13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5:13:00"/>
    <d v="2017-05-01T15:13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5:10:00"/>
    <d v="2017-05-01T15:10:00"/>
    <x v="480"/>
    <n v="0"/>
    <n v="1102"/>
    <s v="Process"/>
    <x v="9"/>
    <x v="5"/>
    <m/>
    <m/>
    <s v="71AI103C"/>
    <m/>
    <x v="1"/>
    <m/>
    <m/>
    <m/>
    <m/>
    <m/>
    <m/>
    <x v="0"/>
    <m/>
  </r>
  <r>
    <m/>
    <d v="2017-05-01T15:08:00"/>
    <d v="2017-05-01T15:08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5:08:00"/>
    <d v="2017-05-01T15:08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5:08:00"/>
    <d v="2017-05-01T15:08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5:07:00"/>
    <d v="2017-05-01T15:07:00"/>
    <x v="481"/>
    <n v="5"/>
    <n v="1201"/>
    <s v="Process"/>
    <x v="86"/>
    <x v="10"/>
    <m/>
    <m/>
    <s v="02TAHH204C"/>
    <m/>
    <x v="2"/>
    <m/>
    <m/>
    <m/>
    <m/>
    <m/>
    <m/>
    <x v="0"/>
    <m/>
  </r>
  <r>
    <m/>
    <d v="2017-05-01T15:07:00"/>
    <d v="2017-05-01T15:07:00"/>
    <x v="482"/>
    <n v="4"/>
    <n v="1101"/>
    <s v="Process"/>
    <x v="9"/>
    <x v="5"/>
    <m/>
    <m/>
    <s v="71AI103C"/>
    <m/>
    <x v="0"/>
    <m/>
    <m/>
    <m/>
    <m/>
    <m/>
    <m/>
    <x v="0"/>
    <m/>
  </r>
  <r>
    <m/>
    <d v="2017-05-01T15:06:00"/>
    <d v="2017-05-01T15:06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5:01:00"/>
    <d v="2017-05-01T15:01:00"/>
    <x v="483"/>
    <n v="0"/>
    <n v="1102"/>
    <s v="Process"/>
    <x v="9"/>
    <x v="5"/>
    <m/>
    <m/>
    <s v="71AI103C"/>
    <m/>
    <x v="1"/>
    <m/>
    <m/>
    <m/>
    <m/>
    <m/>
    <m/>
    <x v="0"/>
    <m/>
  </r>
  <r>
    <m/>
    <d v="2017-05-01T14:59:00"/>
    <d v="2017-05-01T14:59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4:59:00"/>
    <d v="2017-05-01T14:59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4:58:00"/>
    <d v="2017-05-01T14:58:00"/>
    <x v="484"/>
    <n v="4"/>
    <n v="1101"/>
    <s v="Process"/>
    <x v="9"/>
    <x v="5"/>
    <m/>
    <m/>
    <s v="71AI103C"/>
    <m/>
    <x v="0"/>
    <m/>
    <m/>
    <m/>
    <m/>
    <m/>
    <m/>
    <x v="0"/>
    <m/>
  </r>
  <r>
    <m/>
    <d v="2017-05-01T14:58:00"/>
    <d v="2017-05-01T14:58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4:48:00"/>
    <d v="2017-05-01T14:48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4:48:00"/>
    <d v="2017-05-01T14:4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4:48:00"/>
    <d v="2017-05-01T14:48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4:47:00"/>
    <d v="2017-05-01T14:47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47:00"/>
    <d v="2017-05-01T14:47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47:00"/>
    <d v="2017-05-01T14:47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4:46:00"/>
    <d v="2017-05-01T14:4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46:00"/>
    <d v="2017-05-01T14:4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42:00"/>
    <d v="2017-05-01T14:4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42:00"/>
    <d v="2017-05-01T14:4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41:00"/>
    <d v="2017-05-01T14:41:00"/>
    <x v="485"/>
    <n v="0"/>
    <n v="1102"/>
    <s v="Process"/>
    <x v="44"/>
    <x v="8"/>
    <m/>
    <m/>
    <s v="01FIC001"/>
    <m/>
    <x v="1"/>
    <m/>
    <m/>
    <m/>
    <m/>
    <m/>
    <m/>
    <x v="0"/>
    <m/>
  </r>
  <r>
    <m/>
    <d v="2017-05-01T14:41:00"/>
    <d v="2017-05-01T14:41:00"/>
    <x v="486"/>
    <n v="5"/>
    <n v="1101"/>
    <s v="Process"/>
    <x v="44"/>
    <x v="8"/>
    <m/>
    <m/>
    <s v="01FIC001"/>
    <m/>
    <x v="2"/>
    <m/>
    <m/>
    <m/>
    <m/>
    <m/>
    <m/>
    <x v="0"/>
    <m/>
  </r>
  <r>
    <m/>
    <d v="2017-05-01T14:40:00"/>
    <d v="2017-05-01T14:40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40:00"/>
    <d v="2017-05-01T14:40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40:00"/>
    <d v="2017-05-01T14:40:00"/>
    <x v="264"/>
    <n v="0"/>
    <n v="1102"/>
    <s v="Process"/>
    <x v="44"/>
    <x v="8"/>
    <m/>
    <m/>
    <s v="01FIC001"/>
    <m/>
    <x v="1"/>
    <m/>
    <m/>
    <m/>
    <m/>
    <m/>
    <m/>
    <x v="0"/>
    <m/>
  </r>
  <r>
    <m/>
    <d v="2017-05-01T14:39:00"/>
    <d v="2017-05-01T14:39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4:37:00"/>
    <d v="2017-05-01T14:37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37:00"/>
    <d v="2017-05-01T14:37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36:00"/>
    <d v="2017-05-01T14:36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36:00"/>
    <d v="2017-05-01T14:36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36:00"/>
    <d v="2017-05-01T14:36:00"/>
    <x v="487"/>
    <n v="5"/>
    <n v="1101"/>
    <s v="Process"/>
    <x v="44"/>
    <x v="8"/>
    <m/>
    <m/>
    <s v="01FIC001"/>
    <m/>
    <x v="2"/>
    <m/>
    <m/>
    <m/>
    <m/>
    <m/>
    <m/>
    <x v="0"/>
    <m/>
  </r>
  <r>
    <m/>
    <d v="2017-05-01T14:35:00"/>
    <d v="2017-05-01T14:35:00"/>
    <x v="488"/>
    <n v="0"/>
    <n v="1102"/>
    <s v="Process"/>
    <x v="44"/>
    <x v="8"/>
    <m/>
    <m/>
    <s v="01FIC001"/>
    <m/>
    <x v="1"/>
    <m/>
    <m/>
    <m/>
    <m/>
    <m/>
    <m/>
    <x v="0"/>
    <m/>
  </r>
  <r>
    <m/>
    <d v="2017-05-01T14:35:00"/>
    <d v="2017-05-01T14:35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4:35:00"/>
    <d v="2017-05-01T14:35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35:00"/>
    <d v="2017-05-01T14:35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34:00"/>
    <d v="2017-05-01T14:34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4:34:00"/>
    <d v="2017-05-01T14:34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4:32:00"/>
    <d v="2017-05-01T14:32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32:00"/>
    <d v="2017-05-01T14:32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31:00"/>
    <d v="2017-05-01T14:31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31:00"/>
    <d v="2017-05-01T14:31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30:00"/>
    <d v="2017-05-01T14:30:00"/>
    <x v="489"/>
    <n v="5"/>
    <n v="1101"/>
    <s v="Process"/>
    <x v="44"/>
    <x v="8"/>
    <m/>
    <m/>
    <s v="01FIC001"/>
    <m/>
    <x v="2"/>
    <m/>
    <m/>
    <m/>
    <m/>
    <m/>
    <m/>
    <x v="0"/>
    <m/>
  </r>
  <r>
    <m/>
    <d v="2017-05-01T14:30:00"/>
    <d v="2017-05-01T14:30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4:29:00"/>
    <d v="2017-05-01T14:29:00"/>
    <x v="490"/>
    <n v="0"/>
    <n v="1102"/>
    <s v="Process"/>
    <x v="44"/>
    <x v="8"/>
    <m/>
    <m/>
    <s v="01FIC001"/>
    <m/>
    <x v="1"/>
    <m/>
    <m/>
    <m/>
    <m/>
    <m/>
    <m/>
    <x v="0"/>
    <m/>
  </r>
  <r>
    <m/>
    <d v="2017-05-01T14:29:00"/>
    <d v="2017-05-01T14:29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4:29:00"/>
    <d v="2017-05-01T14:29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4:28:00"/>
    <d v="2017-05-01T14:28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4:28:00"/>
    <d v="2017-05-01T14:2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28:00"/>
    <d v="2017-05-01T14:2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26:00"/>
    <d v="2017-05-01T14:26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4:26:00"/>
    <d v="2017-05-01T14:26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4:26:00"/>
    <d v="2017-05-01T14:26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4:24:00"/>
    <d v="2017-05-01T14:2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4:23:00"/>
    <d v="2017-05-01T14:2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23:00"/>
    <d v="2017-05-01T14:2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22:00"/>
    <d v="2017-05-01T14:22:00"/>
    <x v="491"/>
    <n v="0"/>
    <n v="1206"/>
    <s v="Process"/>
    <x v="87"/>
    <x v="10"/>
    <m/>
    <m/>
    <s v="02MXA201F"/>
    <m/>
    <x v="1"/>
    <m/>
    <m/>
    <m/>
    <m/>
    <m/>
    <m/>
    <x v="0"/>
    <m/>
  </r>
  <r>
    <m/>
    <d v="2017-05-01T14:19:00"/>
    <d v="2017-05-01T14:19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19:00"/>
    <d v="2017-05-01T14:19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18:00"/>
    <d v="2017-05-01T14:1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18:00"/>
    <d v="2017-05-01T14:1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14:00"/>
    <d v="2017-05-01T14:14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14:00"/>
    <d v="2017-05-01T14:14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13:00"/>
    <d v="2017-05-01T14:13:00"/>
    <x v="492"/>
    <n v="0"/>
    <n v="1102"/>
    <s v="Process"/>
    <x v="9"/>
    <x v="5"/>
    <m/>
    <m/>
    <s v="71AI103C"/>
    <m/>
    <x v="1"/>
    <m/>
    <m/>
    <m/>
    <m/>
    <m/>
    <m/>
    <x v="0"/>
    <m/>
  </r>
  <r>
    <m/>
    <d v="2017-05-01T14:12:00"/>
    <d v="2017-05-01T14:1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12:00"/>
    <d v="2017-05-01T14:1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12:00"/>
    <d v="2017-05-01T14:1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4:10:00"/>
    <d v="2017-05-01T14:10:00"/>
    <x v="493"/>
    <n v="4"/>
    <n v="1101"/>
    <s v="Process"/>
    <x v="9"/>
    <x v="5"/>
    <m/>
    <m/>
    <s v="71AI103C"/>
    <m/>
    <x v="0"/>
    <m/>
    <m/>
    <m/>
    <m/>
    <m/>
    <m/>
    <x v="0"/>
    <m/>
  </r>
  <r>
    <m/>
    <d v="2017-05-01T14:08:00"/>
    <d v="2017-05-01T14:08:00"/>
    <x v="494"/>
    <n v="0"/>
    <n v="1102"/>
    <s v="Process"/>
    <x v="88"/>
    <x v="10"/>
    <m/>
    <m/>
    <s v="02MOV201"/>
    <m/>
    <x v="1"/>
    <m/>
    <m/>
    <m/>
    <m/>
    <m/>
    <m/>
    <x v="0"/>
    <m/>
  </r>
  <r>
    <m/>
    <d v="2017-05-01T14:08:00"/>
    <d v="2017-05-01T14:08:00"/>
    <x v="495"/>
    <n v="0"/>
    <n v="1102"/>
    <s v="Process"/>
    <x v="89"/>
    <x v="8"/>
    <m/>
    <m/>
    <s v="01PDY043"/>
    <m/>
    <x v="1"/>
    <m/>
    <m/>
    <m/>
    <m/>
    <m/>
    <m/>
    <x v="0"/>
    <m/>
  </r>
  <r>
    <m/>
    <d v="2017-05-01T14:08:00"/>
    <d v="2017-05-01T14:08:00"/>
    <x v="496"/>
    <n v="6"/>
    <n v="1101"/>
    <s v="Process"/>
    <x v="89"/>
    <x v="8"/>
    <m/>
    <m/>
    <s v="01PDY043"/>
    <m/>
    <x v="1"/>
    <m/>
    <m/>
    <m/>
    <m/>
    <m/>
    <m/>
    <x v="0"/>
    <m/>
  </r>
  <r>
    <m/>
    <d v="2017-05-01T14:07:00"/>
    <d v="2017-05-01T14:07:00"/>
    <x v="497"/>
    <n v="0"/>
    <n v="1102"/>
    <s v="Process"/>
    <x v="90"/>
    <x v="6"/>
    <m/>
    <m/>
    <s v="01TI010"/>
    <m/>
    <x v="1"/>
    <m/>
    <m/>
    <m/>
    <m/>
    <m/>
    <m/>
    <x v="0"/>
    <m/>
  </r>
  <r>
    <m/>
    <d v="2017-05-01T14:07:00"/>
    <d v="2017-05-01T14:07:00"/>
    <x v="498"/>
    <n v="0"/>
    <n v="1102"/>
    <s v="Process"/>
    <x v="9"/>
    <x v="5"/>
    <m/>
    <m/>
    <s v="71AI103C"/>
    <m/>
    <x v="1"/>
    <m/>
    <m/>
    <m/>
    <m/>
    <m/>
    <m/>
    <x v="0"/>
    <m/>
  </r>
  <r>
    <m/>
    <d v="2017-05-01T14:07:00"/>
    <d v="2017-05-01T14:07:00"/>
    <x v="499"/>
    <n v="5"/>
    <n v="1201"/>
    <s v="Process"/>
    <x v="87"/>
    <x v="10"/>
    <m/>
    <m/>
    <s v="02MXA201F"/>
    <m/>
    <x v="2"/>
    <m/>
    <m/>
    <m/>
    <m/>
    <m/>
    <m/>
    <x v="0"/>
    <m/>
  </r>
  <r>
    <m/>
    <d v="2017-05-01T14:07:00"/>
    <d v="2017-05-01T14:07:00"/>
    <x v="491"/>
    <n v="0"/>
    <n v="1206"/>
    <s v="Process"/>
    <x v="87"/>
    <x v="10"/>
    <m/>
    <m/>
    <s v="02MXA201F"/>
    <m/>
    <x v="1"/>
    <m/>
    <m/>
    <m/>
    <m/>
    <m/>
    <m/>
    <x v="0"/>
    <m/>
  </r>
  <r>
    <m/>
    <d v="2017-05-01T14:07:00"/>
    <d v="2017-05-01T14:07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07:00"/>
    <d v="2017-05-01T14:07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06:00"/>
    <d v="2017-05-01T14:06:00"/>
    <x v="499"/>
    <n v="5"/>
    <n v="1201"/>
    <s v="Process"/>
    <x v="87"/>
    <x v="10"/>
    <m/>
    <m/>
    <s v="02MXA201F"/>
    <m/>
    <x v="2"/>
    <m/>
    <m/>
    <m/>
    <m/>
    <m/>
    <m/>
    <x v="0"/>
    <m/>
  </r>
  <r>
    <m/>
    <d v="2017-05-01T14:06:00"/>
    <d v="2017-05-01T14:06:00"/>
    <x v="500"/>
    <n v="5"/>
    <n v="1101"/>
    <s v="Process"/>
    <x v="88"/>
    <x v="10"/>
    <m/>
    <m/>
    <s v="02MOV201"/>
    <m/>
    <x v="2"/>
    <m/>
    <m/>
    <m/>
    <m/>
    <m/>
    <m/>
    <x v="0"/>
    <m/>
  </r>
  <r>
    <m/>
    <d v="2017-05-01T14:05:00"/>
    <d v="2017-05-01T14:05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05:00"/>
    <d v="2017-05-01T14:05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4:04:00"/>
    <d v="2017-05-01T14:0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4:04:00"/>
    <d v="2017-05-01T14:04:00"/>
    <x v="501"/>
    <n v="4"/>
    <n v="1101"/>
    <s v="Process"/>
    <x v="9"/>
    <x v="5"/>
    <m/>
    <m/>
    <s v="71AI103C"/>
    <m/>
    <x v="0"/>
    <m/>
    <m/>
    <m/>
    <m/>
    <m/>
    <m/>
    <x v="0"/>
    <m/>
  </r>
  <r>
    <m/>
    <d v="2017-05-01T14:03:00"/>
    <d v="2017-05-01T14:03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4:03:00"/>
    <d v="2017-05-01T14:03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4:01:00"/>
    <d v="2017-05-01T14:01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4:01:00"/>
    <d v="2017-05-01T14:01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3:59:00"/>
    <d v="2017-05-01T13:59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3:58:00"/>
    <d v="2017-05-01T13:58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3:55:00"/>
    <d v="2017-05-01T13:55:00"/>
    <x v="504"/>
    <n v="5"/>
    <n v="1101"/>
    <s v="Process"/>
    <x v="90"/>
    <x v="6"/>
    <m/>
    <m/>
    <s v="01TI010"/>
    <m/>
    <x v="2"/>
    <m/>
    <m/>
    <m/>
    <m/>
    <m/>
    <m/>
    <x v="0"/>
    <m/>
  </r>
  <r>
    <m/>
    <d v="2017-05-01T13:54:00"/>
    <d v="2017-05-01T13:54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3:53:00"/>
    <d v="2017-05-01T13:53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3:53:00"/>
    <d v="2017-05-01T13:53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3:52:00"/>
    <d v="2017-05-01T13:52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3:51:00"/>
    <d v="2017-05-01T13:51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3:51:00"/>
    <d v="2017-05-01T13:51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3:51:00"/>
    <d v="2017-05-01T13:51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3:51:00"/>
    <d v="2017-05-01T13:51:00"/>
    <x v="505"/>
    <n v="0"/>
    <n v="1102"/>
    <s v="Process"/>
    <x v="92"/>
    <x v="6"/>
    <m/>
    <m/>
    <s v="01TI009"/>
    <m/>
    <x v="1"/>
    <m/>
    <m/>
    <m/>
    <m/>
    <m/>
    <m/>
    <x v="0"/>
    <m/>
  </r>
  <r>
    <m/>
    <d v="2017-05-01T13:49:00"/>
    <d v="2017-05-01T13:49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3:49:00"/>
    <d v="2017-05-01T13:49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3:49:00"/>
    <d v="2017-05-01T13:49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3:48:00"/>
    <d v="2017-05-01T13:48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3:47:00"/>
    <d v="2017-05-01T13:47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3:46:00"/>
    <d v="2017-05-01T13:46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3:44:00"/>
    <d v="2017-05-01T13:44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3:44:00"/>
    <d v="2017-05-01T13:44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3:43:00"/>
    <d v="2017-05-01T13:43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3:35:00"/>
    <d v="2017-05-01T13:35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3:29:00"/>
    <d v="2017-05-01T13:29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3:28:00"/>
    <d v="2017-05-01T13:28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3:24:00"/>
    <d v="2017-05-01T13:24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3:23:00"/>
    <d v="2017-05-01T13:23:00"/>
    <x v="450"/>
    <n v="5"/>
    <n v="1101"/>
    <s v="Process"/>
    <x v="2"/>
    <x v="0"/>
    <m/>
    <m/>
    <s v="46FIC001"/>
    <m/>
    <x v="2"/>
    <m/>
    <m/>
    <m/>
    <m/>
    <m/>
    <s v="46P01AB_SUPGRP"/>
    <x v="0"/>
    <m/>
  </r>
  <r>
    <m/>
    <d v="2017-05-01T13:19:00"/>
    <d v="2017-05-01T13:19:00"/>
    <x v="506"/>
    <n v="0"/>
    <n v="1102"/>
    <s v="Process"/>
    <x v="9"/>
    <x v="5"/>
    <m/>
    <m/>
    <s v="71AI103C"/>
    <m/>
    <x v="1"/>
    <m/>
    <m/>
    <m/>
    <m/>
    <m/>
    <m/>
    <x v="0"/>
    <m/>
  </r>
  <r>
    <m/>
    <d v="2017-05-01T13:18:00"/>
    <d v="2017-05-01T13:1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3:16:00"/>
    <d v="2017-05-01T13:16:00"/>
    <x v="507"/>
    <n v="4"/>
    <n v="1101"/>
    <s v="Process"/>
    <x v="9"/>
    <x v="5"/>
    <m/>
    <m/>
    <s v="71AI103C"/>
    <m/>
    <x v="0"/>
    <m/>
    <m/>
    <m/>
    <m/>
    <m/>
    <m/>
    <x v="0"/>
    <m/>
  </r>
  <r>
    <m/>
    <d v="2017-05-01T13:13:00"/>
    <d v="2017-05-01T13:1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3:07:00"/>
    <d v="2017-05-01T13:07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3:07:00"/>
    <d v="2017-05-01T13:07:00"/>
    <x v="508"/>
    <n v="0"/>
    <n v="1102"/>
    <s v="Process"/>
    <x v="9"/>
    <x v="5"/>
    <m/>
    <m/>
    <s v="71AI103C"/>
    <m/>
    <x v="1"/>
    <m/>
    <m/>
    <m/>
    <m/>
    <m/>
    <m/>
    <x v="0"/>
    <m/>
  </r>
  <r>
    <m/>
    <d v="2017-05-01T13:06:00"/>
    <d v="2017-05-01T13:06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3:05:00"/>
    <d v="2017-05-01T13:0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3:04:00"/>
    <d v="2017-05-01T13:04:00"/>
    <x v="509"/>
    <n v="4"/>
    <n v="1101"/>
    <s v="Process"/>
    <x v="9"/>
    <x v="5"/>
    <m/>
    <m/>
    <s v="71AI103C"/>
    <m/>
    <x v="0"/>
    <m/>
    <m/>
    <m/>
    <m/>
    <m/>
    <m/>
    <x v="0"/>
    <m/>
  </r>
  <r>
    <m/>
    <d v="2017-05-01T13:03:00"/>
    <d v="2017-05-01T13:0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3:03:00"/>
    <d v="2017-05-01T13:0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3:01:00"/>
    <d v="2017-05-01T13:01:00"/>
    <x v="510"/>
    <n v="0"/>
    <n v="1102"/>
    <s v="Process"/>
    <x v="9"/>
    <x v="5"/>
    <m/>
    <m/>
    <s v="71AI103C"/>
    <m/>
    <x v="1"/>
    <m/>
    <m/>
    <m/>
    <m/>
    <m/>
    <m/>
    <x v="0"/>
    <m/>
  </r>
  <r>
    <m/>
    <d v="2017-05-01T13:01:00"/>
    <d v="2017-05-01T13:01:00"/>
    <x v="511"/>
    <n v="0"/>
    <n v="1226"/>
    <s v="Process"/>
    <x v="93"/>
    <x v="22"/>
    <m/>
    <m/>
    <s v="00PALL201"/>
    <m/>
    <x v="1"/>
    <m/>
    <m/>
    <m/>
    <m/>
    <m/>
    <m/>
    <x v="0"/>
    <m/>
  </r>
  <r>
    <m/>
    <d v="2017-05-01T13:01:00"/>
    <d v="2017-05-01T13:01:00"/>
    <x v="512"/>
    <n v="5"/>
    <n v="1221"/>
    <s v="Process"/>
    <x v="93"/>
    <x v="22"/>
    <m/>
    <m/>
    <s v="00PALL201"/>
    <m/>
    <x v="2"/>
    <m/>
    <m/>
    <m/>
    <m/>
    <m/>
    <m/>
    <x v="0"/>
    <m/>
  </r>
  <r>
    <m/>
    <d v="2017-05-01T13:01:00"/>
    <d v="2017-05-01T13:01:00"/>
    <x v="513"/>
    <n v="0"/>
    <n v="1102"/>
    <s v="Process"/>
    <x v="23"/>
    <x v="6"/>
    <m/>
    <m/>
    <s v="82XS101BMS"/>
    <m/>
    <x v="1"/>
    <m/>
    <m/>
    <m/>
    <m/>
    <m/>
    <m/>
    <x v="0"/>
    <m/>
  </r>
  <r>
    <m/>
    <d v="2017-05-01T13:00:00"/>
    <d v="2017-05-01T13:00:00"/>
    <x v="514"/>
    <n v="0"/>
    <n v="1206"/>
    <s v="Process"/>
    <x v="94"/>
    <x v="6"/>
    <m/>
    <m/>
    <s v="82XA103C"/>
    <m/>
    <x v="1"/>
    <m/>
    <m/>
    <m/>
    <m/>
    <m/>
    <m/>
    <x v="0"/>
    <m/>
  </r>
  <r>
    <m/>
    <d v="2017-05-01T13:00:00"/>
    <d v="2017-05-01T13:00:00"/>
    <x v="515"/>
    <n v="5"/>
    <n v="1201"/>
    <s v="Process"/>
    <x v="94"/>
    <x v="6"/>
    <m/>
    <m/>
    <s v="82XA103C"/>
    <m/>
    <x v="2"/>
    <m/>
    <m/>
    <m/>
    <m/>
    <m/>
    <m/>
    <x v="0"/>
    <m/>
  </r>
  <r>
    <m/>
    <d v="2017-05-01T13:00:00"/>
    <d v="2017-05-01T13:00:00"/>
    <x v="41"/>
    <n v="5"/>
    <n v="1101"/>
    <s v="Process"/>
    <x v="23"/>
    <x v="6"/>
    <m/>
    <m/>
    <s v="82XS101BMS"/>
    <m/>
    <x v="2"/>
    <m/>
    <m/>
    <m/>
    <m/>
    <m/>
    <m/>
    <x v="0"/>
    <m/>
  </r>
  <r>
    <m/>
    <d v="2017-05-01T12:59:00"/>
    <d v="2017-05-01T12:59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59:00"/>
    <d v="2017-05-01T12:59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58:00"/>
    <d v="2017-05-01T12:5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2:58:00"/>
    <d v="2017-05-01T12:58:00"/>
    <x v="516"/>
    <n v="4"/>
    <n v="1101"/>
    <s v="Process"/>
    <x v="9"/>
    <x v="5"/>
    <m/>
    <m/>
    <s v="71AI103C"/>
    <m/>
    <x v="0"/>
    <m/>
    <m/>
    <m/>
    <m/>
    <m/>
    <m/>
    <x v="0"/>
    <m/>
  </r>
  <r>
    <m/>
    <d v="2017-05-01T12:57:00"/>
    <d v="2017-05-01T12:57:00"/>
    <x v="517"/>
    <n v="0"/>
    <n v="1102"/>
    <s v="Process"/>
    <x v="24"/>
    <x v="6"/>
    <m/>
    <m/>
    <s v="01XS053BMS"/>
    <m/>
    <x v="1"/>
    <m/>
    <m/>
    <m/>
    <m/>
    <m/>
    <m/>
    <x v="0"/>
    <m/>
  </r>
  <r>
    <m/>
    <d v="2017-05-01T12:56:00"/>
    <d v="2017-05-01T12:56:00"/>
    <x v="518"/>
    <n v="0"/>
    <n v="1102"/>
    <s v="Process"/>
    <x v="25"/>
    <x v="6"/>
    <m/>
    <m/>
    <s v="01XS052BMS"/>
    <m/>
    <x v="1"/>
    <m/>
    <m/>
    <m/>
    <m/>
    <m/>
    <m/>
    <x v="0"/>
    <m/>
  </r>
  <r>
    <m/>
    <d v="2017-05-01T12:56:00"/>
    <d v="2017-05-01T12:56:00"/>
    <x v="519"/>
    <n v="0"/>
    <n v="1102"/>
    <s v="Process"/>
    <x v="26"/>
    <x v="6"/>
    <m/>
    <m/>
    <s v="01XS051BMS"/>
    <m/>
    <x v="1"/>
    <m/>
    <m/>
    <m/>
    <m/>
    <m/>
    <m/>
    <x v="0"/>
    <m/>
  </r>
  <r>
    <m/>
    <d v="2017-05-01T12:52:00"/>
    <d v="2017-05-01T12:5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2:48:00"/>
    <d v="2017-05-01T12:48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2:48:00"/>
    <d v="2017-05-01T12:48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2:46:00"/>
    <d v="2017-05-01T12:46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45:00"/>
    <d v="2017-05-01T12:45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45:00"/>
    <d v="2017-05-01T12:45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45:00"/>
    <d v="2017-05-01T12:45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41:00"/>
    <d v="2017-05-01T12:41:00"/>
    <x v="513"/>
    <n v="0"/>
    <n v="1102"/>
    <s v="Process"/>
    <x v="23"/>
    <x v="6"/>
    <m/>
    <m/>
    <s v="82XS101BMS"/>
    <m/>
    <x v="1"/>
    <m/>
    <m/>
    <m/>
    <m/>
    <m/>
    <m/>
    <x v="0"/>
    <m/>
  </r>
  <r>
    <m/>
    <d v="2017-05-01T12:41:00"/>
    <d v="2017-05-01T12:41:00"/>
    <x v="520"/>
    <n v="0"/>
    <n v="1226"/>
    <s v="Process"/>
    <x v="95"/>
    <x v="6"/>
    <m/>
    <m/>
    <s v="82XA101B"/>
    <m/>
    <x v="1"/>
    <m/>
    <m/>
    <m/>
    <m/>
    <m/>
    <m/>
    <x v="0"/>
    <m/>
  </r>
  <r>
    <m/>
    <d v="2017-05-01T12:41:00"/>
    <d v="2017-05-01T12:41:00"/>
    <x v="521"/>
    <n v="0"/>
    <n v="1102"/>
    <s v="Process"/>
    <x v="50"/>
    <x v="13"/>
    <m/>
    <m/>
    <s v="03XV001"/>
    <m/>
    <x v="1"/>
    <m/>
    <m/>
    <m/>
    <m/>
    <m/>
    <m/>
    <x v="0"/>
    <m/>
  </r>
  <r>
    <m/>
    <d v="2017-05-01T12:40:00"/>
    <d v="2017-05-01T12:40:00"/>
    <x v="522"/>
    <n v="0"/>
    <n v="1226"/>
    <s v="Process"/>
    <x v="96"/>
    <x v="6"/>
    <m/>
    <m/>
    <s v="82XA101A"/>
    <m/>
    <x v="1"/>
    <m/>
    <m/>
    <m/>
    <m/>
    <m/>
    <m/>
    <x v="0"/>
    <m/>
  </r>
  <r>
    <m/>
    <d v="2017-05-01T12:40:00"/>
    <d v="2017-05-01T12:40:00"/>
    <x v="523"/>
    <n v="0"/>
    <n v="1102"/>
    <s v="Process"/>
    <x v="97"/>
    <x v="6"/>
    <m/>
    <m/>
    <s v="82HS101A"/>
    <m/>
    <x v="1"/>
    <m/>
    <m/>
    <m/>
    <m/>
    <m/>
    <m/>
    <x v="0"/>
    <m/>
  </r>
  <r>
    <m/>
    <d v="2017-05-01T12:40:00"/>
    <d v="2017-05-01T12:40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2:40:00"/>
    <d v="2017-05-01T12:40:00"/>
    <x v="524"/>
    <n v="5"/>
    <n v="1101"/>
    <s v="Process"/>
    <x v="50"/>
    <x v="13"/>
    <m/>
    <m/>
    <s v="03XV001"/>
    <m/>
    <x v="2"/>
    <m/>
    <m/>
    <m/>
    <m/>
    <m/>
    <m/>
    <x v="0"/>
    <m/>
  </r>
  <r>
    <m/>
    <d v="2017-05-01T12:39:00"/>
    <d v="2017-05-01T12:39:00"/>
    <x v="525"/>
    <n v="5"/>
    <n v="1221"/>
    <s v="Process"/>
    <x v="95"/>
    <x v="6"/>
    <m/>
    <m/>
    <s v="82XA101B"/>
    <m/>
    <x v="2"/>
    <m/>
    <m/>
    <m/>
    <m/>
    <m/>
    <m/>
    <x v="0"/>
    <m/>
  </r>
  <r>
    <m/>
    <d v="2017-05-01T12:39:00"/>
    <d v="2017-05-01T12:39:00"/>
    <x v="241"/>
    <n v="0"/>
    <n v="1102"/>
    <s v="Process"/>
    <x v="50"/>
    <x v="13"/>
    <m/>
    <m/>
    <s v="03XV001"/>
    <m/>
    <x v="1"/>
    <m/>
    <m/>
    <m/>
    <m/>
    <m/>
    <m/>
    <x v="0"/>
    <m/>
  </r>
  <r>
    <m/>
    <d v="2017-05-01T12:39:00"/>
    <d v="2017-05-01T12:39:00"/>
    <x v="526"/>
    <n v="5"/>
    <n v="1221"/>
    <s v="Process"/>
    <x v="96"/>
    <x v="6"/>
    <m/>
    <m/>
    <s v="82XA101A"/>
    <m/>
    <x v="2"/>
    <m/>
    <m/>
    <m/>
    <m/>
    <m/>
    <m/>
    <x v="0"/>
    <m/>
  </r>
  <r>
    <m/>
    <d v="2017-05-01T12:39:00"/>
    <d v="2017-05-01T12:39:00"/>
    <x v="527"/>
    <n v="5"/>
    <n v="1101"/>
    <s v="Process"/>
    <x v="97"/>
    <x v="6"/>
    <m/>
    <m/>
    <s v="82HS101A"/>
    <m/>
    <x v="2"/>
    <m/>
    <m/>
    <m/>
    <m/>
    <m/>
    <m/>
    <x v="0"/>
    <m/>
  </r>
  <r>
    <m/>
    <d v="2017-05-01T12:39:00"/>
    <d v="2017-05-01T12:39:00"/>
    <x v="243"/>
    <n v="5"/>
    <n v="1101"/>
    <s v="Process"/>
    <x v="50"/>
    <x v="13"/>
    <m/>
    <m/>
    <s v="03XV001"/>
    <m/>
    <x v="2"/>
    <m/>
    <m/>
    <m/>
    <m/>
    <m/>
    <m/>
    <x v="0"/>
    <m/>
  </r>
  <r>
    <m/>
    <d v="2017-05-01T12:38:00"/>
    <d v="2017-05-01T12:38:00"/>
    <x v="520"/>
    <n v="0"/>
    <n v="1226"/>
    <s v="Process"/>
    <x v="95"/>
    <x v="6"/>
    <m/>
    <m/>
    <s v="82XA101B"/>
    <m/>
    <x v="1"/>
    <m/>
    <m/>
    <m/>
    <m/>
    <m/>
    <m/>
    <x v="0"/>
    <m/>
  </r>
  <r>
    <m/>
    <d v="2017-05-01T12:37:00"/>
    <d v="2017-05-01T12:37:00"/>
    <x v="528"/>
    <n v="0"/>
    <n v="1102"/>
    <s v="Process"/>
    <x v="9"/>
    <x v="5"/>
    <m/>
    <m/>
    <s v="71AI103C"/>
    <m/>
    <x v="1"/>
    <m/>
    <m/>
    <m/>
    <m/>
    <m/>
    <m/>
    <x v="0"/>
    <m/>
  </r>
  <r>
    <m/>
    <d v="2017-05-01T12:36:00"/>
    <d v="2017-05-01T12:36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2:35:00"/>
    <d v="2017-05-01T12:35:00"/>
    <x v="525"/>
    <n v="5"/>
    <n v="1221"/>
    <s v="Process"/>
    <x v="95"/>
    <x v="6"/>
    <m/>
    <m/>
    <s v="82XA101B"/>
    <m/>
    <x v="2"/>
    <m/>
    <m/>
    <m/>
    <m/>
    <m/>
    <m/>
    <x v="0"/>
    <m/>
  </r>
  <r>
    <m/>
    <d v="2017-05-01T12:34:00"/>
    <d v="2017-05-01T12:34:00"/>
    <x v="529"/>
    <n v="4"/>
    <n v="1101"/>
    <s v="Process"/>
    <x v="9"/>
    <x v="5"/>
    <m/>
    <m/>
    <s v="71AI103C"/>
    <m/>
    <x v="0"/>
    <m/>
    <m/>
    <m/>
    <m/>
    <m/>
    <m/>
    <x v="0"/>
    <m/>
  </r>
  <r>
    <m/>
    <d v="2017-05-01T12:33:00"/>
    <d v="2017-05-01T12:33:00"/>
    <x v="514"/>
    <n v="0"/>
    <n v="1206"/>
    <s v="Process"/>
    <x v="94"/>
    <x v="6"/>
    <m/>
    <m/>
    <s v="82XA103C"/>
    <m/>
    <x v="1"/>
    <m/>
    <m/>
    <m/>
    <m/>
    <m/>
    <m/>
    <x v="0"/>
    <m/>
  </r>
  <r>
    <m/>
    <d v="2017-05-01T12:33:00"/>
    <d v="2017-05-01T12:33:00"/>
    <x v="17"/>
    <n v="0"/>
    <n v="1102"/>
    <s v="Process"/>
    <x v="11"/>
    <x v="6"/>
    <m/>
    <m/>
    <s v="01XV503"/>
    <m/>
    <x v="1"/>
    <m/>
    <m/>
    <m/>
    <m/>
    <m/>
    <m/>
    <x v="0"/>
    <m/>
  </r>
  <r>
    <m/>
    <d v="2017-05-01T12:33:00"/>
    <d v="2017-05-01T12:33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2:32:00"/>
    <d v="2017-05-01T12:32:00"/>
    <x v="17"/>
    <n v="0"/>
    <n v="1102"/>
    <s v="Process"/>
    <x v="11"/>
    <x v="6"/>
    <m/>
    <m/>
    <s v="01XV503"/>
    <m/>
    <x v="1"/>
    <m/>
    <m/>
    <m/>
    <m/>
    <m/>
    <m/>
    <x v="0"/>
    <m/>
  </r>
  <r>
    <m/>
    <d v="2017-05-01T12:30:00"/>
    <d v="2017-05-01T12:30:00"/>
    <x v="530"/>
    <n v="0"/>
    <n v="1226"/>
    <s v="Process"/>
    <x v="98"/>
    <x v="6"/>
    <m/>
    <m/>
    <s v="01ESV501CAL"/>
    <m/>
    <x v="1"/>
    <m/>
    <m/>
    <m/>
    <m/>
    <m/>
    <m/>
    <x v="0"/>
    <m/>
  </r>
  <r>
    <m/>
    <d v="2017-05-01T12:27:00"/>
    <d v="2017-05-01T12:27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27:00"/>
    <d v="2017-05-01T12:27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26:00"/>
    <d v="2017-05-01T12:26:00"/>
    <x v="531"/>
    <n v="5"/>
    <n v="1101"/>
    <s v="Process"/>
    <x v="44"/>
    <x v="8"/>
    <m/>
    <m/>
    <s v="01FIC001"/>
    <m/>
    <x v="2"/>
    <m/>
    <m/>
    <m/>
    <m/>
    <m/>
    <m/>
    <x v="0"/>
    <m/>
  </r>
  <r>
    <m/>
    <d v="2017-05-01T12:26:00"/>
    <d v="2017-05-01T12:26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25:00"/>
    <d v="2017-05-01T12:25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25:00"/>
    <d v="2017-05-01T12:25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12:22:00"/>
    <d v="2017-05-01T12:22:00"/>
    <x v="532"/>
    <n v="4"/>
    <n v="1101"/>
    <s v="Process"/>
    <x v="9"/>
    <x v="5"/>
    <m/>
    <m/>
    <s v="71AI103C"/>
    <m/>
    <x v="0"/>
    <m/>
    <m/>
    <m/>
    <m/>
    <m/>
    <m/>
    <x v="0"/>
    <m/>
  </r>
  <r>
    <m/>
    <d v="2017-05-01T12:22:00"/>
    <d v="2017-05-01T12:2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2:19:00"/>
    <d v="2017-05-01T12:19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2:19:00"/>
    <d v="2017-05-01T12:19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2:18:00"/>
    <d v="2017-05-01T12:18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2:18:00"/>
    <d v="2017-05-01T12:18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2:16:00"/>
    <d v="2017-05-01T12:16:00"/>
    <x v="533"/>
    <n v="0"/>
    <n v="1102"/>
    <s v="Process"/>
    <x v="99"/>
    <x v="6"/>
    <m/>
    <m/>
    <s v="01PI501"/>
    <m/>
    <x v="1"/>
    <m/>
    <m/>
    <m/>
    <m/>
    <m/>
    <m/>
    <x v="0"/>
    <m/>
  </r>
  <r>
    <m/>
    <d v="2017-05-01T12:16:00"/>
    <d v="2017-05-01T12:16:00"/>
    <x v="534"/>
    <n v="0"/>
    <n v="1102"/>
    <s v="Process"/>
    <x v="100"/>
    <x v="6"/>
    <m/>
    <m/>
    <s v="01PI502"/>
    <m/>
    <x v="1"/>
    <m/>
    <m/>
    <m/>
    <m/>
    <m/>
    <m/>
    <x v="0"/>
    <m/>
  </r>
  <r>
    <m/>
    <d v="2017-05-01T12:15:00"/>
    <d v="2017-05-01T12:15:00"/>
    <x v="535"/>
    <n v="5"/>
    <n v="1101"/>
    <s v="Process"/>
    <x v="99"/>
    <x v="6"/>
    <m/>
    <m/>
    <s v="01PI501"/>
    <m/>
    <x v="2"/>
    <m/>
    <m/>
    <m/>
    <m/>
    <m/>
    <m/>
    <x v="0"/>
    <m/>
  </r>
  <r>
    <m/>
    <d v="2017-05-01T12:15:00"/>
    <d v="2017-05-01T12:15:00"/>
    <x v="536"/>
    <n v="5"/>
    <n v="1221"/>
    <s v="Process"/>
    <x v="98"/>
    <x v="6"/>
    <m/>
    <m/>
    <s v="01ESV501CAL"/>
    <m/>
    <x v="2"/>
    <m/>
    <m/>
    <m/>
    <m/>
    <m/>
    <m/>
    <x v="0"/>
    <m/>
  </r>
  <r>
    <m/>
    <d v="2017-05-01T12:15:00"/>
    <d v="2017-05-01T12:15:00"/>
    <x v="537"/>
    <n v="4"/>
    <n v="1101"/>
    <s v="Process"/>
    <x v="100"/>
    <x v="6"/>
    <m/>
    <m/>
    <s v="01PI502"/>
    <m/>
    <x v="3"/>
    <m/>
    <m/>
    <m/>
    <m/>
    <m/>
    <m/>
    <x v="0"/>
    <m/>
  </r>
  <r>
    <m/>
    <d v="2017-05-01T12:15:00"/>
    <d v="2017-05-01T12:15:00"/>
    <x v="530"/>
    <n v="0"/>
    <n v="1226"/>
    <s v="Process"/>
    <x v="98"/>
    <x v="6"/>
    <m/>
    <m/>
    <s v="01ESV501CAL"/>
    <m/>
    <x v="1"/>
    <m/>
    <m/>
    <m/>
    <m/>
    <m/>
    <m/>
    <x v="0"/>
    <m/>
  </r>
  <r>
    <m/>
    <d v="2017-05-01T12:14:00"/>
    <d v="2017-05-01T12:1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2:14:00"/>
    <d v="2017-05-01T12:14:00"/>
    <x v="538"/>
    <n v="0"/>
    <n v="1102"/>
    <s v="Process"/>
    <x v="99"/>
    <x v="6"/>
    <m/>
    <m/>
    <s v="01PI501"/>
    <m/>
    <x v="1"/>
    <m/>
    <m/>
    <m/>
    <m/>
    <m/>
    <m/>
    <x v="0"/>
    <m/>
  </r>
  <r>
    <m/>
    <d v="2017-05-01T12:14:00"/>
    <d v="2017-05-01T12:14:00"/>
    <x v="534"/>
    <n v="0"/>
    <n v="1102"/>
    <s v="Process"/>
    <x v="100"/>
    <x v="6"/>
    <m/>
    <m/>
    <s v="01PI502"/>
    <m/>
    <x v="1"/>
    <m/>
    <m/>
    <m/>
    <m/>
    <m/>
    <m/>
    <x v="0"/>
    <m/>
  </r>
  <r>
    <m/>
    <d v="2017-05-01T12:14:00"/>
    <d v="2017-05-01T12:1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2:13:00"/>
    <d v="2017-05-01T12:1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2:13:00"/>
    <d v="2017-05-01T12:1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2:11:00"/>
    <d v="2017-05-01T12:11:00"/>
    <x v="48"/>
    <n v="0"/>
    <n v="1206"/>
    <s v="Process"/>
    <x v="27"/>
    <x v="6"/>
    <m/>
    <m/>
    <s v="01YA161"/>
    <m/>
    <x v="1"/>
    <m/>
    <m/>
    <m/>
    <m/>
    <m/>
    <m/>
    <x v="0"/>
    <m/>
  </r>
  <r>
    <m/>
    <d v="2017-05-01T12:11:00"/>
    <d v="2017-05-01T12:11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11:00"/>
    <d v="2017-05-01T12:11:00"/>
    <x v="539"/>
    <n v="0"/>
    <n v="1206"/>
    <s v="Process"/>
    <x v="101"/>
    <x v="8"/>
    <m/>
    <m/>
    <s v="01XA160"/>
    <m/>
    <x v="1"/>
    <m/>
    <m/>
    <m/>
    <m/>
    <m/>
    <m/>
    <x v="0"/>
    <m/>
  </r>
  <r>
    <m/>
    <d v="2017-05-01T12:10:00"/>
    <d v="2017-05-01T12:10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10:00"/>
    <d v="2017-05-01T12:10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08:00"/>
    <d v="2017-05-01T12:08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08:00"/>
    <d v="2017-05-01T12:08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08:00"/>
    <d v="2017-05-01T12:08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08:00"/>
    <d v="2017-05-01T12:08:00"/>
    <x v="540"/>
    <n v="5"/>
    <n v="1201"/>
    <s v="Process"/>
    <x v="101"/>
    <x v="8"/>
    <m/>
    <m/>
    <s v="01XA160"/>
    <m/>
    <x v="2"/>
    <m/>
    <m/>
    <m/>
    <m/>
    <m/>
    <m/>
    <x v="0"/>
    <m/>
  </r>
  <r>
    <m/>
    <d v="2017-05-01T12:07:00"/>
    <d v="2017-05-01T12:07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07:00"/>
    <d v="2017-05-01T12:07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06:00"/>
    <d v="2017-05-01T12:06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04:00"/>
    <d v="2017-05-01T12:04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04:00"/>
    <d v="2017-05-01T12:04:00"/>
    <x v="541"/>
    <n v="0"/>
    <n v="1102"/>
    <s v="Process"/>
    <x v="9"/>
    <x v="5"/>
    <m/>
    <m/>
    <s v="71AI103C"/>
    <m/>
    <x v="1"/>
    <m/>
    <m/>
    <m/>
    <m/>
    <m/>
    <m/>
    <x v="0"/>
    <m/>
  </r>
  <r>
    <m/>
    <d v="2017-05-01T12:03:00"/>
    <d v="2017-05-01T12:03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2:02:00"/>
    <d v="2017-05-01T12:02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02:00"/>
    <d v="2017-05-01T12:02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2:01:00"/>
    <d v="2017-05-01T12:01:00"/>
    <x v="542"/>
    <n v="4"/>
    <n v="1101"/>
    <s v="Process"/>
    <x v="9"/>
    <x v="5"/>
    <m/>
    <m/>
    <s v="71AI103C"/>
    <m/>
    <x v="0"/>
    <m/>
    <m/>
    <m/>
    <m/>
    <m/>
    <m/>
    <x v="0"/>
    <m/>
  </r>
  <r>
    <m/>
    <d v="2017-05-01T12:00:00"/>
    <d v="2017-05-01T12:00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12:00:00"/>
    <d v="2017-05-01T12:00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11:58:00"/>
    <d v="2017-05-01T11:58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1:58:00"/>
    <d v="2017-05-01T11:58:00"/>
    <x v="539"/>
    <n v="0"/>
    <n v="1206"/>
    <s v="Process"/>
    <x v="101"/>
    <x v="8"/>
    <m/>
    <m/>
    <s v="01XA160"/>
    <m/>
    <x v="1"/>
    <m/>
    <m/>
    <m/>
    <m/>
    <m/>
    <m/>
    <x v="0"/>
    <m/>
  </r>
  <r>
    <m/>
    <d v="2017-05-01T11:56:00"/>
    <d v="2017-05-01T11:56:00"/>
    <x v="543"/>
    <n v="5"/>
    <n v="1201"/>
    <s v="Process"/>
    <x v="102"/>
    <x v="14"/>
    <m/>
    <m/>
    <s v="02TAH304F"/>
    <m/>
    <x v="2"/>
    <m/>
    <m/>
    <m/>
    <m/>
    <m/>
    <m/>
    <x v="0"/>
    <m/>
  </r>
  <r>
    <m/>
    <d v="2017-05-01T11:44:00"/>
    <d v="2017-05-01T11:44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1:43:00"/>
    <d v="2017-05-01T11:43:00"/>
    <x v="536"/>
    <n v="5"/>
    <n v="1221"/>
    <s v="Process"/>
    <x v="98"/>
    <x v="6"/>
    <m/>
    <m/>
    <s v="01ESV501CAL"/>
    <m/>
    <x v="2"/>
    <m/>
    <m/>
    <m/>
    <m/>
    <m/>
    <m/>
    <x v="0"/>
    <m/>
  </r>
  <r>
    <m/>
    <d v="2017-05-01T11:43:00"/>
    <d v="2017-05-01T11:43:00"/>
    <x v="537"/>
    <n v="4"/>
    <n v="1101"/>
    <s v="Process"/>
    <x v="100"/>
    <x v="6"/>
    <m/>
    <m/>
    <s v="01PI502"/>
    <m/>
    <x v="3"/>
    <m/>
    <m/>
    <m/>
    <m/>
    <m/>
    <m/>
    <x v="0"/>
    <m/>
  </r>
  <r>
    <m/>
    <d v="2017-05-01T11:43:00"/>
    <d v="2017-05-01T11:43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1:43:00"/>
    <d v="2017-05-01T11:43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1:43:00"/>
    <d v="2017-05-01T11:43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1:42:00"/>
    <d v="2017-05-01T11:42:00"/>
    <x v="540"/>
    <n v="5"/>
    <n v="1201"/>
    <s v="Process"/>
    <x v="101"/>
    <x v="8"/>
    <m/>
    <m/>
    <s v="01XA160"/>
    <m/>
    <x v="2"/>
    <m/>
    <m/>
    <m/>
    <m/>
    <m/>
    <m/>
    <x v="0"/>
    <m/>
  </r>
  <r>
    <m/>
    <d v="2017-05-01T11:42:00"/>
    <d v="2017-05-01T11:42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1:42:00"/>
    <d v="2017-05-01T11:42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42:00"/>
    <d v="2017-05-01T11:42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1:42:00"/>
    <d v="2017-05-01T11:4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41:00"/>
    <d v="2017-05-01T11:41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1:41:00"/>
    <d v="2017-05-01T11:41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1:41:00"/>
    <d v="2017-05-01T11:4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41:00"/>
    <d v="2017-05-01T11:41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1:41:00"/>
    <d v="2017-05-01T11:41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1:40:00"/>
    <d v="2017-05-01T11:40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40:00"/>
    <d v="2017-05-01T11:40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1:40:00"/>
    <d v="2017-05-01T11:40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1:40:00"/>
    <d v="2017-05-01T11:4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40:00"/>
    <d v="2017-05-01T11:39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1:39:00"/>
    <d v="2017-05-01T11:3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38:00"/>
    <d v="2017-05-01T11:38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1:38:00"/>
    <d v="2017-05-01T11:3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38:00"/>
    <d v="2017-05-01T11:38:00"/>
    <x v="20"/>
    <n v="0"/>
    <n v="1102"/>
    <s v="Process"/>
    <x v="11"/>
    <x v="6"/>
    <m/>
    <m/>
    <s v="01XV503"/>
    <m/>
    <x v="1"/>
    <m/>
    <m/>
    <m/>
    <m/>
    <m/>
    <m/>
    <x v="0"/>
    <m/>
  </r>
  <r>
    <m/>
    <d v="2017-05-01T11:38:00"/>
    <d v="2017-05-01T11:38:00"/>
    <x v="544"/>
    <n v="5"/>
    <n v="1101"/>
    <s v="Process"/>
    <x v="99"/>
    <x v="6"/>
    <m/>
    <m/>
    <s v="01PI501"/>
    <m/>
    <x v="2"/>
    <m/>
    <m/>
    <m/>
    <m/>
    <m/>
    <m/>
    <x v="0"/>
    <m/>
  </r>
  <r>
    <m/>
    <d v="2017-05-01T11:38:00"/>
    <d v="2017-05-01T11:38:00"/>
    <x v="19"/>
    <n v="5"/>
    <n v="1101"/>
    <s v="Process"/>
    <x v="11"/>
    <x v="6"/>
    <m/>
    <m/>
    <s v="01XV503"/>
    <m/>
    <x v="2"/>
    <m/>
    <m/>
    <m/>
    <m/>
    <m/>
    <m/>
    <x v="0"/>
    <m/>
  </r>
  <r>
    <m/>
    <d v="2017-05-01T11:38:00"/>
    <d v="2017-05-01T11:38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37:00"/>
    <d v="2017-05-01T11:3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36:00"/>
    <d v="2017-05-01T11:36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1:36:00"/>
    <d v="2017-05-01T11:3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34:00"/>
    <d v="2017-05-01T11:34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11:31:00"/>
    <d v="2017-05-01T11:31:00"/>
    <x v="46"/>
    <n v="5"/>
    <n v="1201"/>
    <s v="Process"/>
    <x v="27"/>
    <x v="6"/>
    <m/>
    <m/>
    <s v="01YA161"/>
    <m/>
    <x v="2"/>
    <m/>
    <m/>
    <m/>
    <m/>
    <m/>
    <m/>
    <x v="0"/>
    <m/>
  </r>
  <r>
    <m/>
    <d v="2017-05-01T11:30:00"/>
    <d v="2017-05-01T11:3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30:00"/>
    <d v="2017-05-01T11:30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29:00"/>
    <d v="2017-05-01T11:29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29:00"/>
    <d v="2017-05-01T11:29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28:00"/>
    <d v="2017-05-01T11:28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28:00"/>
    <d v="2017-05-01T11:28:00"/>
    <x v="545"/>
    <n v="4"/>
    <n v="1101"/>
    <s v="Process"/>
    <x v="9"/>
    <x v="5"/>
    <m/>
    <m/>
    <s v="71AI103C"/>
    <m/>
    <x v="0"/>
    <m/>
    <m/>
    <m/>
    <m/>
    <m/>
    <m/>
    <x v="0"/>
    <m/>
  </r>
  <r>
    <m/>
    <d v="2017-05-01T11:27:00"/>
    <d v="2017-05-01T11:27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27:00"/>
    <d v="2017-05-01T11:27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26:00"/>
    <d v="2017-05-01T11:26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25:00"/>
    <d v="2017-05-01T11:2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25:00"/>
    <d v="2017-05-01T11:25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1:25:00"/>
    <d v="2017-05-01T11:25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25:00"/>
    <d v="2017-05-01T11:25:00"/>
    <x v="546"/>
    <n v="0"/>
    <n v="1102"/>
    <s v="Process"/>
    <x v="9"/>
    <x v="5"/>
    <m/>
    <m/>
    <s v="71AI103C"/>
    <m/>
    <x v="1"/>
    <m/>
    <m/>
    <m/>
    <m/>
    <m/>
    <m/>
    <x v="0"/>
    <m/>
  </r>
  <r>
    <m/>
    <d v="2017-05-01T11:24:00"/>
    <d v="2017-05-01T11:2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23:00"/>
    <d v="2017-05-01T11:2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23:00"/>
    <d v="2017-05-01T11:23:00"/>
    <x v="547"/>
    <n v="5"/>
    <n v="1201"/>
    <s v="Process"/>
    <x v="103"/>
    <x v="14"/>
    <m/>
    <m/>
    <s v="02TAH303A"/>
    <m/>
    <x v="2"/>
    <m/>
    <m/>
    <m/>
    <m/>
    <m/>
    <m/>
    <x v="0"/>
    <m/>
  </r>
  <r>
    <m/>
    <d v="2017-05-01T11:23:00"/>
    <d v="2017-05-01T11:2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22:00"/>
    <d v="2017-05-01T11:22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22:00"/>
    <d v="2017-05-01T11:22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11:21:00"/>
    <d v="2017-05-01T11:21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21:00"/>
    <d v="2017-05-01T11:21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20:00"/>
    <d v="2017-05-01T11:20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1:20:00"/>
    <d v="2017-05-01T11:20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20:00"/>
    <d v="2017-05-01T11:20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19:00"/>
    <d v="2017-05-01T11:19:00"/>
    <x v="548"/>
    <n v="0"/>
    <n v="1102"/>
    <s v="Process"/>
    <x v="17"/>
    <x v="5"/>
    <m/>
    <m/>
    <s v="71AI103D"/>
    <m/>
    <x v="1"/>
    <m/>
    <m/>
    <m/>
    <m/>
    <m/>
    <m/>
    <x v="0"/>
    <m/>
  </r>
  <r>
    <m/>
    <d v="2017-05-01T11:18:00"/>
    <d v="2017-05-01T11:18:00"/>
    <x v="48"/>
    <n v="0"/>
    <n v="1206"/>
    <s v="Process"/>
    <x v="27"/>
    <x v="6"/>
    <m/>
    <m/>
    <s v="01YA161"/>
    <m/>
    <x v="1"/>
    <m/>
    <m/>
    <m/>
    <m/>
    <m/>
    <m/>
    <x v="0"/>
    <m/>
  </r>
  <r>
    <m/>
    <d v="2017-05-01T11:16:00"/>
    <d v="2017-05-01T11:16:00"/>
    <x v="549"/>
    <n v="4"/>
    <n v="1101"/>
    <s v="Process"/>
    <x v="17"/>
    <x v="5"/>
    <m/>
    <m/>
    <s v="71AI103D"/>
    <m/>
    <x v="0"/>
    <m/>
    <m/>
    <m/>
    <m/>
    <m/>
    <m/>
    <x v="0"/>
    <m/>
  </r>
  <r>
    <m/>
    <d v="2017-05-01T11:16:00"/>
    <d v="2017-05-01T11:16:00"/>
    <x v="550"/>
    <n v="0"/>
    <n v="1102"/>
    <s v="Process"/>
    <x v="9"/>
    <x v="5"/>
    <m/>
    <m/>
    <s v="71AI103C"/>
    <m/>
    <x v="1"/>
    <m/>
    <m/>
    <m/>
    <m/>
    <m/>
    <m/>
    <x v="0"/>
    <m/>
  </r>
  <r>
    <m/>
    <d v="2017-05-01T11:15:00"/>
    <d v="2017-05-01T11:15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14:00"/>
    <d v="2017-05-01T11:14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13:00"/>
    <d v="2017-05-01T11:13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1:13:00"/>
    <d v="2017-05-01T11:13:00"/>
    <x v="45"/>
    <n v="5"/>
    <n v="1201"/>
    <s v="Process"/>
    <x v="22"/>
    <x v="9"/>
    <m/>
    <m/>
    <s v="47LAH403"/>
    <m/>
    <x v="2"/>
    <m/>
    <m/>
    <m/>
    <m/>
    <m/>
    <m/>
    <x v="0"/>
    <m/>
  </r>
  <r>
    <m/>
    <d v="2017-05-01T11:13:00"/>
    <d v="2017-05-01T11:13:00"/>
    <x v="551"/>
    <n v="4"/>
    <n v="1101"/>
    <s v="Process"/>
    <x v="9"/>
    <x v="5"/>
    <m/>
    <m/>
    <s v="71AI103C"/>
    <m/>
    <x v="0"/>
    <m/>
    <m/>
    <m/>
    <m/>
    <m/>
    <m/>
    <x v="0"/>
    <m/>
  </r>
  <r>
    <m/>
    <d v="2017-05-01T11:12:00"/>
    <d v="2017-05-01T11:12:00"/>
    <x v="398"/>
    <n v="0"/>
    <n v="1102"/>
    <s v="Process"/>
    <x v="72"/>
    <x v="6"/>
    <m/>
    <m/>
    <s v="91LI002-HAU"/>
    <m/>
    <x v="1"/>
    <m/>
    <m/>
    <m/>
    <m/>
    <m/>
    <s v="MMS_91_SUPGRP"/>
    <x v="0"/>
    <m/>
  </r>
  <r>
    <m/>
    <d v="2017-05-01T11:11:00"/>
    <d v="2017-05-01T11:11:00"/>
    <x v="388"/>
    <n v="4"/>
    <n v="1101"/>
    <s v="Process"/>
    <x v="15"/>
    <x v="6"/>
    <m/>
    <m/>
    <s v="91SI003-VIT"/>
    <m/>
    <x v="0"/>
    <m/>
    <m/>
    <m/>
    <m/>
    <m/>
    <s v="MMS_91_SUPGRP"/>
    <x v="0"/>
    <m/>
  </r>
  <r>
    <m/>
    <d v="2017-05-01T11:11:00"/>
    <d v="2017-05-01T11:11:00"/>
    <x v="28"/>
    <n v="4"/>
    <n v="1101"/>
    <s v="Process"/>
    <x v="16"/>
    <x v="6"/>
    <m/>
    <m/>
    <s v="91SI002-VIT"/>
    <m/>
    <x v="0"/>
    <m/>
    <m/>
    <m/>
    <m/>
    <m/>
    <s v="MMS_91_SUPGRP"/>
    <x v="0"/>
    <m/>
  </r>
  <r>
    <m/>
    <d v="2017-05-01T11:11:00"/>
    <d v="2017-05-01T11:11:00"/>
    <x v="466"/>
    <n v="4"/>
    <n v="1101"/>
    <s v="Process"/>
    <x v="72"/>
    <x v="6"/>
    <m/>
    <m/>
    <s v="91LI002-HAU"/>
    <m/>
    <x v="0"/>
    <m/>
    <m/>
    <m/>
    <m/>
    <m/>
    <s v="MMS_91_SUPGRP"/>
    <x v="0"/>
    <m/>
  </r>
  <r>
    <m/>
    <d v="2017-05-01T11:06:00"/>
    <d v="2017-05-01T11:06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1:05:00"/>
    <d v="2017-05-01T11:05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1:05:00"/>
    <d v="2017-05-01T11:05:00"/>
    <x v="552"/>
    <n v="5"/>
    <n v="1201"/>
    <s v="Process"/>
    <x v="104"/>
    <x v="14"/>
    <m/>
    <m/>
    <s v="02TAH303B"/>
    <m/>
    <x v="2"/>
    <m/>
    <m/>
    <m/>
    <m/>
    <m/>
    <m/>
    <x v="0"/>
    <m/>
  </r>
  <r>
    <m/>
    <d v="2017-05-01T11:01:00"/>
    <d v="2017-05-01T11:01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0:58:00"/>
    <d v="2017-05-01T10:58:00"/>
    <x v="553"/>
    <n v="0"/>
    <n v="1102"/>
    <s v="Process"/>
    <x v="9"/>
    <x v="5"/>
    <m/>
    <m/>
    <s v="71AI103C"/>
    <m/>
    <x v="1"/>
    <m/>
    <m/>
    <m/>
    <m/>
    <m/>
    <m/>
    <x v="0"/>
    <m/>
  </r>
  <r>
    <m/>
    <d v="2017-05-01T10:58:00"/>
    <d v="2017-05-01T10:58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0:56:00"/>
    <d v="2017-05-01T10:56:00"/>
    <x v="209"/>
    <n v="0"/>
    <n v="1206"/>
    <s v="Process"/>
    <x v="19"/>
    <x v="6"/>
    <m/>
    <m/>
    <s v="01YA261"/>
    <m/>
    <x v="1"/>
    <m/>
    <m/>
    <m/>
    <m/>
    <m/>
    <m/>
    <x v="0"/>
    <m/>
  </r>
  <r>
    <m/>
    <d v="2017-05-01T10:55:00"/>
    <d v="2017-05-01T10:55:00"/>
    <x v="554"/>
    <n v="4"/>
    <n v="1101"/>
    <s v="Process"/>
    <x v="9"/>
    <x v="5"/>
    <m/>
    <m/>
    <s v="71AI103C"/>
    <m/>
    <x v="0"/>
    <m/>
    <m/>
    <m/>
    <m/>
    <m/>
    <m/>
    <x v="0"/>
    <m/>
  </r>
  <r>
    <m/>
    <d v="2017-05-01T10:54:00"/>
    <d v="2017-05-01T10:54:00"/>
    <x v="40"/>
    <n v="0"/>
    <n v="1206"/>
    <s v="Process"/>
    <x v="22"/>
    <x v="9"/>
    <m/>
    <m/>
    <s v="47LAH403"/>
    <m/>
    <x v="1"/>
    <m/>
    <m/>
    <m/>
    <m/>
    <m/>
    <m/>
    <x v="0"/>
    <m/>
  </r>
  <r>
    <m/>
    <d v="2017-05-01T10:51:00"/>
    <d v="2017-05-01T10:51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0:49:00"/>
    <d v="2017-05-01T10:49:00"/>
    <x v="555"/>
    <n v="0"/>
    <n v="1102"/>
    <s v="Process"/>
    <x v="9"/>
    <x v="5"/>
    <m/>
    <m/>
    <s v="71AI103C"/>
    <m/>
    <x v="1"/>
    <m/>
    <m/>
    <m/>
    <m/>
    <m/>
    <m/>
    <x v="0"/>
    <m/>
  </r>
  <r>
    <m/>
    <d v="2017-05-01T10:46:00"/>
    <d v="2017-05-01T10:46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0:43:00"/>
    <d v="2017-05-01T10:43:00"/>
    <x v="298"/>
    <n v="0"/>
    <n v="1206"/>
    <s v="Process"/>
    <x v="59"/>
    <x v="4"/>
    <m/>
    <m/>
    <s v="48LAHH121"/>
    <m/>
    <x v="1"/>
    <m/>
    <m/>
    <m/>
    <m/>
    <m/>
    <m/>
    <x v="0"/>
    <m/>
  </r>
  <r>
    <m/>
    <d v="2017-05-01T10:43:00"/>
    <d v="2017-05-01T10:43:00"/>
    <x v="300"/>
    <n v="5"/>
    <n v="1201"/>
    <s v="Process"/>
    <x v="59"/>
    <x v="4"/>
    <m/>
    <m/>
    <s v="48LAHH121"/>
    <m/>
    <x v="2"/>
    <m/>
    <m/>
    <m/>
    <m/>
    <m/>
    <m/>
    <x v="0"/>
    <m/>
  </r>
  <r>
    <m/>
    <d v="2017-05-01T10:42:00"/>
    <d v="2017-05-01T10:42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0:40:00"/>
    <d v="2017-05-01T10:40:00"/>
    <x v="556"/>
    <n v="4"/>
    <n v="1101"/>
    <s v="Process"/>
    <x v="9"/>
    <x v="5"/>
    <m/>
    <m/>
    <s v="71AI103C"/>
    <m/>
    <x v="0"/>
    <m/>
    <m/>
    <m/>
    <m/>
    <m/>
    <m/>
    <x v="0"/>
    <m/>
  </r>
  <r>
    <m/>
    <d v="2017-05-01T10:37:00"/>
    <d v="2017-05-01T10:37:00"/>
    <x v="557"/>
    <n v="0"/>
    <n v="1206"/>
    <s v="Process"/>
    <x v="105"/>
    <x v="4"/>
    <m/>
    <m/>
    <s v="48LAL602"/>
    <m/>
    <x v="1"/>
    <m/>
    <m/>
    <m/>
    <m/>
    <m/>
    <m/>
    <x v="0"/>
    <m/>
  </r>
  <r>
    <m/>
    <d v="2017-05-01T10:34:00"/>
    <d v="2017-05-01T10:34:00"/>
    <x v="558"/>
    <n v="5"/>
    <n v="1201"/>
    <s v="Process"/>
    <x v="105"/>
    <x v="4"/>
    <m/>
    <m/>
    <s v="48LAL602"/>
    <m/>
    <x v="2"/>
    <m/>
    <m/>
    <m/>
    <m/>
    <m/>
    <m/>
    <x v="0"/>
    <m/>
  </r>
  <r>
    <m/>
    <d v="2017-05-01T10:28:00"/>
    <d v="2017-05-01T10:28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10:28:00"/>
    <d v="2017-05-01T10:28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10:28:00"/>
    <d v="2017-05-01T10:28:00"/>
    <x v="559"/>
    <n v="0"/>
    <n v="1102"/>
    <s v="Process"/>
    <x v="9"/>
    <x v="5"/>
    <m/>
    <m/>
    <s v="71AI103C"/>
    <m/>
    <x v="1"/>
    <m/>
    <m/>
    <m/>
    <m/>
    <m/>
    <m/>
    <x v="0"/>
    <m/>
  </r>
  <r>
    <m/>
    <d v="2017-05-01T10:28:00"/>
    <d v="2017-05-01T10:2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0:27:00"/>
    <d v="2017-05-01T10:27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10:27:00"/>
    <d v="2017-05-01T10:27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10:26:00"/>
    <d v="2017-05-01T10:26:00"/>
    <x v="41"/>
    <n v="5"/>
    <n v="1101"/>
    <s v="Process"/>
    <x v="23"/>
    <x v="6"/>
    <m/>
    <m/>
    <s v="82XS101BMS"/>
    <m/>
    <x v="2"/>
    <m/>
    <m/>
    <m/>
    <m/>
    <m/>
    <m/>
    <x v="0"/>
    <m/>
  </r>
  <r>
    <m/>
    <d v="2017-05-01T10:25:00"/>
    <d v="2017-05-01T10:25:00"/>
    <x v="560"/>
    <n v="4"/>
    <n v="1101"/>
    <s v="Process"/>
    <x v="9"/>
    <x v="5"/>
    <m/>
    <m/>
    <s v="71AI103C"/>
    <m/>
    <x v="0"/>
    <m/>
    <m/>
    <m/>
    <m/>
    <m/>
    <m/>
    <x v="0"/>
    <m/>
  </r>
  <r>
    <m/>
    <d v="2017-05-01T10:25:00"/>
    <d v="2017-05-01T10:25:00"/>
    <x v="177"/>
    <n v="0"/>
    <n v="1206"/>
    <s v="Process"/>
    <x v="20"/>
    <x v="6"/>
    <m/>
    <m/>
    <s v="01YA461"/>
    <m/>
    <x v="1"/>
    <m/>
    <m/>
    <m/>
    <m/>
    <m/>
    <m/>
    <x v="0"/>
    <m/>
  </r>
  <r>
    <m/>
    <d v="2017-05-01T10:22:00"/>
    <d v="2017-05-01T10:22:00"/>
    <x v="561"/>
    <n v="0"/>
    <n v="1226"/>
    <s v="Process"/>
    <x v="106"/>
    <x v="12"/>
    <m/>
    <m/>
    <s v="03XV403AL"/>
    <m/>
    <x v="1"/>
    <m/>
    <m/>
    <m/>
    <m/>
    <m/>
    <m/>
    <x v="0"/>
    <m/>
  </r>
  <r>
    <m/>
    <d v="2017-05-01T10:21:00"/>
    <d v="2017-05-01T10:21:00"/>
    <x v="562"/>
    <n v="5"/>
    <n v="1101"/>
    <s v="Process"/>
    <x v="43"/>
    <x v="12"/>
    <m/>
    <m/>
    <s v="03PIC402"/>
    <m/>
    <x v="2"/>
    <m/>
    <m/>
    <m/>
    <m/>
    <m/>
    <m/>
    <x v="0"/>
    <m/>
  </r>
  <r>
    <m/>
    <d v="2017-05-01T10:20:00"/>
    <d v="2017-05-01T10:20:00"/>
    <x v="563"/>
    <n v="0"/>
    <n v="1102"/>
    <s v="Process"/>
    <x v="0"/>
    <x v="0"/>
    <m/>
    <m/>
    <s v="46FI105"/>
    <m/>
    <x v="1"/>
    <m/>
    <m/>
    <m/>
    <m/>
    <m/>
    <m/>
    <x v="0"/>
    <m/>
  </r>
  <r>
    <m/>
    <d v="2017-05-01T10:20:00"/>
    <d v="2017-05-01T10:20:00"/>
    <x v="564"/>
    <n v="0"/>
    <n v="1102"/>
    <s v="Process"/>
    <x v="1"/>
    <x v="0"/>
    <m/>
    <m/>
    <s v="46FI103"/>
    <m/>
    <x v="1"/>
    <m/>
    <m/>
    <m/>
    <m/>
    <m/>
    <m/>
    <x v="0"/>
    <m/>
  </r>
  <r>
    <m/>
    <d v="2017-05-01T10:20:00"/>
    <d v="2017-05-01T10:20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0:20:00"/>
    <d v="2017-05-01T10:20:00"/>
    <x v="565"/>
    <n v="0"/>
    <n v="1102"/>
    <s v="Process"/>
    <x v="43"/>
    <x v="12"/>
    <m/>
    <m/>
    <s v="03PIC402"/>
    <m/>
    <x v="1"/>
    <m/>
    <m/>
    <m/>
    <m/>
    <m/>
    <m/>
    <x v="0"/>
    <m/>
  </r>
  <r>
    <m/>
    <d v="2017-05-01T10:19:00"/>
    <d v="2017-05-01T10:19:00"/>
    <x v="566"/>
    <n v="5"/>
    <n v="1101"/>
    <s v="Process"/>
    <x v="70"/>
    <x v="12"/>
    <m/>
    <m/>
    <s v="03PI001"/>
    <m/>
    <x v="2"/>
    <m/>
    <m/>
    <m/>
    <m/>
    <m/>
    <m/>
    <x v="0"/>
    <m/>
  </r>
  <r>
    <m/>
    <d v="2017-05-01T10:19:00"/>
    <d v="2017-05-01T10:19:00"/>
    <x v="567"/>
    <n v="5"/>
    <n v="1201"/>
    <s v="Process"/>
    <x v="69"/>
    <x v="11"/>
    <m/>
    <m/>
    <s v="04LAL540"/>
    <m/>
    <x v="2"/>
    <m/>
    <m/>
    <m/>
    <m/>
    <m/>
    <m/>
    <x v="0"/>
    <m/>
  </r>
  <r>
    <m/>
    <d v="2017-05-01T10:19:00"/>
    <d v="2017-05-01T10:19:00"/>
    <x v="562"/>
    <n v="5"/>
    <n v="1101"/>
    <s v="Process"/>
    <x v="43"/>
    <x v="12"/>
    <m/>
    <m/>
    <s v="03PIC402"/>
    <m/>
    <x v="2"/>
    <m/>
    <m/>
    <m/>
    <m/>
    <m/>
    <m/>
    <x v="0"/>
    <m/>
  </r>
  <r>
    <m/>
    <d v="2017-05-01T10:17:00"/>
    <d v="2017-05-01T10:17:00"/>
    <x v="565"/>
    <n v="0"/>
    <n v="1102"/>
    <s v="Process"/>
    <x v="43"/>
    <x v="12"/>
    <m/>
    <m/>
    <s v="03PIC402"/>
    <m/>
    <x v="1"/>
    <m/>
    <m/>
    <m/>
    <m/>
    <m/>
    <m/>
    <x v="0"/>
    <m/>
  </r>
  <r>
    <m/>
    <d v="2017-05-01T10:17:00"/>
    <d v="2017-05-01T10:17:00"/>
    <x v="370"/>
    <n v="0"/>
    <n v="1102"/>
    <s v="Process"/>
    <x v="70"/>
    <x v="12"/>
    <m/>
    <m/>
    <s v="03PI001"/>
    <m/>
    <x v="1"/>
    <m/>
    <m/>
    <m/>
    <m/>
    <m/>
    <m/>
    <x v="0"/>
    <m/>
  </r>
  <r>
    <m/>
    <d v="2017-05-01T10:16:00"/>
    <d v="2017-05-01T10:16:00"/>
    <x v="397"/>
    <n v="0"/>
    <n v="1102"/>
    <s v="Process"/>
    <x v="15"/>
    <x v="6"/>
    <m/>
    <m/>
    <s v="91SI003-VIT"/>
    <m/>
    <x v="1"/>
    <m/>
    <m/>
    <m/>
    <m/>
    <m/>
    <s v="MMS_91_SUPGRP"/>
    <x v="0"/>
    <m/>
  </r>
  <r>
    <m/>
    <d v="2017-05-01T10:16:00"/>
    <d v="2017-05-01T10:16:00"/>
    <x v="562"/>
    <n v="5"/>
    <n v="1101"/>
    <s v="Process"/>
    <x v="43"/>
    <x v="12"/>
    <m/>
    <m/>
    <s v="03PIC402"/>
    <m/>
    <x v="2"/>
    <m/>
    <m/>
    <m/>
    <m/>
    <m/>
    <m/>
    <x v="0"/>
    <m/>
  </r>
  <r>
    <m/>
    <d v="2017-05-01T10:15:00"/>
    <d v="2017-05-01T10:15:00"/>
    <x v="215"/>
    <n v="0"/>
    <n v="1102"/>
    <s v="Process"/>
    <x v="43"/>
    <x v="12"/>
    <m/>
    <m/>
    <s v="03PIC402"/>
    <m/>
    <x v="1"/>
    <m/>
    <m/>
    <m/>
    <m/>
    <m/>
    <m/>
    <x v="0"/>
    <m/>
  </r>
  <r>
    <m/>
    <d v="2017-05-01T10:14:00"/>
    <d v="2017-05-01T10:14:00"/>
    <x v="568"/>
    <n v="5"/>
    <n v="1101"/>
    <s v="Process"/>
    <x v="43"/>
    <x v="12"/>
    <m/>
    <m/>
    <s v="03PIC402"/>
    <m/>
    <x v="2"/>
    <m/>
    <m/>
    <m/>
    <m/>
    <m/>
    <m/>
    <x v="0"/>
    <m/>
  </r>
  <r>
    <m/>
    <d v="2017-05-01T10:13:00"/>
    <d v="2017-05-01T10:13:00"/>
    <x v="215"/>
    <n v="0"/>
    <n v="1102"/>
    <s v="Process"/>
    <x v="43"/>
    <x v="12"/>
    <m/>
    <m/>
    <s v="03PIC402"/>
    <m/>
    <x v="1"/>
    <m/>
    <m/>
    <m/>
    <m/>
    <m/>
    <m/>
    <x v="0"/>
    <m/>
  </r>
  <r>
    <m/>
    <d v="2017-05-01T10:12:00"/>
    <d v="2017-05-01T10:12:00"/>
    <x v="562"/>
    <n v="5"/>
    <n v="1101"/>
    <s v="Process"/>
    <x v="43"/>
    <x v="12"/>
    <m/>
    <m/>
    <s v="03PIC402"/>
    <m/>
    <x v="2"/>
    <m/>
    <m/>
    <m/>
    <m/>
    <m/>
    <m/>
    <x v="0"/>
    <m/>
  </r>
  <r>
    <m/>
    <d v="2017-05-01T10:11:00"/>
    <d v="2017-05-01T10:11:00"/>
    <x v="215"/>
    <n v="0"/>
    <n v="1102"/>
    <s v="Process"/>
    <x v="43"/>
    <x v="12"/>
    <m/>
    <m/>
    <s v="03PIC402"/>
    <m/>
    <x v="1"/>
    <m/>
    <m/>
    <m/>
    <m/>
    <m/>
    <m/>
    <x v="0"/>
    <m/>
  </r>
  <r>
    <m/>
    <d v="2017-05-01T10:10:00"/>
    <d v="2017-05-01T10:10:00"/>
    <x v="569"/>
    <n v="0"/>
    <n v="1102"/>
    <s v="Process"/>
    <x v="9"/>
    <x v="5"/>
    <m/>
    <m/>
    <s v="71AI103C"/>
    <m/>
    <x v="1"/>
    <m/>
    <m/>
    <m/>
    <m/>
    <m/>
    <m/>
    <x v="0"/>
    <m/>
  </r>
  <r>
    <m/>
    <d v="2017-05-01T10:10:00"/>
    <d v="2017-05-01T10:10:00"/>
    <x v="562"/>
    <n v="5"/>
    <n v="1101"/>
    <s v="Process"/>
    <x v="43"/>
    <x v="12"/>
    <m/>
    <m/>
    <s v="03PIC402"/>
    <m/>
    <x v="2"/>
    <m/>
    <m/>
    <m/>
    <m/>
    <m/>
    <m/>
    <x v="0"/>
    <m/>
  </r>
  <r>
    <m/>
    <d v="2017-05-01T10:09:00"/>
    <d v="2017-05-01T10:09:00"/>
    <x v="570"/>
    <n v="0"/>
    <n v="1102"/>
    <s v="Process"/>
    <x v="107"/>
    <x v="23"/>
    <m/>
    <m/>
    <s v="06FIC601"/>
    <m/>
    <x v="1"/>
    <m/>
    <m/>
    <m/>
    <m/>
    <m/>
    <s v="05P01G_SUPGRP"/>
    <x v="0"/>
    <m/>
  </r>
  <r>
    <m/>
    <d v="2017-05-01T10:09:00"/>
    <d v="2017-05-01T10:09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10:08:00"/>
    <d v="2017-05-01T10:08:00"/>
    <x v="215"/>
    <n v="0"/>
    <n v="1102"/>
    <s v="Process"/>
    <x v="43"/>
    <x v="12"/>
    <m/>
    <m/>
    <s v="03PIC402"/>
    <m/>
    <x v="1"/>
    <m/>
    <m/>
    <m/>
    <m/>
    <m/>
    <m/>
    <x v="0"/>
    <m/>
  </r>
  <r>
    <m/>
    <d v="2017-05-01T10:07:00"/>
    <d v="2017-05-01T10:07:00"/>
    <x v="571"/>
    <n v="4"/>
    <n v="1101"/>
    <s v="Process"/>
    <x v="9"/>
    <x v="5"/>
    <m/>
    <m/>
    <s v="71AI103C"/>
    <m/>
    <x v="0"/>
    <m/>
    <m/>
    <m/>
    <m/>
    <m/>
    <m/>
    <x v="0"/>
    <m/>
  </r>
  <r>
    <m/>
    <d v="2017-05-01T10:07:00"/>
    <d v="2017-05-01T10:07:00"/>
    <x v="562"/>
    <n v="5"/>
    <n v="1101"/>
    <s v="Process"/>
    <x v="43"/>
    <x v="12"/>
    <m/>
    <m/>
    <s v="03PIC402"/>
    <m/>
    <x v="2"/>
    <m/>
    <m/>
    <m/>
    <m/>
    <m/>
    <m/>
    <x v="0"/>
    <m/>
  </r>
  <r>
    <m/>
    <d v="2017-05-01T10:07:00"/>
    <d v="2017-05-01T10:07:00"/>
    <x v="566"/>
    <n v="5"/>
    <n v="1101"/>
    <s v="Process"/>
    <x v="70"/>
    <x v="12"/>
    <m/>
    <m/>
    <s v="03PI001"/>
    <m/>
    <x v="2"/>
    <m/>
    <m/>
    <m/>
    <m/>
    <m/>
    <m/>
    <x v="0"/>
    <m/>
  </r>
  <r>
    <m/>
    <d v="2017-05-01T10:06:00"/>
    <d v="2017-05-01T10:06:00"/>
    <x v="565"/>
    <n v="0"/>
    <n v="1102"/>
    <s v="Process"/>
    <x v="43"/>
    <x v="12"/>
    <m/>
    <m/>
    <s v="03PIC402"/>
    <m/>
    <x v="1"/>
    <m/>
    <m/>
    <m/>
    <m/>
    <m/>
    <m/>
    <x v="0"/>
    <m/>
  </r>
  <r>
    <m/>
    <d v="2017-05-01T10:05:00"/>
    <d v="2017-05-01T10:05:00"/>
    <x v="572"/>
    <n v="0"/>
    <n v="1102"/>
    <s v="Process"/>
    <x v="108"/>
    <x v="23"/>
    <m/>
    <m/>
    <s v="06TI601"/>
    <m/>
    <x v="1"/>
    <m/>
    <m/>
    <m/>
    <m/>
    <m/>
    <s v="05P01G_SUPGRP"/>
    <x v="0"/>
    <m/>
  </r>
  <r>
    <m/>
    <d v="2017-05-01T10:05:00"/>
    <d v="2017-05-01T10:05:00"/>
    <x v="370"/>
    <n v="0"/>
    <n v="1102"/>
    <s v="Process"/>
    <x v="70"/>
    <x v="12"/>
    <m/>
    <m/>
    <s v="03PI001"/>
    <m/>
    <x v="1"/>
    <m/>
    <m/>
    <m/>
    <m/>
    <m/>
    <m/>
    <x v="0"/>
    <m/>
  </r>
  <r>
    <m/>
    <d v="2017-05-01T10:04:00"/>
    <d v="2017-05-01T10:04:00"/>
    <x v="198"/>
    <n v="0"/>
    <n v="1206"/>
    <s v="Process"/>
    <x v="21"/>
    <x v="6"/>
    <m/>
    <m/>
    <s v="01YA361"/>
    <m/>
    <x v="1"/>
    <m/>
    <m/>
    <m/>
    <m/>
    <m/>
    <m/>
    <x v="0"/>
    <m/>
  </r>
  <r>
    <m/>
    <d v="2017-05-01T10:04:00"/>
    <d v="2017-05-01T10:04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10:04:00"/>
    <d v="2017-05-01T10:04:00"/>
    <x v="573"/>
    <n v="0"/>
    <n v="1206"/>
    <s v="Process"/>
    <x v="109"/>
    <x v="8"/>
    <m/>
    <m/>
    <s v="01ZZXA360"/>
    <m/>
    <x v="1"/>
    <m/>
    <m/>
    <m/>
    <m/>
    <m/>
    <m/>
    <x v="0"/>
    <m/>
  </r>
  <r>
    <m/>
    <d v="2017-05-01T10:04:00"/>
    <d v="2017-05-01T10:04:00"/>
    <x v="574"/>
    <n v="5"/>
    <n v="1201"/>
    <s v="Process"/>
    <x v="109"/>
    <x v="8"/>
    <m/>
    <m/>
    <s v="01ZZXA360"/>
    <m/>
    <x v="2"/>
    <m/>
    <m/>
    <m/>
    <m/>
    <m/>
    <m/>
    <x v="0"/>
    <m/>
  </r>
  <r>
    <m/>
    <d v="2017-05-01T10:03:00"/>
    <d v="2017-05-01T10:03:00"/>
    <x v="575"/>
    <n v="0"/>
    <n v="1102"/>
    <s v="Process"/>
    <x v="110"/>
    <x v="6"/>
    <m/>
    <m/>
    <s v="01PI001"/>
    <m/>
    <x v="1"/>
    <m/>
    <m/>
    <m/>
    <m/>
    <m/>
    <m/>
    <x v="0"/>
    <m/>
  </r>
  <r>
    <m/>
    <d v="2017-05-01T10:02:00"/>
    <d v="2017-05-01T10:02:00"/>
    <x v="195"/>
    <n v="5"/>
    <n v="1101"/>
    <s v="Process"/>
    <x v="43"/>
    <x v="12"/>
    <m/>
    <m/>
    <s v="03PIC402"/>
    <m/>
    <x v="2"/>
    <m/>
    <m/>
    <m/>
    <m/>
    <m/>
    <m/>
    <x v="0"/>
    <m/>
  </r>
  <r>
    <m/>
    <d v="2017-05-01T10:01:00"/>
    <d v="2017-05-01T10:01:00"/>
    <x v="576"/>
    <n v="0"/>
    <n v="1102"/>
    <s v="Process"/>
    <x v="111"/>
    <x v="24"/>
    <m/>
    <m/>
    <s v="05PMI01G"/>
    <m/>
    <x v="1"/>
    <m/>
    <m/>
    <m/>
    <m/>
    <m/>
    <s v="05P01G_SUPGRP"/>
    <x v="0"/>
    <m/>
  </r>
  <r>
    <m/>
    <d v="2017-05-01T10:01:00"/>
    <d v="2017-05-01T10:01:00"/>
    <x v="577"/>
    <n v="0"/>
    <n v="1102"/>
    <s v="Process"/>
    <x v="112"/>
    <x v="24"/>
    <m/>
    <m/>
    <s v="05PMI01G"/>
    <m/>
    <x v="1"/>
    <m/>
    <m/>
    <m/>
    <m/>
    <m/>
    <s v="05P01G_SUPGRP"/>
    <x v="0"/>
    <m/>
  </r>
  <r>
    <m/>
    <d v="2017-05-01T10:01:00"/>
    <d v="2017-05-01T10:01:00"/>
    <x v="578"/>
    <n v="0"/>
    <n v="1102"/>
    <s v="Process"/>
    <x v="113"/>
    <x v="24"/>
    <m/>
    <m/>
    <s v="05PI603"/>
    <m/>
    <x v="1"/>
    <m/>
    <m/>
    <m/>
    <m/>
    <m/>
    <s v="05P01G_SUPGRP"/>
    <x v="0"/>
    <m/>
  </r>
  <r>
    <m/>
    <d v="2017-05-01T10:01:00"/>
    <d v="2017-05-01T10:01:00"/>
    <x v="579"/>
    <n v="4"/>
    <n v="1101"/>
    <s v="Process"/>
    <x v="112"/>
    <x v="24"/>
    <m/>
    <m/>
    <s v="05PMI01G"/>
    <m/>
    <x v="3"/>
    <m/>
    <m/>
    <m/>
    <m/>
    <m/>
    <s v="05P01G_SUPGRP"/>
    <x v="0"/>
    <m/>
  </r>
  <r>
    <m/>
    <d v="2017-05-01T10:01:00"/>
    <d v="2017-05-01T10:01:00"/>
    <x v="580"/>
    <n v="5"/>
    <n v="1101"/>
    <s v="Process"/>
    <x v="111"/>
    <x v="24"/>
    <m/>
    <m/>
    <s v="05PMI01G"/>
    <m/>
    <x v="2"/>
    <m/>
    <m/>
    <m/>
    <m/>
    <m/>
    <s v="05P01G_SUPGRP"/>
    <x v="0"/>
    <m/>
  </r>
  <r>
    <m/>
    <d v="2017-05-01T10:01:00"/>
    <d v="2017-05-01T10:01:00"/>
    <x v="581"/>
    <n v="0"/>
    <n v="1102"/>
    <s v="Process"/>
    <x v="114"/>
    <x v="24"/>
    <m/>
    <m/>
    <s v="05FIC601"/>
    <m/>
    <x v="1"/>
    <m/>
    <m/>
    <m/>
    <m/>
    <m/>
    <s v="05P01G_SUPGRP"/>
    <x v="0"/>
    <m/>
  </r>
  <r>
    <m/>
    <d v="2017-05-01T10:01:00"/>
    <d v="2017-05-01T10:01:00"/>
    <x v="582"/>
    <n v="5"/>
    <n v="1101"/>
    <s v="Process"/>
    <x v="110"/>
    <x v="6"/>
    <m/>
    <m/>
    <s v="01PI001"/>
    <m/>
    <x v="2"/>
    <m/>
    <m/>
    <m/>
    <m/>
    <m/>
    <m/>
    <x v="0"/>
    <m/>
  </r>
  <r>
    <m/>
    <d v="2017-05-01T10:01:00"/>
    <d v="2017-05-01T10:01:00"/>
    <x v="583"/>
    <m/>
    <m/>
    <m/>
    <x v="115"/>
    <x v="25"/>
    <m/>
    <m/>
    <m/>
    <m/>
    <x v="4"/>
    <m/>
    <m/>
    <m/>
    <m/>
    <m/>
    <m/>
    <x v="0"/>
    <m/>
  </r>
  <r>
    <m/>
    <d v="2017-05-01T10:01:00"/>
    <d v="2017-05-01T10:01:00"/>
    <x v="583"/>
    <m/>
    <m/>
    <m/>
    <x v="115"/>
    <x v="25"/>
    <m/>
    <m/>
    <m/>
    <m/>
    <x v="4"/>
    <m/>
    <m/>
    <m/>
    <m/>
    <m/>
    <m/>
    <x v="0"/>
    <m/>
  </r>
  <r>
    <m/>
    <d v="2017-05-01T10:01:00"/>
    <d v="2017-05-01T10:01:00"/>
    <x v="584"/>
    <n v="0"/>
    <n v="1102"/>
    <s v="Process"/>
    <x v="116"/>
    <x v="24"/>
    <m/>
    <m/>
    <s v="05PMI01G"/>
    <m/>
    <x v="1"/>
    <m/>
    <m/>
    <m/>
    <m/>
    <m/>
    <s v="05P01G_SUPGRP"/>
    <x v="0"/>
    <m/>
  </r>
  <r>
    <m/>
    <d v="2017-05-01T10:00:00"/>
    <d v="2017-05-01T10:00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10:00:00"/>
    <d v="2017-05-01T10:00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10:00:00"/>
    <d v="2017-05-01T10:00:00"/>
    <x v="557"/>
    <n v="0"/>
    <n v="1206"/>
    <s v="Process"/>
    <x v="105"/>
    <x v="4"/>
    <m/>
    <m/>
    <s v="48LAL602"/>
    <m/>
    <x v="1"/>
    <m/>
    <m/>
    <m/>
    <m/>
    <m/>
    <m/>
    <x v="0"/>
    <m/>
  </r>
  <r>
    <m/>
    <d v="2017-05-01T10:00:00"/>
    <d v="2017-05-01T10:00:00"/>
    <x v="215"/>
    <n v="0"/>
    <n v="1102"/>
    <s v="Process"/>
    <x v="43"/>
    <x v="12"/>
    <m/>
    <m/>
    <s v="03PIC402"/>
    <m/>
    <x v="1"/>
    <m/>
    <m/>
    <m/>
    <m/>
    <m/>
    <m/>
    <x v="0"/>
    <m/>
  </r>
  <r>
    <m/>
    <d v="2017-05-01T10:00:00"/>
    <d v="2017-05-01T10:00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09:58:00"/>
    <d v="2017-05-01T09:58:00"/>
    <x v="585"/>
    <n v="0"/>
    <n v="1102"/>
    <s v="Process"/>
    <x v="44"/>
    <x v="8"/>
    <m/>
    <m/>
    <s v="01FIC001"/>
    <m/>
    <x v="1"/>
    <m/>
    <m/>
    <m/>
    <m/>
    <m/>
    <m/>
    <x v="0"/>
    <m/>
  </r>
  <r>
    <m/>
    <d v="2017-05-01T09:57:00"/>
    <d v="2017-05-01T09:57:00"/>
    <x v="575"/>
    <n v="0"/>
    <n v="1102"/>
    <s v="Process"/>
    <x v="110"/>
    <x v="6"/>
    <m/>
    <m/>
    <s v="01PI001"/>
    <m/>
    <x v="1"/>
    <m/>
    <m/>
    <m/>
    <m/>
    <m/>
    <m/>
    <x v="0"/>
    <m/>
  </r>
  <r>
    <m/>
    <d v="2017-05-01T09:56:00"/>
    <d v="2017-05-01T09:56:00"/>
    <x v="586"/>
    <n v="0"/>
    <n v="1206"/>
    <s v="Process"/>
    <x v="117"/>
    <x v="8"/>
    <m/>
    <m/>
    <s v="01XA360"/>
    <m/>
    <x v="1"/>
    <m/>
    <m/>
    <m/>
    <m/>
    <m/>
    <m/>
    <x v="0"/>
    <m/>
  </r>
  <r>
    <m/>
    <d v="2017-05-01T09:55:00"/>
    <d v="2017-05-01T09:55:00"/>
    <x v="587"/>
    <n v="0"/>
    <n v="1102"/>
    <s v="Process"/>
    <x v="118"/>
    <x v="12"/>
    <m/>
    <m/>
    <s v="03FI403"/>
    <m/>
    <x v="1"/>
    <m/>
    <m/>
    <m/>
    <m/>
    <m/>
    <m/>
    <x v="0"/>
    <m/>
  </r>
  <r>
    <m/>
    <d v="2017-05-01T09:55:00"/>
    <d v="2017-05-01T09:55:00"/>
    <x v="588"/>
    <n v="0"/>
    <n v="1102"/>
    <s v="Process"/>
    <x v="119"/>
    <x v="26"/>
    <m/>
    <m/>
    <s v="03FIC104"/>
    <m/>
    <x v="1"/>
    <m/>
    <m/>
    <m/>
    <m/>
    <m/>
    <s v="03P01D_SUPGRP"/>
    <x v="0"/>
    <m/>
  </r>
  <r>
    <m/>
    <d v="2017-05-01T09:55:00"/>
    <d v="2017-05-01T09:55:00"/>
    <x v="589"/>
    <n v="5"/>
    <n v="1101"/>
    <s v="Process"/>
    <x v="119"/>
    <x v="26"/>
    <m/>
    <m/>
    <s v="03FIC104"/>
    <m/>
    <x v="2"/>
    <m/>
    <m/>
    <m/>
    <m/>
    <m/>
    <s v="03P01D_SUPGRP"/>
    <x v="0"/>
    <m/>
  </r>
  <r>
    <m/>
    <d v="2017-05-01T09:55:00"/>
    <d v="2017-05-01T09:55:00"/>
    <x v="590"/>
    <n v="5"/>
    <n v="1101"/>
    <s v="Process"/>
    <x v="44"/>
    <x v="8"/>
    <m/>
    <m/>
    <s v="01FIC001"/>
    <m/>
    <x v="2"/>
    <m/>
    <m/>
    <m/>
    <m/>
    <m/>
    <m/>
    <x v="0"/>
    <m/>
  </r>
  <r>
    <m/>
    <d v="2017-05-01T09:55:00"/>
    <d v="2017-05-01T09:55:00"/>
    <x v="591"/>
    <n v="0"/>
    <n v="1102"/>
    <s v="Process"/>
    <x v="44"/>
    <x v="8"/>
    <m/>
    <m/>
    <s v="01FIC001"/>
    <m/>
    <x v="1"/>
    <m/>
    <m/>
    <m/>
    <m/>
    <m/>
    <m/>
    <x v="0"/>
    <m/>
  </r>
  <r>
    <m/>
    <d v="2017-05-01T09:55:00"/>
    <d v="2017-05-01T09:55:00"/>
    <x v="592"/>
    <n v="5"/>
    <n v="1101"/>
    <s v="Process"/>
    <x v="44"/>
    <x v="8"/>
    <m/>
    <m/>
    <s v="01FIC001"/>
    <m/>
    <x v="2"/>
    <m/>
    <m/>
    <m/>
    <m/>
    <m/>
    <m/>
    <x v="0"/>
    <m/>
  </r>
  <r>
    <m/>
    <d v="2017-05-01T09:55:00"/>
    <d v="2017-05-01T09:55:00"/>
    <x v="593"/>
    <n v="5"/>
    <n v="1101"/>
    <s v="Process"/>
    <x v="110"/>
    <x v="6"/>
    <m/>
    <m/>
    <s v="01PI001"/>
    <m/>
    <x v="2"/>
    <m/>
    <m/>
    <m/>
    <m/>
    <m/>
    <m/>
    <x v="0"/>
    <m/>
  </r>
  <r>
    <m/>
    <d v="2017-05-01T09:55:00"/>
    <d v="2017-05-01T09:55:00"/>
    <x v="258"/>
    <n v="0"/>
    <n v="1102"/>
    <s v="Process"/>
    <x v="44"/>
    <x v="8"/>
    <m/>
    <m/>
    <s v="01FIC001"/>
    <m/>
    <x v="1"/>
    <m/>
    <m/>
    <m/>
    <m/>
    <m/>
    <m/>
    <x v="0"/>
    <m/>
  </r>
  <r>
    <m/>
    <d v="2017-05-01T09:55:00"/>
    <d v="2017-05-01T09:55:00"/>
    <x v="558"/>
    <n v="5"/>
    <n v="1201"/>
    <s v="Process"/>
    <x v="105"/>
    <x v="4"/>
    <m/>
    <m/>
    <s v="48LAL602"/>
    <m/>
    <x v="2"/>
    <m/>
    <m/>
    <m/>
    <m/>
    <m/>
    <m/>
    <x v="0"/>
    <m/>
  </r>
  <r>
    <m/>
    <d v="2017-05-01T09:55:00"/>
    <d v="2017-05-01T09:55:00"/>
    <x v="594"/>
    <n v="5"/>
    <n v="1101"/>
    <s v="Process"/>
    <x v="44"/>
    <x v="8"/>
    <m/>
    <m/>
    <s v="01FIC001"/>
    <m/>
    <x v="2"/>
    <m/>
    <m/>
    <m/>
    <m/>
    <m/>
    <m/>
    <x v="0"/>
    <m/>
  </r>
  <r>
    <m/>
    <d v="2017-05-01T09:55:00"/>
    <d v="2017-05-01T09:55:00"/>
    <x v="566"/>
    <n v="5"/>
    <n v="1101"/>
    <s v="Process"/>
    <x v="70"/>
    <x v="12"/>
    <m/>
    <m/>
    <s v="03PI001"/>
    <m/>
    <x v="2"/>
    <m/>
    <m/>
    <m/>
    <m/>
    <m/>
    <m/>
    <x v="0"/>
    <m/>
  </r>
  <r>
    <m/>
    <d v="2017-05-01T09:55:00"/>
    <d v="2017-05-01T09:55:00"/>
    <x v="595"/>
    <n v="5"/>
    <n v="1201"/>
    <s v="Process"/>
    <x v="117"/>
    <x v="8"/>
    <m/>
    <m/>
    <s v="01XA360"/>
    <m/>
    <x v="2"/>
    <m/>
    <m/>
    <m/>
    <m/>
    <m/>
    <m/>
    <x v="0"/>
    <m/>
  </r>
  <r>
    <m/>
    <d v="2017-05-01T09:55:00"/>
    <d v="2017-05-01T09:55:00"/>
    <x v="596"/>
    <n v="0"/>
    <n v="1226"/>
    <s v="Process"/>
    <x v="120"/>
    <x v="8"/>
    <m/>
    <m/>
    <s v="01XV025AL"/>
    <m/>
    <x v="1"/>
    <m/>
    <m/>
    <m/>
    <m/>
    <m/>
    <m/>
    <x v="0"/>
    <m/>
  </r>
  <r>
    <m/>
    <d v="2017-05-01T09:53:00"/>
    <d v="2017-05-01T09:53:00"/>
    <x v="597"/>
    <n v="0"/>
    <n v="1102"/>
    <s v="Process"/>
    <x v="121"/>
    <x v="27"/>
    <m/>
    <m/>
    <s v="05LIC951"/>
    <m/>
    <x v="1"/>
    <m/>
    <m/>
    <m/>
    <m/>
    <m/>
    <m/>
    <x v="0"/>
    <m/>
  </r>
  <r>
    <m/>
    <d v="2017-05-01T09:53:00"/>
    <d v="2017-05-01T09:53:00"/>
    <x v="598"/>
    <n v="0"/>
    <n v="1102"/>
    <s v="Process"/>
    <x v="122"/>
    <x v="12"/>
    <m/>
    <m/>
    <s v="03XV404"/>
    <m/>
    <x v="1"/>
    <m/>
    <m/>
    <m/>
    <m/>
    <m/>
    <m/>
    <x v="0"/>
    <m/>
  </r>
  <r>
    <m/>
    <d v="2017-05-01T09:53:00"/>
    <d v="2017-05-01T09:53:00"/>
    <x v="599"/>
    <n v="5"/>
    <n v="1101"/>
    <s v="Process"/>
    <x v="122"/>
    <x v="12"/>
    <m/>
    <m/>
    <s v="03XV404"/>
    <m/>
    <x v="2"/>
    <m/>
    <m/>
    <m/>
    <m/>
    <m/>
    <m/>
    <x v="0"/>
    <m/>
  </r>
  <r>
    <m/>
    <d v="2017-05-01T09:53:00"/>
    <d v="2017-05-01T09:53:00"/>
    <x v="600"/>
    <n v="5"/>
    <n v="1101"/>
    <s v="Process"/>
    <x v="121"/>
    <x v="27"/>
    <m/>
    <m/>
    <s v="05LIC951"/>
    <m/>
    <x v="2"/>
    <m/>
    <m/>
    <m/>
    <m/>
    <m/>
    <m/>
    <x v="0"/>
    <m/>
  </r>
  <r>
    <m/>
    <d v="2017-05-01T09:53:00"/>
    <d v="2017-05-01T09:53:00"/>
    <x v="601"/>
    <n v="5"/>
    <n v="1101"/>
    <s v="Process"/>
    <x v="118"/>
    <x v="12"/>
    <m/>
    <m/>
    <s v="03FI403"/>
    <m/>
    <x v="2"/>
    <m/>
    <m/>
    <m/>
    <m/>
    <m/>
    <m/>
    <x v="0"/>
    <m/>
  </r>
  <r>
    <m/>
    <d v="2017-05-01T09:53:00"/>
    <d v="2017-05-01T09:53:00"/>
    <x v="602"/>
    <n v="0"/>
    <n v="1226"/>
    <s v="Process"/>
    <x v="123"/>
    <x v="12"/>
    <m/>
    <m/>
    <s v="03XV404AL"/>
    <m/>
    <x v="1"/>
    <m/>
    <m/>
    <m/>
    <m/>
    <m/>
    <m/>
    <x v="0"/>
    <m/>
  </r>
  <r>
    <m/>
    <d v="2017-05-01T09:53:00"/>
    <d v="2017-05-01T09:53:00"/>
    <x v="603"/>
    <n v="0"/>
    <n v="1226"/>
    <s v="Process"/>
    <x v="124"/>
    <x v="12"/>
    <m/>
    <m/>
    <s v="03XV402AL"/>
    <m/>
    <x v="1"/>
    <m/>
    <m/>
    <m/>
    <m/>
    <m/>
    <m/>
    <x v="0"/>
    <m/>
  </r>
  <r>
    <m/>
    <d v="2017-05-01T09:53:00"/>
    <d v="2017-05-01T09:53:00"/>
    <x v="604"/>
    <n v="0"/>
    <n v="1226"/>
    <s v="Process"/>
    <x v="125"/>
    <x v="12"/>
    <m/>
    <m/>
    <s v="03XV401AL"/>
    <m/>
    <x v="1"/>
    <m/>
    <m/>
    <m/>
    <m/>
    <m/>
    <m/>
    <x v="0"/>
    <m/>
  </r>
  <r>
    <m/>
    <d v="2017-05-01T09:53:00"/>
    <d v="2017-05-01T09:53:00"/>
    <x v="605"/>
    <n v="0"/>
    <n v="1226"/>
    <s v="Process"/>
    <x v="126"/>
    <x v="12"/>
    <m/>
    <m/>
    <s v="03XV407AL"/>
    <m/>
    <x v="1"/>
    <m/>
    <m/>
    <m/>
    <m/>
    <m/>
    <m/>
    <x v="0"/>
    <m/>
  </r>
  <r>
    <m/>
    <d v="2017-05-01T09:52:00"/>
    <d v="2017-05-01T09:52:00"/>
    <x v="606"/>
    <n v="0"/>
    <n v="1226"/>
    <s v="Process"/>
    <x v="127"/>
    <x v="12"/>
    <m/>
    <m/>
    <s v="03XV406AL"/>
    <m/>
    <x v="1"/>
    <m/>
    <m/>
    <m/>
    <m/>
    <m/>
    <m/>
    <x v="0"/>
    <m/>
  </r>
  <r>
    <m/>
    <d v="2017-05-01T09:52:00"/>
    <d v="2017-05-01T09:52:00"/>
    <x v="607"/>
    <n v="0"/>
    <n v="1102"/>
    <s v="Process"/>
    <x v="9"/>
    <x v="5"/>
    <m/>
    <m/>
    <s v="71AI103C"/>
    <m/>
    <x v="1"/>
    <m/>
    <m/>
    <m/>
    <m/>
    <m/>
    <m/>
    <x v="0"/>
    <m/>
  </r>
  <r>
    <m/>
    <d v="2017-05-01T09:51:00"/>
    <d v="2017-05-01T09:51:00"/>
    <x v="608"/>
    <n v="5"/>
    <n v="1101"/>
    <s v="Process"/>
    <x v="128"/>
    <x v="28"/>
    <m/>
    <m/>
    <s v="06TI901"/>
    <m/>
    <x v="2"/>
    <m/>
    <m/>
    <m/>
    <m/>
    <m/>
    <s v="05P01J_SUPGRP"/>
    <x v="0"/>
    <m/>
  </r>
  <r>
    <m/>
    <d v="2017-05-01T09:51:00"/>
    <d v="2017-05-01T09:51:00"/>
    <x v="609"/>
    <n v="0"/>
    <n v="1226"/>
    <s v="Process"/>
    <x v="129"/>
    <x v="12"/>
    <m/>
    <m/>
    <s v="03XV405AL"/>
    <m/>
    <x v="1"/>
    <m/>
    <m/>
    <m/>
    <m/>
    <m/>
    <m/>
    <x v="0"/>
    <m/>
  </r>
  <r>
    <m/>
    <d v="2017-05-01T09:50:00"/>
    <d v="2017-05-01T09:50:00"/>
    <x v="610"/>
    <n v="5"/>
    <n v="1101"/>
    <s v="Process"/>
    <x v="130"/>
    <x v="27"/>
    <m/>
    <m/>
    <s v="05FIC951"/>
    <m/>
    <x v="2"/>
    <m/>
    <m/>
    <m/>
    <m/>
    <m/>
    <s v="05P02_SUPGRP"/>
    <x v="0"/>
    <m/>
  </r>
  <r>
    <m/>
    <d v="2017-05-01T09:50:00"/>
    <d v="2017-05-01T09:50:00"/>
    <x v="611"/>
    <n v="5"/>
    <n v="1101"/>
    <s v="Process"/>
    <x v="131"/>
    <x v="27"/>
    <m/>
    <m/>
    <s v="05PI953"/>
    <m/>
    <x v="2"/>
    <m/>
    <m/>
    <m/>
    <m/>
    <m/>
    <s v="05P02_SUPGRP"/>
    <x v="0"/>
    <m/>
  </r>
  <r>
    <m/>
    <d v="2017-05-01T09:50:00"/>
    <d v="2017-05-01T09:50:00"/>
    <x v="612"/>
    <n v="0"/>
    <n v="1226"/>
    <s v="Process"/>
    <x v="132"/>
    <x v="27"/>
    <m/>
    <m/>
    <s v="05PMXSS02BAL"/>
    <m/>
    <x v="1"/>
    <m/>
    <m/>
    <m/>
    <m/>
    <m/>
    <m/>
    <x v="0"/>
    <m/>
  </r>
  <r>
    <m/>
    <d v="2017-05-01T09:50:00"/>
    <d v="2017-05-01T09:50:00"/>
    <x v="613"/>
    <n v="5"/>
    <n v="1221"/>
    <s v="Process"/>
    <x v="132"/>
    <x v="27"/>
    <m/>
    <m/>
    <s v="05PMXSS02BAL"/>
    <m/>
    <x v="2"/>
    <m/>
    <m/>
    <m/>
    <m/>
    <m/>
    <m/>
    <x v="0"/>
    <m/>
  </r>
  <r>
    <m/>
    <d v="2017-05-01T09:50:00"/>
    <d v="2017-05-01T09:50:00"/>
    <x v="614"/>
    <n v="4"/>
    <n v="1101"/>
    <s v="Process"/>
    <x v="133"/>
    <x v="27"/>
    <m/>
    <m/>
    <s v="05PMI02"/>
    <m/>
    <x v="3"/>
    <m/>
    <m/>
    <m/>
    <m/>
    <m/>
    <s v="05P02_SUPGRP"/>
    <x v="0"/>
    <m/>
  </r>
  <r>
    <m/>
    <d v="2017-05-01T09:50:00"/>
    <d v="2017-05-01T09:50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09:49:00"/>
    <d v="2017-05-01T09:49:00"/>
    <x v="615"/>
    <n v="4"/>
    <n v="1101"/>
    <s v="Process"/>
    <x v="9"/>
    <x v="5"/>
    <m/>
    <m/>
    <s v="71AI103C"/>
    <m/>
    <x v="0"/>
    <m/>
    <m/>
    <m/>
    <m/>
    <m/>
    <m/>
    <x v="0"/>
    <m/>
  </r>
  <r>
    <m/>
    <d v="2017-05-01T09:48:00"/>
    <d v="2017-05-01T09:48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09:47:00"/>
    <d v="2017-05-01T09:47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09:46:00"/>
    <d v="2017-05-01T09:46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09:46:00"/>
    <d v="2017-05-01T09:46:00"/>
    <x v="616"/>
    <n v="0"/>
    <n v="1102"/>
    <s v="Process"/>
    <x v="9"/>
    <x v="5"/>
    <m/>
    <m/>
    <s v="71AI103C"/>
    <m/>
    <x v="1"/>
    <m/>
    <m/>
    <m/>
    <m/>
    <m/>
    <m/>
    <x v="0"/>
    <m/>
  </r>
  <r>
    <m/>
    <d v="2017-05-01T09:46:00"/>
    <d v="2017-05-01T09:46:00"/>
    <x v="617"/>
    <n v="0"/>
    <n v="1206"/>
    <s v="Process"/>
    <x v="10"/>
    <x v="6"/>
    <m/>
    <m/>
    <s v="01YA561"/>
    <m/>
    <x v="1"/>
    <m/>
    <m/>
    <m/>
    <m/>
    <m/>
    <m/>
    <x v="0"/>
    <m/>
  </r>
  <r>
    <m/>
    <d v="2017-05-01T09:45:00"/>
    <d v="2017-05-01T09:45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09:45:00"/>
    <d v="2017-05-01T09:45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09:44:00"/>
    <d v="2017-05-01T09:44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09:44:00"/>
    <d v="2017-05-01T09:44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09:43:00"/>
    <d v="2017-05-01T09:43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09:43:00"/>
    <d v="2017-05-01T09:43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09:43:00"/>
    <d v="2017-05-01T09:43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09:42:00"/>
    <d v="2017-05-01T09:42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09:41:00"/>
    <d v="2017-05-01T09:41:00"/>
    <x v="502"/>
    <n v="0"/>
    <n v="1206"/>
    <s v="Process"/>
    <x v="91"/>
    <x v="21"/>
    <m/>
    <m/>
    <s v="71FAL204"/>
    <m/>
    <x v="1"/>
    <m/>
    <m/>
    <m/>
    <m/>
    <m/>
    <m/>
    <x v="0"/>
    <m/>
  </r>
  <r>
    <m/>
    <d v="2017-05-01T09:41:00"/>
    <d v="2017-05-01T09:41:00"/>
    <x v="557"/>
    <n v="0"/>
    <n v="1206"/>
    <s v="Process"/>
    <x v="105"/>
    <x v="4"/>
    <m/>
    <m/>
    <s v="48LAL602"/>
    <m/>
    <x v="1"/>
    <m/>
    <m/>
    <m/>
    <m/>
    <m/>
    <m/>
    <x v="0"/>
    <m/>
  </r>
  <r>
    <m/>
    <d v="2017-05-01T09:41:00"/>
    <d v="2017-05-01T09:41:00"/>
    <x v="503"/>
    <n v="5"/>
    <n v="1201"/>
    <s v="Process"/>
    <x v="91"/>
    <x v="21"/>
    <m/>
    <m/>
    <s v="71FAL204"/>
    <m/>
    <x v="2"/>
    <m/>
    <m/>
    <m/>
    <m/>
    <m/>
    <m/>
    <x v="0"/>
    <m/>
  </r>
  <r>
    <m/>
    <d v="2017-05-01T09:39:00"/>
    <d v="2017-05-01T09:39:00"/>
    <x v="29"/>
    <n v="0"/>
    <n v="1102"/>
    <s v="Process"/>
    <x v="16"/>
    <x v="6"/>
    <m/>
    <m/>
    <s v="91SI002-VIT"/>
    <m/>
    <x v="1"/>
    <m/>
    <m/>
    <m/>
    <m/>
    <m/>
    <s v="MMS_91_SUPGRP"/>
    <x v="0"/>
    <m/>
  </r>
  <r>
    <m/>
    <d v="2017-05-01T09:38:00"/>
    <d v="2017-05-01T09:38:00"/>
    <x v="558"/>
    <n v="5"/>
    <n v="1201"/>
    <s v="Process"/>
    <x v="105"/>
    <x v="4"/>
    <m/>
    <m/>
    <s v="48LAL602"/>
    <m/>
    <x v="2"/>
    <m/>
    <m/>
    <m/>
    <m/>
    <m/>
    <m/>
    <x v="0"/>
    <m/>
  </r>
  <r>
    <m/>
    <d v="2017-05-01T09:37:00"/>
    <d v="2017-05-01T09:37:00"/>
    <x v="618"/>
    <n v="0"/>
    <n v="1206"/>
    <s v="Process"/>
    <x v="134"/>
    <x v="8"/>
    <m/>
    <m/>
    <s v="01XA560"/>
    <m/>
    <x v="1"/>
    <m/>
    <m/>
    <m/>
    <m/>
    <m/>
    <m/>
    <x v="0"/>
    <m/>
  </r>
  <r>
    <m/>
    <d v="2017-05-01T09:36:00"/>
    <d v="2017-05-01T09:36:00"/>
    <x v="619"/>
    <n v="5"/>
    <n v="1201"/>
    <s v="Process"/>
    <x v="134"/>
    <x v="8"/>
    <m/>
    <m/>
    <s v="01XA560"/>
    <m/>
    <x v="2"/>
    <m/>
    <m/>
    <m/>
    <m/>
    <m/>
    <m/>
    <x v="0"/>
    <m/>
  </r>
  <r>
    <m/>
    <d v="2017-05-01T09:32:00"/>
    <d v="2017-05-01T09:32:00"/>
    <x v="398"/>
    <n v="0"/>
    <n v="1102"/>
    <s v="Process"/>
    <x v="72"/>
    <x v="6"/>
    <m/>
    <m/>
    <s v="91LI002-HAU"/>
    <m/>
    <x v="1"/>
    <m/>
    <m/>
    <m/>
    <m/>
    <m/>
    <s v="MMS_91_SUPGRP"/>
    <x v="0"/>
    <m/>
  </r>
  <r>
    <m/>
    <d v="2017-05-01T09:32:00"/>
    <d v="2017-05-01T09:3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09:31:00"/>
    <d v="2017-05-01T09:31:00"/>
    <x v="466"/>
    <n v="4"/>
    <n v="1101"/>
    <s v="Process"/>
    <x v="72"/>
    <x v="6"/>
    <m/>
    <m/>
    <s v="91LI002-HAU"/>
    <m/>
    <x v="0"/>
    <m/>
    <m/>
    <m/>
    <m/>
    <m/>
    <s v="MMS_91_SUPGRP"/>
    <x v="0"/>
    <m/>
  </r>
  <r>
    <m/>
    <d v="2017-05-01T09:28:00"/>
    <d v="2017-05-01T09:28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09:27:00"/>
    <d v="2017-05-01T09:27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09:22:00"/>
    <d v="2017-05-01T09:22:00"/>
    <x v="620"/>
    <n v="0"/>
    <n v="1102"/>
    <s v="Process"/>
    <x v="9"/>
    <x v="5"/>
    <m/>
    <m/>
    <s v="71AI103C"/>
    <m/>
    <x v="1"/>
    <m/>
    <m/>
    <m/>
    <m/>
    <m/>
    <m/>
    <x v="0"/>
    <m/>
  </r>
  <r>
    <m/>
    <d v="2017-05-01T09:20:00"/>
    <d v="2017-05-01T09:20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9:20:00"/>
    <d v="2017-05-01T09:20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9:19:00"/>
    <d v="2017-05-01T09:19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09:19:00"/>
    <d v="2017-05-01T09:19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09:19:00"/>
    <d v="2017-05-01T09:19:00"/>
    <x v="621"/>
    <n v="4"/>
    <n v="1101"/>
    <s v="Process"/>
    <x v="9"/>
    <x v="5"/>
    <m/>
    <m/>
    <s v="71AI103C"/>
    <m/>
    <x v="0"/>
    <m/>
    <m/>
    <m/>
    <m/>
    <m/>
    <m/>
    <x v="0"/>
    <m/>
  </r>
  <r>
    <m/>
    <d v="2017-05-01T09:16:00"/>
    <d v="2017-05-01T09:16:00"/>
    <x v="622"/>
    <n v="0"/>
    <n v="1226"/>
    <s v="Process"/>
    <x v="135"/>
    <x v="29"/>
    <m/>
    <m/>
    <s v="20ZIF002"/>
    <m/>
    <x v="1"/>
    <m/>
    <m/>
    <m/>
    <m/>
    <m/>
    <m/>
    <x v="1"/>
    <m/>
  </r>
  <r>
    <m/>
    <d v="2017-05-01T09:16:00"/>
    <d v="2017-05-01T09:16:00"/>
    <x v="623"/>
    <n v="0"/>
    <n v="1226"/>
    <s v="Process"/>
    <x v="136"/>
    <x v="2"/>
    <m/>
    <m/>
    <s v="52XA401"/>
    <m/>
    <x v="1"/>
    <m/>
    <m/>
    <m/>
    <m/>
    <m/>
    <m/>
    <x v="0"/>
    <m/>
  </r>
  <r>
    <m/>
    <d v="2017-05-01T09:14:00"/>
    <d v="2017-05-01T09:14:00"/>
    <x v="624"/>
    <n v="5"/>
    <n v="1221"/>
    <s v="Process"/>
    <x v="135"/>
    <x v="29"/>
    <m/>
    <m/>
    <s v="20ZIF002"/>
    <m/>
    <x v="2"/>
    <m/>
    <m/>
    <m/>
    <m/>
    <m/>
    <m/>
    <x v="1"/>
    <m/>
  </r>
  <r>
    <m/>
    <d v="2017-05-01T09:14:00"/>
    <d v="2017-05-01T09:14:00"/>
    <x v="625"/>
    <n v="5"/>
    <n v="1221"/>
    <s v="Process"/>
    <x v="136"/>
    <x v="2"/>
    <m/>
    <m/>
    <s v="52XA401"/>
    <m/>
    <x v="2"/>
    <m/>
    <m/>
    <m/>
    <m/>
    <m/>
    <m/>
    <x v="0"/>
    <m/>
  </r>
  <r>
    <m/>
    <d v="2017-05-01T09:14:00"/>
    <d v="2017-05-01T09:14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09:11:00"/>
    <d v="2017-05-01T09:11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9:11:00"/>
    <d v="2017-05-01T09:11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9:10:00"/>
    <d v="2017-05-01T09:10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09:10:00"/>
    <d v="2017-05-01T09:10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09:10:00"/>
    <d v="2017-05-01T09:10:00"/>
    <x v="626"/>
    <n v="0"/>
    <n v="1102"/>
    <s v="Process"/>
    <x v="9"/>
    <x v="5"/>
    <m/>
    <m/>
    <s v="71AI103C"/>
    <m/>
    <x v="1"/>
    <m/>
    <m/>
    <m/>
    <m/>
    <m/>
    <m/>
    <x v="0"/>
    <m/>
  </r>
  <r>
    <m/>
    <d v="2017-05-01T09:10:00"/>
    <d v="2017-05-01T09:10:00"/>
    <x v="627"/>
    <n v="0"/>
    <n v="1206"/>
    <s v="Process"/>
    <x v="137"/>
    <x v="6"/>
    <m/>
    <m/>
    <s v="91WMYLA01A"/>
    <m/>
    <x v="1"/>
    <m/>
    <m/>
    <m/>
    <m/>
    <m/>
    <m/>
    <x v="0"/>
    <m/>
  </r>
  <r>
    <m/>
    <d v="2017-05-01T09:09:00"/>
    <d v="2017-05-01T09:09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9:09:00"/>
    <d v="2017-05-01T09:09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9:07:00"/>
    <d v="2017-05-01T09:07:00"/>
    <x v="628"/>
    <n v="4"/>
    <n v="1101"/>
    <s v="Process"/>
    <x v="9"/>
    <x v="5"/>
    <m/>
    <m/>
    <s v="71AI103C"/>
    <m/>
    <x v="0"/>
    <m/>
    <m/>
    <m/>
    <m/>
    <m/>
    <m/>
    <x v="0"/>
    <m/>
  </r>
  <r>
    <m/>
    <d v="2017-05-01T09:06:00"/>
    <d v="2017-05-01T09:06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09:05:00"/>
    <d v="2017-05-01T09:05:00"/>
    <x v="557"/>
    <n v="0"/>
    <n v="1206"/>
    <s v="Process"/>
    <x v="105"/>
    <x v="4"/>
    <m/>
    <m/>
    <s v="48LAL602"/>
    <m/>
    <x v="1"/>
    <m/>
    <m/>
    <m/>
    <m/>
    <m/>
    <m/>
    <x v="0"/>
    <m/>
  </r>
  <r>
    <m/>
    <d v="2017-05-01T09:04:00"/>
    <d v="2017-05-01T09:04:00"/>
    <x v="629"/>
    <n v="4"/>
    <n v="1101"/>
    <s v="Process"/>
    <x v="0"/>
    <x v="0"/>
    <m/>
    <m/>
    <s v="46FI105"/>
    <m/>
    <x v="0"/>
    <m/>
    <m/>
    <m/>
    <m/>
    <m/>
    <m/>
    <x v="0"/>
    <m/>
  </r>
  <r>
    <m/>
    <d v="2017-05-01T09:04:00"/>
    <d v="2017-05-01T09:04:00"/>
    <x v="630"/>
    <n v="4"/>
    <n v="1101"/>
    <s v="Process"/>
    <x v="1"/>
    <x v="0"/>
    <m/>
    <m/>
    <s v="46FI103"/>
    <m/>
    <x v="0"/>
    <m/>
    <m/>
    <m/>
    <m/>
    <m/>
    <m/>
    <x v="0"/>
    <m/>
  </r>
  <r>
    <m/>
    <d v="2017-05-01T09:03:00"/>
    <d v="2017-05-01T09:03:00"/>
    <x v="631"/>
    <n v="0"/>
    <n v="1102"/>
    <s v="Process"/>
    <x v="2"/>
    <x v="0"/>
    <m/>
    <m/>
    <s v="46FIC001"/>
    <m/>
    <x v="1"/>
    <m/>
    <m/>
    <m/>
    <m/>
    <m/>
    <s v="46P01AB_SUPGRP"/>
    <x v="0"/>
    <m/>
  </r>
  <r>
    <m/>
    <d v="2017-05-01T09:03:00"/>
    <d v="2017-05-01T09:03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09:03:00"/>
    <d v="2017-05-01T09:03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09:02:00"/>
    <d v="2017-05-01T09:02:00"/>
    <x v="558"/>
    <n v="5"/>
    <n v="1201"/>
    <s v="Process"/>
    <x v="105"/>
    <x v="4"/>
    <m/>
    <m/>
    <s v="48LAL602"/>
    <m/>
    <x v="2"/>
    <m/>
    <m/>
    <m/>
    <m/>
    <m/>
    <m/>
    <x v="0"/>
    <m/>
  </r>
  <r>
    <m/>
    <d v="2017-05-01T09:00:00"/>
    <d v="2017-05-01T09:00:00"/>
    <x v="622"/>
    <n v="0"/>
    <n v="1226"/>
    <s v="Process"/>
    <x v="135"/>
    <x v="29"/>
    <m/>
    <m/>
    <s v="20ZIF002"/>
    <m/>
    <x v="1"/>
    <m/>
    <m/>
    <m/>
    <m/>
    <m/>
    <m/>
    <x v="1"/>
    <m/>
  </r>
  <r>
    <m/>
    <d v="2017-05-01T09:00:00"/>
    <d v="2017-05-01T09:00:00"/>
    <x v="623"/>
    <n v="0"/>
    <n v="1226"/>
    <s v="Process"/>
    <x v="136"/>
    <x v="2"/>
    <m/>
    <m/>
    <s v="52XA401"/>
    <m/>
    <x v="1"/>
    <m/>
    <m/>
    <m/>
    <m/>
    <m/>
    <m/>
    <x v="0"/>
    <m/>
  </r>
  <r>
    <m/>
    <d v="2017-05-01T08:58:00"/>
    <d v="2017-05-01T08:58:00"/>
    <x v="624"/>
    <n v="5"/>
    <n v="1221"/>
    <s v="Process"/>
    <x v="135"/>
    <x v="29"/>
    <m/>
    <m/>
    <s v="20ZIF002"/>
    <m/>
    <x v="2"/>
    <m/>
    <m/>
    <m/>
    <m/>
    <m/>
    <m/>
    <x v="1"/>
    <m/>
  </r>
  <r>
    <m/>
    <d v="2017-05-01T08:58:00"/>
    <d v="2017-05-01T08:58:00"/>
    <x v="625"/>
    <n v="5"/>
    <n v="1221"/>
    <s v="Process"/>
    <x v="136"/>
    <x v="2"/>
    <m/>
    <m/>
    <s v="52XA401"/>
    <m/>
    <x v="2"/>
    <m/>
    <m/>
    <m/>
    <m/>
    <m/>
    <m/>
    <x v="0"/>
    <m/>
  </r>
  <r>
    <m/>
    <d v="2017-05-01T08:56:00"/>
    <d v="2017-05-01T08:56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08:55:00"/>
    <d v="2017-05-01T08:55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8:55:00"/>
    <d v="2017-05-01T08:55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8:52:00"/>
    <d v="2017-05-01T08:5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08:52:00"/>
    <d v="2017-05-01T08:5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08:51:00"/>
    <d v="2017-05-01T08:51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8:51:00"/>
    <d v="2017-05-01T08:51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8:51:00"/>
    <d v="2017-05-01T08:51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08:49:00"/>
    <d v="2017-05-01T08:49:00"/>
    <x v="632"/>
    <n v="0"/>
    <n v="1102"/>
    <s v="Process"/>
    <x v="9"/>
    <x v="5"/>
    <m/>
    <m/>
    <s v="71AI103C"/>
    <m/>
    <x v="1"/>
    <m/>
    <m/>
    <m/>
    <m/>
    <m/>
    <m/>
    <x v="0"/>
    <m/>
  </r>
  <r>
    <m/>
    <d v="2017-05-01T08:48:00"/>
    <d v="2017-05-01T08:4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08:48:00"/>
    <d v="2017-05-01T08:4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08:48:00"/>
    <d v="2017-05-01T08:48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08:47:00"/>
    <d v="2017-05-01T08:47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8:47:00"/>
    <d v="2017-05-01T08:47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8:46:00"/>
    <d v="2017-05-01T08:46:00"/>
    <x v="15"/>
    <n v="4"/>
    <n v="1101"/>
    <s v="Process"/>
    <x v="9"/>
    <x v="5"/>
    <m/>
    <m/>
    <s v="71AI103C"/>
    <m/>
    <x v="0"/>
    <m/>
    <m/>
    <m/>
    <m/>
    <m/>
    <m/>
    <x v="0"/>
    <m/>
  </r>
  <r>
    <m/>
    <d v="2017-05-01T08:45:00"/>
    <d v="2017-05-01T08:45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08:44:00"/>
    <d v="2017-05-01T08:44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08:44:00"/>
    <d v="2017-05-01T08:44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08:44:00"/>
    <d v="2017-05-01T08:44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08:44:00"/>
    <d v="2017-05-01T08:44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08:44:00"/>
    <d v="2017-05-01T08:44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08:44:00"/>
    <d v="2017-05-01T08:44:00"/>
    <x v="52"/>
    <n v="5"/>
    <n v="1201"/>
    <s v="Process"/>
    <x v="14"/>
    <x v="7"/>
    <m/>
    <m/>
    <s v="08TAL254"/>
    <m/>
    <x v="2"/>
    <m/>
    <m/>
    <m/>
    <m/>
    <m/>
    <m/>
    <x v="0"/>
    <m/>
  </r>
  <r>
    <m/>
    <d v="2017-05-01T08:44:00"/>
    <d v="2017-05-01T08:44:00"/>
    <x v="23"/>
    <n v="0"/>
    <n v="1206"/>
    <s v="Process"/>
    <x v="14"/>
    <x v="7"/>
    <m/>
    <m/>
    <s v="08TAL254"/>
    <m/>
    <x v="1"/>
    <m/>
    <m/>
    <m/>
    <m/>
    <m/>
    <m/>
    <x v="0"/>
    <m/>
  </r>
  <r>
    <m/>
    <d v="2017-05-01T08:43:00"/>
    <d v="2017-05-01T08:43:00"/>
    <x v="25"/>
    <n v="0"/>
    <n v="1102"/>
    <s v="Process"/>
    <x v="9"/>
    <x v="5"/>
    <m/>
    <m/>
    <s v="71AI103C"/>
    <m/>
    <x v="1"/>
    <m/>
    <m/>
    <m/>
    <m/>
    <m/>
    <m/>
    <x v="0"/>
    <m/>
  </r>
  <r>
    <m/>
    <d v="2017-05-01T08:42:00"/>
    <d v="2017-05-01T08:4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08:42:00"/>
    <d v="2017-05-01T08:4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08:41:00"/>
    <d v="2017-05-01T08:41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8:41:00"/>
    <d v="2017-05-01T08:41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8:38:00"/>
    <d v="2017-05-01T08:38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08:37:00"/>
    <d v="2017-05-01T08:37:00"/>
    <x v="633"/>
    <n v="4"/>
    <n v="1101"/>
    <s v="Process"/>
    <x v="9"/>
    <x v="5"/>
    <m/>
    <m/>
    <s v="71AI103C"/>
    <m/>
    <x v="0"/>
    <m/>
    <m/>
    <m/>
    <m/>
    <m/>
    <m/>
    <x v="0"/>
    <m/>
  </r>
  <r>
    <m/>
    <d v="2017-05-01T08:31:00"/>
    <d v="2017-05-01T08:31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08:28:00"/>
    <d v="2017-05-01T08:28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08:28:00"/>
    <d v="2017-05-01T08:28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08:27:00"/>
    <d v="2017-05-01T08:27:00"/>
    <x v="557"/>
    <n v="0"/>
    <n v="1206"/>
    <s v="Process"/>
    <x v="105"/>
    <x v="4"/>
    <m/>
    <m/>
    <s v="48LAL602"/>
    <m/>
    <x v="1"/>
    <m/>
    <m/>
    <m/>
    <m/>
    <m/>
    <m/>
    <x v="0"/>
    <m/>
  </r>
  <r>
    <m/>
    <d v="2017-05-01T08:27:00"/>
    <d v="2017-05-01T08:27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8:27:00"/>
    <d v="2017-05-01T08:27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8:25:00"/>
    <d v="2017-05-01T08:25:00"/>
    <x v="558"/>
    <n v="5"/>
    <n v="1201"/>
    <s v="Process"/>
    <x v="105"/>
    <x v="4"/>
    <m/>
    <m/>
    <s v="48LAL602"/>
    <m/>
    <x v="2"/>
    <m/>
    <m/>
    <m/>
    <m/>
    <m/>
    <m/>
    <x v="0"/>
    <m/>
  </r>
  <r>
    <m/>
    <d v="2017-05-01T08:20:00"/>
    <d v="2017-05-01T08:20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08:15:00"/>
    <d v="2017-05-01T08:15:00"/>
    <x v="14"/>
    <n v="0"/>
    <n v="1206"/>
    <s v="Process"/>
    <x v="8"/>
    <x v="4"/>
    <m/>
    <m/>
    <s v="48LAL302"/>
    <m/>
    <x v="1"/>
    <m/>
    <m/>
    <m/>
    <m/>
    <m/>
    <m/>
    <x v="0"/>
    <m/>
  </r>
  <r>
    <m/>
    <d v="2017-05-01T08:12:00"/>
    <d v="2017-05-01T08:12:00"/>
    <x v="634"/>
    <n v="5"/>
    <n v="1201"/>
    <s v="Process"/>
    <x v="138"/>
    <x v="14"/>
    <m/>
    <m/>
    <s v="02TAH303P"/>
    <m/>
    <x v="2"/>
    <m/>
    <m/>
    <m/>
    <m/>
    <m/>
    <m/>
    <x v="0"/>
    <m/>
  </r>
  <r>
    <m/>
    <d v="2017-05-01T08:07:00"/>
    <d v="2017-05-01T08:07:00"/>
    <x v="635"/>
    <n v="0"/>
    <n v="1102"/>
    <s v="Process"/>
    <x v="9"/>
    <x v="5"/>
    <m/>
    <m/>
    <s v="71AI103C"/>
    <m/>
    <x v="1"/>
    <m/>
    <m/>
    <m/>
    <m/>
    <m/>
    <m/>
    <x v="0"/>
    <m/>
  </r>
  <r>
    <m/>
    <d v="2017-05-01T08:02:00"/>
    <d v="2017-05-01T08:02:00"/>
    <x v="3"/>
    <n v="5"/>
    <n v="1221"/>
    <s v="Process"/>
    <x v="3"/>
    <x v="1"/>
    <m/>
    <m/>
    <s v="30ZIF002"/>
    <m/>
    <x v="2"/>
    <m/>
    <m/>
    <m/>
    <m/>
    <m/>
    <m/>
    <x v="1"/>
    <m/>
  </r>
  <r>
    <m/>
    <d v="2017-05-01T08:02:00"/>
    <d v="2017-05-01T08:02:00"/>
    <x v="4"/>
    <n v="5"/>
    <n v="1221"/>
    <s v="Process"/>
    <x v="4"/>
    <x v="2"/>
    <m/>
    <m/>
    <s v="52XA404"/>
    <m/>
    <x v="2"/>
    <m/>
    <m/>
    <m/>
    <m/>
    <m/>
    <m/>
    <x v="0"/>
    <m/>
  </r>
  <r>
    <m/>
    <d v="2017-05-01T08:02:00"/>
    <d v="2017-05-01T08:02:00"/>
    <x v="12"/>
    <n v="5"/>
    <n v="1201"/>
    <s v="Process"/>
    <x v="8"/>
    <x v="4"/>
    <m/>
    <m/>
    <s v="48LAL302"/>
    <m/>
    <x v="2"/>
    <m/>
    <m/>
    <m/>
    <m/>
    <m/>
    <m/>
    <x v="0"/>
    <m/>
  </r>
  <r>
    <m/>
    <d v="2017-05-01T08:01:00"/>
    <d v="2017-05-01T08:01:00"/>
    <x v="5"/>
    <n v="0"/>
    <n v="1226"/>
    <s v="Process"/>
    <x v="3"/>
    <x v="1"/>
    <m/>
    <m/>
    <s v="30ZIF002"/>
    <m/>
    <x v="1"/>
    <m/>
    <m/>
    <m/>
    <m/>
    <m/>
    <m/>
    <x v="1"/>
    <m/>
  </r>
  <r>
    <m/>
    <d v="2017-05-01T08:01:00"/>
    <d v="2017-05-01T08:01:00"/>
    <x v="6"/>
    <n v="0"/>
    <n v="1226"/>
    <s v="Process"/>
    <x v="4"/>
    <x v="2"/>
    <m/>
    <m/>
    <s v="52XA404"/>
    <m/>
    <x v="1"/>
    <m/>
    <m/>
    <m/>
    <m/>
    <m/>
    <m/>
    <x v="0"/>
    <m/>
  </r>
  <r>
    <m/>
    <d v="2017-05-01T08:01:00"/>
    <d v="2017-05-01T08:01:00"/>
    <x v="636"/>
    <n v="4"/>
    <n v="1101"/>
    <s v="Process"/>
    <x v="9"/>
    <x v="5"/>
    <m/>
    <m/>
    <s v="71AI103C"/>
    <m/>
    <x v="0"/>
    <m/>
    <m/>
    <m/>
    <m/>
    <m/>
    <m/>
    <x v="0"/>
    <m/>
  </r>
  <r>
    <m/>
    <m/>
    <m/>
    <x v="637"/>
    <m/>
    <m/>
    <m/>
    <x v="115"/>
    <x v="25"/>
    <m/>
    <m/>
    <m/>
    <m/>
    <x v="4"/>
    <m/>
    <m/>
    <m/>
    <m/>
    <m/>
    <m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9"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2TI202B     DETECTION DEFUITE 02T02  PV  = -160.4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2TI202B     DETECTION DEFUITE 02T02  PV  =  -75.1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46PI301      IMPUL. PPEs 46P04A/B     PV  =  1.025 barg LO   Recover"/>
    <n v="0"/>
    <n v="1102"/>
    <s v="Process"/>
    <x v="3"/>
    <x v="2"/>
    <m/>
    <m/>
    <s v="46PI301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46PI201      IMPUL. PPEs 46P03A/B     PV  =   1.21 barg LO   Recover"/>
    <n v="0"/>
    <n v="1102"/>
    <s v="Process"/>
    <x v="4"/>
    <x v="2"/>
    <m/>
    <m/>
    <s v="46PI201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2TI202B     DETECTION DEFUITE 02T02  PV  = -174.3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 -79.5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7TI203      EVENT 05P1C_COL.EVENT HP PV  = -150.0 degC LO"/>
    <n v="5"/>
    <n v="1101"/>
    <s v="Process"/>
    <x v="5"/>
    <x v="3"/>
    <m/>
    <m/>
    <s v="07TI203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7TI101A     07T01 DRAI. _LI. DECHAR. PV  = -145.0 degC LO   Recover"/>
    <n v="0"/>
    <n v="1102"/>
    <s v="Process"/>
    <x v="8"/>
    <x v="3"/>
    <m/>
    <m/>
    <s v="07TI101A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-181.3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1XS052BMS   ESD1 VERS/DECtrl BRAS    PV  =      0      OVR  Recover"/>
    <n v="0"/>
    <n v="1102"/>
    <s v="Process"/>
    <x v="9"/>
    <x v="4"/>
    <m/>
    <m/>
    <s v="01XS052BMS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1XS051BMS   ESD1 VERS/DECtrl BRAS    PV  =      0      OVR  Recover"/>
    <n v="0"/>
    <n v="1102"/>
    <s v="Process"/>
    <x v="10"/>
    <x v="4"/>
    <m/>
    <m/>
    <s v="01XS051BMS"/>
    <m/>
    <x v="1"/>
    <m/>
    <m/>
    <m/>
    <m/>
    <m/>
    <m/>
    <x v="0"/>
    <m/>
  </r>
  <r>
    <m/>
    <s v="##########"/>
    <s v="##########"/>
    <s v="01XS053BMS   ESD3.X VERS/DE Ctrl BRAS PV  =      0      OVR  Recover"/>
    <n v="0"/>
    <n v="1102"/>
    <s v="Process"/>
    <x v="11"/>
    <x v="4"/>
    <m/>
    <m/>
    <s v="01XS053BMS"/>
    <m/>
    <x v="1"/>
    <m/>
    <m/>
    <m/>
    <m/>
    <m/>
    <m/>
    <x v="0"/>
    <m/>
  </r>
  <r>
    <m/>
    <s v="##########"/>
    <s v="##########"/>
    <s v="07TI311A     07T05 DRAI. _TSV's       PV  = -150.0 degC LO"/>
    <n v="5"/>
    <n v="1101"/>
    <s v="Process"/>
    <x v="12"/>
    <x v="3"/>
    <m/>
    <m/>
    <s v="07TI311A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7TI203      EVENT 05P1C_COL.EVENT HP PV  = -145.0 degC LO   Recover"/>
    <n v="0"/>
    <n v="1102"/>
    <s v="Process"/>
    <x v="5"/>
    <x v="3"/>
    <m/>
    <m/>
    <s v="07TI203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 -76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2TI202B     DETECTION DEFUITE 02T02  PV  =  -78.5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48PMXA111    Disc Marche Ppe vide 1   NR"/>
    <n v="0"/>
    <n v="1206"/>
    <s v="Process"/>
    <x v="13"/>
    <x v="0"/>
    <m/>
    <m/>
    <s v="48PMXA111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48PMXA111    Disc Marche Ppe vide 1   ALM"/>
    <n v="5"/>
    <n v="1201"/>
    <s v="Process"/>
    <x v="13"/>
    <x v="0"/>
    <m/>
    <m/>
    <s v="48PMXA111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48PMNCAH110  Disj ouvert Ctrl Vide 1  ALM"/>
    <n v="5"/>
    <n v="1201"/>
    <s v="Process"/>
    <x v="14"/>
    <x v="0"/>
    <m/>
    <m/>
    <s v="48PMNCAH110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7TI101A     07T01 DRAI. _LI. DECHAR. PV  = -150.0 degC LO"/>
    <n v="5"/>
    <n v="1101"/>
    <s v="Process"/>
    <x v="8"/>
    <x v="3"/>
    <m/>
    <m/>
    <s v="07TI101A"/>
    <m/>
    <x v="0"/>
    <m/>
    <m/>
    <m/>
    <m/>
    <m/>
    <m/>
    <x v="0"/>
    <m/>
  </r>
  <r>
    <m/>
    <s v="##########"/>
    <s v="##########"/>
    <s v="48PMXA111    Disc Marche Ppe vide 1   NR"/>
    <n v="0"/>
    <n v="1206"/>
    <s v="Process"/>
    <x v="13"/>
    <x v="0"/>
    <m/>
    <m/>
    <s v="48PMXA111"/>
    <m/>
    <x v="1"/>
    <m/>
    <m/>
    <m/>
    <m/>
    <m/>
    <m/>
    <x v="0"/>
    <m/>
  </r>
  <r>
    <m/>
    <s v="##########"/>
    <s v="##########"/>
    <s v="48PMNCAH110  Disj ouvert Ctrl Vide 1  NR"/>
    <n v="0"/>
    <n v="1206"/>
    <s v="Process"/>
    <x v="14"/>
    <x v="0"/>
    <m/>
    <m/>
    <s v="48PMNCAH110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4TAL226     TAL HUILE   APR. REFROI. NR"/>
    <n v="0"/>
    <n v="1206"/>
    <s v="Process"/>
    <x v="15"/>
    <x v="5"/>
    <m/>
    <m/>
    <s v="04TAL226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48MZLA211V   Disc Fermet Casse vide 1 NR"/>
    <n v="0"/>
    <n v="1206"/>
    <s v="Process"/>
    <x v="16"/>
    <x v="0"/>
    <m/>
    <m/>
    <s v="48MZLA211V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48LAL102     Niveau LO   Ballon Eau   ALM"/>
    <n v="5"/>
    <n v="1201"/>
    <s v="Process"/>
    <x v="17"/>
    <x v="0"/>
    <m/>
    <m/>
    <s v="48LAL102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2TI202B     DETECTION DEFUITE 02T02  PV  =  -75.1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-103.0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48XYSIP001   ALM ARRET SIPHON         ALM"/>
    <n v="5"/>
    <n v="1201"/>
    <s v="Process"/>
    <x v="18"/>
    <x v="0"/>
    <m/>
    <m/>
    <s v="48XYSIP001"/>
    <m/>
    <x v="0"/>
    <m/>
    <m/>
    <m/>
    <m/>
    <m/>
    <m/>
    <x v="0"/>
    <m/>
  </r>
  <r>
    <m/>
    <s v="##########"/>
    <s v="##########"/>
    <s v="48XYSIP001   ALM ARRET SIPHON         NR"/>
    <n v="0"/>
    <n v="1206"/>
    <s v="Process"/>
    <x v="18"/>
    <x v="0"/>
    <m/>
    <m/>
    <s v="48XYSIP001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48LAL102     Niveau LO   Ballon Eau   NR"/>
    <n v="0"/>
    <n v="1206"/>
    <s v="Process"/>
    <x v="17"/>
    <x v="0"/>
    <m/>
    <m/>
    <s v="48LAL102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48LALL515    Niveau LL   Ballon 1     ALM"/>
    <n v="5"/>
    <n v="1201"/>
    <s v="Process"/>
    <x v="19"/>
    <x v="0"/>
    <m/>
    <m/>
    <s v="48LALL515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4TA525      MONITO.LIGNE04TIT525     ALM"/>
    <n v="5"/>
    <n v="1201"/>
    <s v="Process"/>
    <x v="20"/>
    <x v="6"/>
    <m/>
    <m/>
    <s v="04TA525"/>
    <m/>
    <x v="0"/>
    <m/>
    <m/>
    <m/>
    <m/>
    <m/>
    <m/>
    <x v="0"/>
    <m/>
  </r>
  <r>
    <m/>
    <s v="##########"/>
    <s v="##########"/>
    <s v="04KMXA552    DEFAUT GEN. API _04K02   ALM"/>
    <n v="5"/>
    <n v="1201"/>
    <s v="Process"/>
    <x v="21"/>
    <x v="6"/>
    <m/>
    <m/>
    <s v="04KMXA552"/>
    <m/>
    <x v="0"/>
    <m/>
    <m/>
    <m/>
    <m/>
    <m/>
    <m/>
    <x v="0"/>
    <m/>
  </r>
  <r>
    <m/>
    <s v="##########"/>
    <s v="##########"/>
    <s v="04KMXA555    Alm COMMUNE COMP._04K02  ALM"/>
    <n v="5"/>
    <n v="1201"/>
    <s v="Process"/>
    <x v="22"/>
    <x v="6"/>
    <m/>
    <m/>
    <s v="04KMXA555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02TI202B     DETECTION DEFUITE 02T02  PV  = -142.0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48MOV423     Vanne iso P2             PV  =      0      PERR"/>
    <n v="5"/>
    <n v="1101"/>
    <s v="Process"/>
    <x v="23"/>
    <x v="0"/>
    <m/>
    <m/>
    <s v="48MOV423"/>
    <m/>
    <x v="0"/>
    <m/>
    <m/>
    <m/>
    <m/>
    <m/>
    <m/>
    <x v="0"/>
    <m/>
  </r>
  <r>
    <m/>
    <s v="##########"/>
    <s v="##########"/>
    <s v="48MOV421E    Vanne aux P2             PV  =      0      PERR"/>
    <n v="5"/>
    <n v="1101"/>
    <s v="Process"/>
    <x v="24"/>
    <x v="0"/>
    <m/>
    <m/>
    <s v="48MOV421E"/>
    <m/>
    <x v="0"/>
    <m/>
    <m/>
    <m/>
    <m/>
    <m/>
    <m/>
    <x v="0"/>
    <m/>
  </r>
  <r>
    <m/>
    <s v="##########"/>
    <s v="##########"/>
    <s v="48MOV401A    Vanne Aiguil             PV  =      0      PERR"/>
    <n v="5"/>
    <n v="1101"/>
    <s v="Process"/>
    <x v="25"/>
    <x v="0"/>
    <m/>
    <m/>
    <s v="48MOV401A"/>
    <m/>
    <x v="0"/>
    <m/>
    <m/>
    <m/>
    <m/>
    <m/>
    <m/>
    <x v="0"/>
    <m/>
  </r>
  <r>
    <m/>
    <s v="##########"/>
    <s v="##########"/>
    <s v="48MOV403     Vanne purge              PV  =      0      PERR"/>
    <n v="5"/>
    <n v="1101"/>
    <s v="Process"/>
    <x v="26"/>
    <x v="0"/>
    <m/>
    <m/>
    <s v="48MOV403"/>
    <m/>
    <x v="0"/>
    <m/>
    <m/>
    <m/>
    <m/>
    <m/>
    <m/>
    <x v="0"/>
    <m/>
  </r>
  <r>
    <m/>
    <s v="##########"/>
    <s v="##########"/>
    <s v="48MOV401R    Vanne Ref P1             PV  =      1      PERR Recover"/>
    <n v="0"/>
    <n v="1102"/>
    <s v="Process"/>
    <x v="27"/>
    <x v="0"/>
    <m/>
    <m/>
    <s v="48MOV401R"/>
    <m/>
    <x v="1"/>
    <m/>
    <m/>
    <m/>
    <m/>
    <m/>
    <m/>
    <x v="0"/>
    <m/>
  </r>
  <r>
    <m/>
    <s v="##########"/>
    <s v="##########"/>
    <s v="48MOV402R    Vanne Ref P2             PV  =      1      PERR Recover"/>
    <n v="0"/>
    <n v="1102"/>
    <s v="Process"/>
    <x v="28"/>
    <x v="0"/>
    <m/>
    <m/>
    <s v="48MOV402R"/>
    <m/>
    <x v="1"/>
    <m/>
    <m/>
    <m/>
    <m/>
    <m/>
    <m/>
    <x v="0"/>
    <m/>
  </r>
  <r>
    <m/>
    <s v="##########"/>
    <s v="##########"/>
    <s v="48MOV412     AmorÁage 1               PV  =      0      PERR"/>
    <n v="5"/>
    <n v="1101"/>
    <s v="Process"/>
    <x v="29"/>
    <x v="0"/>
    <m/>
    <m/>
    <s v="48MOV412"/>
    <m/>
    <x v="0"/>
    <m/>
    <m/>
    <m/>
    <m/>
    <m/>
    <m/>
    <x v="0"/>
    <m/>
  </r>
  <r>
    <m/>
    <s v="##########"/>
    <s v="##########"/>
    <s v="48MOV422     AmorÁage 2               PV  =      0      PERR"/>
    <n v="5"/>
    <n v="1101"/>
    <s v="Process"/>
    <x v="30"/>
    <x v="0"/>
    <m/>
    <m/>
    <s v="48MOV422"/>
    <m/>
    <x v="0"/>
    <m/>
    <m/>
    <m/>
    <m/>
    <m/>
    <m/>
    <x v="0"/>
    <m/>
  </r>
  <r>
    <m/>
    <s v="##########"/>
    <s v="##########"/>
    <s v="48PMXA422    Disc Marche Ppe vide 2   NR"/>
    <n v="0"/>
    <n v="1206"/>
    <s v="Process"/>
    <x v="31"/>
    <x v="0"/>
    <m/>
    <m/>
    <s v="48PMXA422"/>
    <m/>
    <x v="1"/>
    <m/>
    <m/>
    <m/>
    <m/>
    <m/>
    <m/>
    <x v="0"/>
    <m/>
  </r>
  <r>
    <m/>
    <s v="##########"/>
    <s v="##########"/>
    <s v="48LAHH411    Niveau HH   Ballon 1     NR"/>
    <n v="0"/>
    <n v="1206"/>
    <s v="Process"/>
    <x v="32"/>
    <x v="0"/>
    <m/>
    <m/>
    <s v="48LAHH411"/>
    <m/>
    <x v="1"/>
    <m/>
    <m/>
    <m/>
    <m/>
    <m/>
    <m/>
    <x v="0"/>
    <m/>
  </r>
  <r>
    <m/>
    <s v="##########"/>
    <s v="##########"/>
    <s v="48YAL400     ESD siphons dÈclenchÈe   ALM"/>
    <n v="4"/>
    <n v="1201"/>
    <s v="Process"/>
    <x v="33"/>
    <x v="0"/>
    <m/>
    <m/>
    <s v="48YAL400"/>
    <m/>
    <x v="2"/>
    <m/>
    <m/>
    <m/>
    <m/>
    <m/>
    <m/>
    <x v="0"/>
    <m/>
  </r>
  <r>
    <m/>
    <s v="##########"/>
    <s v="##########"/>
    <s v="48MNAH411E   Disj ouvert Vanne eau P1 ALM"/>
    <n v="5"/>
    <n v="1201"/>
    <s v="Process"/>
    <x v="34"/>
    <x v="0"/>
    <m/>
    <m/>
    <s v="48MNAH411E"/>
    <m/>
    <x v="0"/>
    <m/>
    <m/>
    <m/>
    <m/>
    <m/>
    <m/>
    <x v="0"/>
    <m/>
  </r>
  <r>
    <m/>
    <s v="##########"/>
    <s v="##########"/>
    <s v="48MNAH413    Disj ouvert Vanne iso P1 ALM"/>
    <n v="5"/>
    <n v="1201"/>
    <s v="Process"/>
    <x v="35"/>
    <x v="0"/>
    <m/>
    <m/>
    <s v="48MNAH413"/>
    <m/>
    <x v="0"/>
    <m/>
    <m/>
    <m/>
    <m/>
    <m/>
    <m/>
    <x v="0"/>
    <m/>
  </r>
  <r>
    <m/>
    <s v="##########"/>
    <s v="##########"/>
    <s v="48PMNCAH420  Disj ouvert Ctrl Vide 2  ALM"/>
    <n v="5"/>
    <n v="1201"/>
    <s v="Process"/>
    <x v="36"/>
    <x v="0"/>
    <m/>
    <m/>
    <s v="48PMNCAH420"/>
    <m/>
    <x v="0"/>
    <m/>
    <m/>
    <m/>
    <m/>
    <m/>
    <m/>
    <x v="0"/>
    <m/>
  </r>
  <r>
    <m/>
    <s v="##########"/>
    <s v="##########"/>
    <s v="48PMNAH422   Disj ouvert Ppe vide 2   ALM"/>
    <n v="5"/>
    <n v="1201"/>
    <s v="Process"/>
    <x v="37"/>
    <x v="0"/>
    <m/>
    <m/>
    <s v="48PMNAH422"/>
    <m/>
    <x v="0"/>
    <m/>
    <m/>
    <m/>
    <m/>
    <m/>
    <m/>
    <x v="0"/>
    <m/>
  </r>
  <r>
    <m/>
    <s v="##########"/>
    <s v="##########"/>
    <s v="48MNAH421E   Disj ouvert Vanne eau P2 ALM"/>
    <n v="5"/>
    <n v="1201"/>
    <s v="Process"/>
    <x v="38"/>
    <x v="0"/>
    <m/>
    <m/>
    <s v="48MNAH421E"/>
    <m/>
    <x v="0"/>
    <m/>
    <m/>
    <m/>
    <m/>
    <m/>
    <m/>
    <x v="0"/>
    <m/>
  </r>
  <r>
    <m/>
    <s v="##########"/>
    <s v="##########"/>
    <s v="48MNAH423    Disj ouvert Vanne iso P2 ALM"/>
    <n v="5"/>
    <n v="1201"/>
    <s v="Process"/>
    <x v="39"/>
    <x v="0"/>
    <m/>
    <m/>
    <s v="48MNAH423"/>
    <m/>
    <x v="0"/>
    <m/>
    <m/>
    <m/>
    <m/>
    <m/>
    <m/>
    <x v="0"/>
    <m/>
  </r>
  <r>
    <m/>
    <s v="##########"/>
    <s v="##########"/>
    <s v="48MNCAH401A  Disj ouvert Ctrl Aiguill ALM"/>
    <n v="5"/>
    <n v="1201"/>
    <s v="Process"/>
    <x v="40"/>
    <x v="0"/>
    <m/>
    <m/>
    <s v="48MNCAH401A"/>
    <m/>
    <x v="0"/>
    <m/>
    <m/>
    <m/>
    <m/>
    <m/>
    <m/>
    <x v="0"/>
    <m/>
  </r>
  <r>
    <m/>
    <s v="##########"/>
    <s v="##########"/>
    <s v="48MNAH401A   Disj ouvert Vanne Aiguil ALM"/>
    <n v="5"/>
    <n v="1201"/>
    <s v="Process"/>
    <x v="41"/>
    <x v="0"/>
    <m/>
    <m/>
    <s v="48MNAH401A"/>
    <m/>
    <x v="0"/>
    <m/>
    <m/>
    <m/>
    <m/>
    <m/>
    <m/>
    <x v="0"/>
    <m/>
  </r>
  <r>
    <m/>
    <s v="##########"/>
    <s v="##########"/>
    <s v="48MNCAH410   Disj ouvert Ctl ballon 1 ALM"/>
    <n v="5"/>
    <n v="1201"/>
    <s v="Process"/>
    <x v="42"/>
    <x v="0"/>
    <m/>
    <m/>
    <s v="48MNCAH410"/>
    <m/>
    <x v="0"/>
    <m/>
    <m/>
    <m/>
    <m/>
    <m/>
    <m/>
    <x v="0"/>
    <m/>
  </r>
  <r>
    <m/>
    <s v="##########"/>
    <s v="##########"/>
    <s v="48MNAH412    Disj ouvert AmorÁage 1   ALM"/>
    <n v="5"/>
    <n v="1201"/>
    <s v="Process"/>
    <x v="43"/>
    <x v="0"/>
    <m/>
    <m/>
    <s v="48MNAH412"/>
    <m/>
    <x v="0"/>
    <m/>
    <m/>
    <m/>
    <m/>
    <m/>
    <m/>
    <x v="0"/>
    <m/>
  </r>
  <r>
    <m/>
    <s v="##########"/>
    <s v="##########"/>
    <s v="48MNCAH420   Disj ouvert Ctl ballon 2 ALM"/>
    <n v="5"/>
    <n v="1201"/>
    <s v="Process"/>
    <x v="44"/>
    <x v="0"/>
    <m/>
    <m/>
    <s v="48MNCAH420"/>
    <m/>
    <x v="0"/>
    <m/>
    <m/>
    <m/>
    <m/>
    <m/>
    <m/>
    <x v="0"/>
    <m/>
  </r>
  <r>
    <m/>
    <s v="##########"/>
    <s v="##########"/>
    <s v="48MNAH422    Disj ouvert AmorÁage 2   ALM"/>
    <n v="5"/>
    <n v="1201"/>
    <s v="Process"/>
    <x v="45"/>
    <x v="0"/>
    <m/>
    <m/>
    <s v="48MNAH422"/>
    <m/>
    <x v="0"/>
    <m/>
    <m/>
    <m/>
    <m/>
    <m/>
    <m/>
    <x v="0"/>
    <m/>
  </r>
  <r>
    <m/>
    <s v="##########"/>
    <s v="##########"/>
    <s v="48MNAH401R   Disj ouvert Ref1 Au1 Eau ALM"/>
    <n v="5"/>
    <n v="1201"/>
    <s v="Process"/>
    <x v="46"/>
    <x v="0"/>
    <m/>
    <m/>
    <s v="48MNAH401R"/>
    <m/>
    <x v="0"/>
    <m/>
    <m/>
    <m/>
    <m/>
    <m/>
    <m/>
    <x v="0"/>
    <m/>
  </r>
  <r>
    <m/>
    <s v="##########"/>
    <s v="##########"/>
    <s v="48PMNAH402   Disj ouvert Ppe2 Aux Eau ALM"/>
    <n v="5"/>
    <n v="1201"/>
    <s v="Process"/>
    <x v="47"/>
    <x v="0"/>
    <m/>
    <m/>
    <s v="48PMNAH402"/>
    <m/>
    <x v="0"/>
    <m/>
    <m/>
    <m/>
    <m/>
    <m/>
    <m/>
    <x v="0"/>
    <m/>
  </r>
  <r>
    <m/>
    <s v="##########"/>
    <s v="##########"/>
    <s v="48MNAH402R   Disj ouvert Ref2 Au1 Eau ALM"/>
    <n v="5"/>
    <n v="1201"/>
    <s v="Process"/>
    <x v="48"/>
    <x v="0"/>
    <m/>
    <m/>
    <s v="48MNAH402R"/>
    <m/>
    <x v="0"/>
    <m/>
    <m/>
    <m/>
    <m/>
    <m/>
    <m/>
    <x v="0"/>
    <m/>
  </r>
  <r>
    <m/>
    <s v="##########"/>
    <s v="##########"/>
    <s v="48MNAH403    Disj ouvert Vanne Filtre ALM"/>
    <n v="5"/>
    <n v="1201"/>
    <s v="Process"/>
    <x v="49"/>
    <x v="0"/>
    <m/>
    <m/>
    <s v="48MNAH403"/>
    <m/>
    <x v="0"/>
    <m/>
    <m/>
    <m/>
    <m/>
    <m/>
    <m/>
    <x v="0"/>
    <m/>
  </r>
  <r>
    <m/>
    <s v="##########"/>
    <s v="##########"/>
    <s v="48MNA411E    DÈf Èlec DJ Vanne eau P1 ALM"/>
    <n v="5"/>
    <n v="1201"/>
    <s v="Process"/>
    <x v="50"/>
    <x v="0"/>
    <m/>
    <m/>
    <s v="48MNA411E"/>
    <m/>
    <x v="0"/>
    <m/>
    <m/>
    <m/>
    <m/>
    <m/>
    <m/>
    <x v="0"/>
    <m/>
  </r>
  <r>
    <m/>
    <s v="##########"/>
    <s v="##########"/>
    <s v="48MNA413     DÈf Èlec DJ Vanne iso P1 ALM"/>
    <n v="5"/>
    <n v="1201"/>
    <s v="Process"/>
    <x v="51"/>
    <x v="0"/>
    <m/>
    <m/>
    <s v="48MNA413"/>
    <m/>
    <x v="0"/>
    <m/>
    <m/>
    <m/>
    <m/>
    <m/>
    <m/>
    <x v="0"/>
    <m/>
  </r>
  <r>
    <m/>
    <s v="##########"/>
    <s v="##########"/>
    <s v="48MNA421E    DÈf Èlec DJ Vanne eau P2 ALM"/>
    <n v="5"/>
    <n v="1201"/>
    <s v="Process"/>
    <x v="52"/>
    <x v="0"/>
    <m/>
    <m/>
    <s v="48MNA421E"/>
    <m/>
    <x v="0"/>
    <m/>
    <m/>
    <m/>
    <m/>
    <m/>
    <m/>
    <x v="0"/>
    <m/>
  </r>
  <r>
    <m/>
    <s v="##########"/>
    <s v="##########"/>
    <s v="48MNA423     DÈf Èlec DJ Vanne iso P2 ALM"/>
    <n v="5"/>
    <n v="1201"/>
    <s v="Process"/>
    <x v="53"/>
    <x v="0"/>
    <m/>
    <m/>
    <s v="48MNA423"/>
    <m/>
    <x v="0"/>
    <m/>
    <m/>
    <m/>
    <m/>
    <m/>
    <m/>
    <x v="0"/>
    <m/>
  </r>
  <r>
    <m/>
    <s v="##########"/>
    <s v="##########"/>
    <s v="48MNA401A    DÈf Èlec DJ Vanne Aiguil ALM"/>
    <n v="5"/>
    <n v="1201"/>
    <s v="Process"/>
    <x v="54"/>
    <x v="0"/>
    <m/>
    <m/>
    <s v="48MNA401A"/>
    <m/>
    <x v="0"/>
    <m/>
    <m/>
    <m/>
    <m/>
    <m/>
    <m/>
    <x v="0"/>
    <m/>
  </r>
  <r>
    <m/>
    <s v="##########"/>
    <s v="##########"/>
    <s v="48MNA412     DÈf Èlec DJ AmorÁage 1   ALM"/>
    <n v="5"/>
    <n v="1201"/>
    <s v="Process"/>
    <x v="55"/>
    <x v="0"/>
    <m/>
    <m/>
    <s v="48MNA412"/>
    <m/>
    <x v="0"/>
    <m/>
    <m/>
    <m/>
    <m/>
    <m/>
    <m/>
    <x v="0"/>
    <m/>
  </r>
  <r>
    <m/>
    <s v="##########"/>
    <s v="##########"/>
    <s v="48MNA422     DÈf Èlec DJ AmorÁage 2   ALM"/>
    <n v="5"/>
    <n v="1201"/>
    <s v="Process"/>
    <x v="56"/>
    <x v="0"/>
    <m/>
    <m/>
    <s v="48MNA422"/>
    <m/>
    <x v="0"/>
    <m/>
    <m/>
    <m/>
    <m/>
    <m/>
    <m/>
    <x v="0"/>
    <m/>
  </r>
  <r>
    <m/>
    <s v="##########"/>
    <s v="##########"/>
    <s v="48PMNA401    DÈf Èlec DJ Ppe1 Aux Eau ALM"/>
    <n v="5"/>
    <n v="1201"/>
    <s v="Process"/>
    <x v="57"/>
    <x v="0"/>
    <m/>
    <m/>
    <s v="48PMNA401"/>
    <m/>
    <x v="0"/>
    <m/>
    <m/>
    <m/>
    <m/>
    <m/>
    <m/>
    <x v="0"/>
    <m/>
  </r>
  <r>
    <m/>
    <s v="##########"/>
    <s v="##########"/>
    <s v="48MNA401R    DÈf Èlec DJ Ref1 Au1 Eau ALM"/>
    <n v="5"/>
    <n v="1201"/>
    <s v="Process"/>
    <x v="58"/>
    <x v="0"/>
    <m/>
    <m/>
    <s v="48MNA401R"/>
    <m/>
    <x v="0"/>
    <m/>
    <m/>
    <m/>
    <m/>
    <m/>
    <m/>
    <x v="0"/>
    <m/>
  </r>
  <r>
    <m/>
    <s v="##########"/>
    <s v="##########"/>
    <s v="48PMNA402    DÈf Èlec DJ Ppe2 Aux Eau ALM"/>
    <n v="5"/>
    <n v="1201"/>
    <s v="Process"/>
    <x v="59"/>
    <x v="0"/>
    <m/>
    <m/>
    <s v="48PMNA402"/>
    <m/>
    <x v="0"/>
    <m/>
    <m/>
    <m/>
    <m/>
    <m/>
    <m/>
    <x v="0"/>
    <m/>
  </r>
  <r>
    <m/>
    <s v="##########"/>
    <s v="##########"/>
    <s v="48MNA402R    DÈf Èlec DJ Ref2 Au1 Eau ALM"/>
    <n v="5"/>
    <n v="1201"/>
    <s v="Process"/>
    <x v="60"/>
    <x v="0"/>
    <m/>
    <m/>
    <s v="48MNA402R"/>
    <m/>
    <x v="0"/>
    <m/>
    <m/>
    <m/>
    <m/>
    <m/>
    <m/>
    <x v="0"/>
    <m/>
  </r>
  <r>
    <m/>
    <s v="##########"/>
    <s v="##########"/>
    <s v="48MNA403     DÈf Èlec DJ Vanne Filtre ALM"/>
    <n v="5"/>
    <n v="1201"/>
    <s v="Process"/>
    <x v="61"/>
    <x v="0"/>
    <m/>
    <m/>
    <s v="48MNA403"/>
    <m/>
    <x v="0"/>
    <m/>
    <m/>
    <m/>
    <m/>
    <m/>
    <m/>
    <x v="0"/>
    <m/>
  </r>
  <r>
    <m/>
    <s v="##########"/>
    <s v="##########"/>
    <s v="48MOV423     Vanne iso P2             PV  =      0      PERR Recover"/>
    <n v="0"/>
    <n v="1102"/>
    <s v="Process"/>
    <x v="23"/>
    <x v="0"/>
    <m/>
    <m/>
    <s v="48MOV423"/>
    <m/>
    <x v="1"/>
    <m/>
    <m/>
    <m/>
    <m/>
    <m/>
    <m/>
    <x v="0"/>
    <m/>
  </r>
  <r>
    <m/>
    <s v="##########"/>
    <s v="##########"/>
    <s v="48MOV421E    Vanne aux P2             PV  =      0      PERR Recover"/>
    <n v="0"/>
    <n v="1102"/>
    <s v="Process"/>
    <x v="24"/>
    <x v="0"/>
    <m/>
    <m/>
    <s v="48MOV421E"/>
    <m/>
    <x v="1"/>
    <m/>
    <m/>
    <m/>
    <m/>
    <m/>
    <m/>
    <x v="0"/>
    <m/>
  </r>
  <r>
    <m/>
    <s v="##########"/>
    <s v="##########"/>
    <s v="48MOV401A    Vanne Aiguil             PV  =      0      PERR Recover"/>
    <n v="0"/>
    <n v="1102"/>
    <s v="Process"/>
    <x v="25"/>
    <x v="0"/>
    <m/>
    <m/>
    <s v="48MOV401A"/>
    <m/>
    <x v="1"/>
    <m/>
    <m/>
    <m/>
    <m/>
    <m/>
    <m/>
    <x v="0"/>
    <m/>
  </r>
  <r>
    <m/>
    <s v="##########"/>
    <s v="##########"/>
    <s v="48MOV403     Vanne purge              PV  =      0      PERR Recover"/>
    <n v="0"/>
    <n v="1102"/>
    <s v="Process"/>
    <x v="26"/>
    <x v="0"/>
    <m/>
    <m/>
    <s v="48MOV403"/>
    <m/>
    <x v="1"/>
    <m/>
    <m/>
    <m/>
    <m/>
    <m/>
    <m/>
    <x v="0"/>
    <m/>
  </r>
  <r>
    <m/>
    <s v="##########"/>
    <s v="##########"/>
    <s v="48MOV412     AmorÁage 1               PV  =      0      PERR Recover"/>
    <n v="0"/>
    <n v="1102"/>
    <s v="Process"/>
    <x v="29"/>
    <x v="0"/>
    <m/>
    <m/>
    <s v="48MOV412"/>
    <m/>
    <x v="1"/>
    <m/>
    <m/>
    <m/>
    <m/>
    <m/>
    <m/>
    <x v="0"/>
    <m/>
  </r>
  <r>
    <m/>
    <s v="##########"/>
    <s v="##########"/>
    <s v="48MOV422     AmorÁage 2               PV  =      0      PERR Recover"/>
    <n v="0"/>
    <n v="1102"/>
    <s v="Process"/>
    <x v="30"/>
    <x v="0"/>
    <m/>
    <m/>
    <s v="48MOV422"/>
    <m/>
    <x v="1"/>
    <m/>
    <m/>
    <m/>
    <m/>
    <m/>
    <m/>
    <x v="0"/>
    <m/>
  </r>
  <r>
    <m/>
    <s v="##########"/>
    <s v="##########"/>
    <s v="48YAL400     ESD siphons dÈclenchÈe   NR"/>
    <n v="0"/>
    <n v="1206"/>
    <s v="Process"/>
    <x v="33"/>
    <x v="0"/>
    <m/>
    <m/>
    <s v="48YAL400"/>
    <m/>
    <x v="1"/>
    <m/>
    <m/>
    <m/>
    <m/>
    <m/>
    <m/>
    <x v="0"/>
    <m/>
  </r>
  <r>
    <m/>
    <s v="##########"/>
    <s v="##########"/>
    <s v="48MOV413     Vanne iso P1             PV  =      0      PERR Recover"/>
    <n v="0"/>
    <n v="1102"/>
    <s v="Process"/>
    <x v="62"/>
    <x v="0"/>
    <m/>
    <m/>
    <s v="48MOV413"/>
    <m/>
    <x v="1"/>
    <m/>
    <m/>
    <m/>
    <m/>
    <m/>
    <m/>
    <x v="0"/>
    <m/>
  </r>
  <r>
    <m/>
    <s v="##########"/>
    <s v="##########"/>
    <s v="48MOV411E    Vanne aux P1             PV  =      0      PERR Recover"/>
    <n v="0"/>
    <n v="1102"/>
    <s v="Process"/>
    <x v="63"/>
    <x v="0"/>
    <m/>
    <m/>
    <s v="48MOV411E"/>
    <m/>
    <x v="1"/>
    <m/>
    <m/>
    <m/>
    <m/>
    <m/>
    <m/>
    <x v="0"/>
    <m/>
  </r>
  <r>
    <m/>
    <s v="##########"/>
    <s v="##########"/>
    <s v="48HZAL407    Vanne FermÈePpe1 Au1 Eau NR"/>
    <n v="0"/>
    <n v="1206"/>
    <s v="Process"/>
    <x v="64"/>
    <x v="0"/>
    <m/>
    <m/>
    <s v="48HZAL407"/>
    <m/>
    <x v="1"/>
    <m/>
    <m/>
    <m/>
    <m/>
    <m/>
    <m/>
    <x v="0"/>
    <m/>
  </r>
  <r>
    <m/>
    <s v="##########"/>
    <s v="##########"/>
    <s v="48PMNCAH410  Disj ouvert Ctrl Vide 1  NR"/>
    <n v="0"/>
    <n v="1206"/>
    <s v="Process"/>
    <x v="65"/>
    <x v="0"/>
    <m/>
    <m/>
    <s v="48PMNCAH410"/>
    <m/>
    <x v="1"/>
    <m/>
    <m/>
    <m/>
    <m/>
    <m/>
    <m/>
    <x v="0"/>
    <m/>
  </r>
  <r>
    <m/>
    <s v="##########"/>
    <s v="##########"/>
    <s v="48MNAH411E   Disj ouvert Vanne eau P1 NR"/>
    <n v="0"/>
    <n v="1206"/>
    <s v="Process"/>
    <x v="34"/>
    <x v="0"/>
    <m/>
    <m/>
    <s v="48MNAH411E"/>
    <m/>
    <x v="1"/>
    <m/>
    <m/>
    <m/>
    <m/>
    <m/>
    <m/>
    <x v="0"/>
    <m/>
  </r>
  <r>
    <m/>
    <s v="##########"/>
    <s v="##########"/>
    <s v="48MNAH413    Disj ouvert Vanne iso P1 NR"/>
    <n v="0"/>
    <n v="1206"/>
    <s v="Process"/>
    <x v="35"/>
    <x v="0"/>
    <m/>
    <m/>
    <s v="48MNAH413"/>
    <m/>
    <x v="1"/>
    <m/>
    <m/>
    <m/>
    <m/>
    <m/>
    <m/>
    <x v="0"/>
    <m/>
  </r>
  <r>
    <m/>
    <s v="##########"/>
    <s v="##########"/>
    <s v="48PMNCAH420  Disj ouvert Ctrl Vide 2  NR"/>
    <n v="0"/>
    <n v="1206"/>
    <s v="Process"/>
    <x v="36"/>
    <x v="0"/>
    <m/>
    <m/>
    <s v="48PMNCAH420"/>
    <m/>
    <x v="1"/>
    <m/>
    <m/>
    <m/>
    <m/>
    <m/>
    <m/>
    <x v="0"/>
    <m/>
  </r>
  <r>
    <m/>
    <s v="##########"/>
    <s v="##########"/>
    <s v="48PMNAH422   Disj ouvert Ppe vide 2   NR"/>
    <n v="0"/>
    <n v="1206"/>
    <s v="Process"/>
    <x v="37"/>
    <x v="0"/>
    <m/>
    <m/>
    <s v="48PMNAH422"/>
    <m/>
    <x v="1"/>
    <m/>
    <m/>
    <m/>
    <m/>
    <m/>
    <m/>
    <x v="0"/>
    <m/>
  </r>
  <r>
    <m/>
    <s v="##########"/>
    <s v="##########"/>
    <s v="48MNAH421E   Disj ouvert Vanne eau P2 NR"/>
    <n v="0"/>
    <n v="1206"/>
    <s v="Process"/>
    <x v="38"/>
    <x v="0"/>
    <m/>
    <m/>
    <s v="48MNAH421E"/>
    <m/>
    <x v="1"/>
    <m/>
    <m/>
    <m/>
    <m/>
    <m/>
    <m/>
    <x v="0"/>
    <m/>
  </r>
  <r>
    <m/>
    <s v="##########"/>
    <s v="##########"/>
    <s v="48MNAH423    Disj ouvert Vanne iso P2 NR"/>
    <n v="0"/>
    <n v="1206"/>
    <s v="Process"/>
    <x v="39"/>
    <x v="0"/>
    <m/>
    <m/>
    <s v="48MNAH423"/>
    <m/>
    <x v="1"/>
    <m/>
    <m/>
    <m/>
    <m/>
    <m/>
    <m/>
    <x v="0"/>
    <m/>
  </r>
  <r>
    <m/>
    <s v="##########"/>
    <s v="##########"/>
    <s v="48MNCAH401A  Disj ouvert Ctrl Aiguill NR"/>
    <n v="0"/>
    <n v="1206"/>
    <s v="Process"/>
    <x v="40"/>
    <x v="0"/>
    <m/>
    <m/>
    <s v="48MNCAH401A"/>
    <m/>
    <x v="1"/>
    <m/>
    <m/>
    <m/>
    <m/>
    <m/>
    <m/>
    <x v="0"/>
    <m/>
  </r>
  <r>
    <m/>
    <s v="##########"/>
    <s v="##########"/>
    <s v="48MNAH401A   Disj ouvert Vanne Aiguil NR"/>
    <n v="0"/>
    <n v="1206"/>
    <s v="Process"/>
    <x v="41"/>
    <x v="0"/>
    <m/>
    <m/>
    <s v="48MNAH401A"/>
    <m/>
    <x v="1"/>
    <m/>
    <m/>
    <m/>
    <m/>
    <m/>
    <m/>
    <x v="0"/>
    <m/>
  </r>
  <r>
    <m/>
    <s v="##########"/>
    <s v="##########"/>
    <s v="48MNCAH410   Disj ouvert Ctl ballon 1 NR"/>
    <n v="0"/>
    <n v="1206"/>
    <s v="Process"/>
    <x v="42"/>
    <x v="0"/>
    <m/>
    <m/>
    <s v="48MNCAH410"/>
    <m/>
    <x v="1"/>
    <m/>
    <m/>
    <m/>
    <m/>
    <m/>
    <m/>
    <x v="0"/>
    <m/>
  </r>
  <r>
    <m/>
    <s v="##########"/>
    <s v="##########"/>
    <s v="48MNAH412    Disj ouvert AmorÁage 1   NR"/>
    <n v="0"/>
    <n v="1206"/>
    <s v="Process"/>
    <x v="43"/>
    <x v="0"/>
    <m/>
    <m/>
    <s v="48MNAH412"/>
    <m/>
    <x v="1"/>
    <m/>
    <m/>
    <m/>
    <m/>
    <m/>
    <m/>
    <x v="0"/>
    <m/>
  </r>
  <r>
    <m/>
    <s v="##########"/>
    <s v="##########"/>
    <s v="48MNCAH420   Disj ouvert Ctl ballon 2 NR"/>
    <n v="0"/>
    <n v="1206"/>
    <s v="Process"/>
    <x v="44"/>
    <x v="0"/>
    <m/>
    <m/>
    <s v="48MNCAH420"/>
    <m/>
    <x v="1"/>
    <m/>
    <m/>
    <m/>
    <m/>
    <m/>
    <m/>
    <x v="0"/>
    <m/>
  </r>
  <r>
    <m/>
    <s v="##########"/>
    <s v="##########"/>
    <s v="48MNAH422    Disj ouvert AmorÁage 2   NR"/>
    <n v="0"/>
    <n v="1206"/>
    <s v="Process"/>
    <x v="45"/>
    <x v="0"/>
    <m/>
    <m/>
    <s v="48MNAH422"/>
    <m/>
    <x v="1"/>
    <m/>
    <m/>
    <m/>
    <m/>
    <m/>
    <m/>
    <x v="0"/>
    <m/>
  </r>
  <r>
    <m/>
    <s v="##########"/>
    <s v="##########"/>
    <s v="48MNAH401R   Disj ouvert Ref1 Au1 Eau NR"/>
    <n v="0"/>
    <n v="1206"/>
    <s v="Process"/>
    <x v="46"/>
    <x v="0"/>
    <m/>
    <m/>
    <s v="48MNAH401R"/>
    <m/>
    <x v="1"/>
    <m/>
    <m/>
    <m/>
    <m/>
    <m/>
    <m/>
    <x v="0"/>
    <m/>
  </r>
  <r>
    <m/>
    <s v="##########"/>
    <s v="##########"/>
    <s v="48MNAH402R   Disj ouvert Ref2 Au1 Eau NR"/>
    <n v="0"/>
    <n v="1206"/>
    <s v="Process"/>
    <x v="48"/>
    <x v="0"/>
    <m/>
    <m/>
    <s v="48MNAH402R"/>
    <m/>
    <x v="1"/>
    <m/>
    <m/>
    <m/>
    <m/>
    <m/>
    <m/>
    <x v="0"/>
    <m/>
  </r>
  <r>
    <m/>
    <s v="##########"/>
    <s v="##########"/>
    <s v="48MNAH403    Disj ouvert Vanne Filtre NR"/>
    <n v="0"/>
    <n v="1206"/>
    <s v="Process"/>
    <x v="49"/>
    <x v="0"/>
    <m/>
    <m/>
    <s v="48MNAH403"/>
    <m/>
    <x v="1"/>
    <m/>
    <m/>
    <m/>
    <m/>
    <m/>
    <m/>
    <x v="0"/>
    <m/>
  </r>
  <r>
    <m/>
    <s v="##########"/>
    <s v="##########"/>
    <s v="48MNA411E    DÈf Èlec DJ Vanne eau P1 NR"/>
    <n v="0"/>
    <n v="1206"/>
    <s v="Process"/>
    <x v="50"/>
    <x v="0"/>
    <m/>
    <m/>
    <s v="48MNA411E"/>
    <m/>
    <x v="1"/>
    <m/>
    <m/>
    <m/>
    <m/>
    <m/>
    <m/>
    <x v="0"/>
    <m/>
  </r>
  <r>
    <m/>
    <s v="##########"/>
    <s v="##########"/>
    <s v="48MNA413     DÈf Èlec DJ Vanne iso P1 NR"/>
    <n v="0"/>
    <n v="1206"/>
    <s v="Process"/>
    <x v="51"/>
    <x v="0"/>
    <m/>
    <m/>
    <s v="48MNA413"/>
    <m/>
    <x v="1"/>
    <m/>
    <m/>
    <m/>
    <m/>
    <m/>
    <m/>
    <x v="0"/>
    <m/>
  </r>
  <r>
    <m/>
    <s v="##########"/>
    <s v="##########"/>
    <s v="48MNA421E    DÈf Èlec DJ Vanne eau P2 NR"/>
    <n v="0"/>
    <n v="1206"/>
    <s v="Process"/>
    <x v="52"/>
    <x v="0"/>
    <m/>
    <m/>
    <s v="48MNA421E"/>
    <m/>
    <x v="1"/>
    <m/>
    <m/>
    <m/>
    <m/>
    <m/>
    <m/>
    <x v="0"/>
    <m/>
  </r>
  <r>
    <m/>
    <s v="##########"/>
    <s v="##########"/>
    <s v="48MNA423     DÈf Èlec DJ Vanne iso P2 NR"/>
    <n v="0"/>
    <n v="1206"/>
    <s v="Process"/>
    <x v="53"/>
    <x v="0"/>
    <m/>
    <m/>
    <s v="48MNA423"/>
    <m/>
    <x v="1"/>
    <m/>
    <m/>
    <m/>
    <m/>
    <m/>
    <m/>
    <x v="0"/>
    <m/>
  </r>
  <r>
    <m/>
    <s v="##########"/>
    <s v="##########"/>
    <s v="48MNA401A    DÈf Èlec DJ Vanne Aiguil NR"/>
    <n v="0"/>
    <n v="1206"/>
    <s v="Process"/>
    <x v="54"/>
    <x v="0"/>
    <m/>
    <m/>
    <s v="48MNA401A"/>
    <m/>
    <x v="1"/>
    <m/>
    <m/>
    <m/>
    <m/>
    <m/>
    <m/>
    <x v="0"/>
    <m/>
  </r>
  <r>
    <m/>
    <s v="##########"/>
    <s v="##########"/>
    <s v="48MNA412     DÈf Èlec DJ AmorÁage 1   NR"/>
    <n v="0"/>
    <n v="1206"/>
    <s v="Process"/>
    <x v="55"/>
    <x v="0"/>
    <m/>
    <m/>
    <s v="48MNA412"/>
    <m/>
    <x v="1"/>
    <m/>
    <m/>
    <m/>
    <m/>
    <m/>
    <m/>
    <x v="0"/>
    <m/>
  </r>
  <r>
    <m/>
    <s v="##########"/>
    <s v="##########"/>
    <s v="48MNA422     DÈf Èlec DJ AmorÁage 2   NR"/>
    <n v="0"/>
    <n v="1206"/>
    <s v="Process"/>
    <x v="56"/>
    <x v="0"/>
    <m/>
    <m/>
    <s v="48MNA422"/>
    <m/>
    <x v="1"/>
    <m/>
    <m/>
    <m/>
    <m/>
    <m/>
    <m/>
    <x v="0"/>
    <m/>
  </r>
  <r>
    <m/>
    <s v="##########"/>
    <s v="##########"/>
    <s v="48MNA401R    DÈf Èlec DJ Ref1 Au1 Eau NR"/>
    <n v="0"/>
    <n v="1206"/>
    <s v="Process"/>
    <x v="58"/>
    <x v="0"/>
    <m/>
    <m/>
    <s v="48MNA401R"/>
    <m/>
    <x v="1"/>
    <m/>
    <m/>
    <m/>
    <m/>
    <m/>
    <m/>
    <x v="0"/>
    <m/>
  </r>
  <r>
    <m/>
    <s v="##########"/>
    <s v="##########"/>
    <s v="48MNA402R    DÈf Èlec DJ Ref2 Au1 Eau NR"/>
    <n v="0"/>
    <n v="1206"/>
    <s v="Process"/>
    <x v="60"/>
    <x v="0"/>
    <m/>
    <m/>
    <s v="48MNA402R"/>
    <m/>
    <x v="1"/>
    <m/>
    <m/>
    <m/>
    <m/>
    <m/>
    <m/>
    <x v="0"/>
    <m/>
  </r>
  <r>
    <m/>
    <s v="##########"/>
    <s v="##########"/>
    <s v="48MNA403     DÈf Èlec DJ Vanne Filtre NR"/>
    <n v="0"/>
    <n v="1206"/>
    <s v="Process"/>
    <x v="61"/>
    <x v="0"/>
    <m/>
    <m/>
    <s v="48MNA403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48LAHH421    Niveau HH   Ballon 2     NR"/>
    <n v="0"/>
    <n v="1206"/>
    <s v="Process"/>
    <x v="66"/>
    <x v="0"/>
    <m/>
    <m/>
    <s v="48LAHH421"/>
    <m/>
    <x v="1"/>
    <m/>
    <m/>
    <m/>
    <m/>
    <m/>
    <m/>
    <x v="0"/>
    <m/>
  </r>
  <r>
    <m/>
    <s v="##########"/>
    <s v="##########"/>
    <s v="48MOV401R    Vanne Ref P1             PV  =      1      PERR"/>
    <n v="5"/>
    <n v="1101"/>
    <s v="Process"/>
    <x v="27"/>
    <x v="0"/>
    <m/>
    <m/>
    <s v="48MOV401R"/>
    <m/>
    <x v="0"/>
    <m/>
    <m/>
    <m/>
    <m/>
    <m/>
    <m/>
    <x v="0"/>
    <m/>
  </r>
  <r>
    <m/>
    <s v="##########"/>
    <s v="##########"/>
    <s v="48MOV402R    Vanne Ref P2             PV  =      1      PERR"/>
    <n v="5"/>
    <n v="1101"/>
    <s v="Process"/>
    <x v="28"/>
    <x v="0"/>
    <m/>
    <m/>
    <s v="48MOV402R"/>
    <m/>
    <x v="0"/>
    <m/>
    <m/>
    <m/>
    <m/>
    <m/>
    <m/>
    <x v="0"/>
    <m/>
  </r>
  <r>
    <m/>
    <s v="##########"/>
    <s v="##########"/>
    <s v="48HZAL407    Vanne FermÈePpe1 Au1 Eau ALM"/>
    <n v="5"/>
    <n v="1201"/>
    <s v="Process"/>
    <x v="64"/>
    <x v="0"/>
    <m/>
    <m/>
    <s v="48HZAL407"/>
    <m/>
    <x v="0"/>
    <m/>
    <m/>
    <m/>
    <m/>
    <m/>
    <m/>
    <x v="0"/>
    <m/>
  </r>
  <r>
    <m/>
    <s v="##########"/>
    <s v="##########"/>
    <s v="48PMNAH402   Disj ouvert Ppe2 Aux Eau NR"/>
    <n v="0"/>
    <n v="1206"/>
    <s v="Process"/>
    <x v="47"/>
    <x v="0"/>
    <m/>
    <m/>
    <s v="48PMNAH402"/>
    <m/>
    <x v="1"/>
    <m/>
    <m/>
    <m/>
    <m/>
    <m/>
    <m/>
    <x v="0"/>
    <m/>
  </r>
  <r>
    <m/>
    <s v="##########"/>
    <s v="##########"/>
    <s v="48PMNA401    DÈf Èlec DJ Ppe1 Aux Eau NR"/>
    <n v="0"/>
    <n v="1206"/>
    <s v="Process"/>
    <x v="57"/>
    <x v="0"/>
    <m/>
    <m/>
    <s v="48PMNA401"/>
    <m/>
    <x v="1"/>
    <m/>
    <m/>
    <m/>
    <m/>
    <m/>
    <m/>
    <x v="0"/>
    <m/>
  </r>
  <r>
    <m/>
    <s v="##########"/>
    <s v="##########"/>
    <s v="48PMNA402    DÈf Èlec DJ Ppe2 Aux Eau NR"/>
    <n v="0"/>
    <n v="1206"/>
    <s v="Process"/>
    <x v="59"/>
    <x v="0"/>
    <m/>
    <m/>
    <s v="48PMNA402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7TI311A     07T05 DRAI. _TSV's       PV  = -145.0 degC LO   Recover"/>
    <n v="0"/>
    <n v="1102"/>
    <s v="Process"/>
    <x v="12"/>
    <x v="3"/>
    <m/>
    <m/>
    <s v="07TI311A"/>
    <m/>
    <x v="1"/>
    <m/>
    <m/>
    <m/>
    <m/>
    <m/>
    <m/>
    <x v="0"/>
    <m/>
  </r>
  <r>
    <m/>
    <s v="##########"/>
    <s v="##########"/>
    <s v="02TI202B     DETECTION DEFUITE 02T02  PV  =  -84.5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48LALL425    Niveau LL   Ballon 2     NR"/>
    <n v="0"/>
    <n v="1206"/>
    <s v="Process"/>
    <x v="67"/>
    <x v="0"/>
    <m/>
    <m/>
    <s v="48LALL425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0H     TEMP. INST. ECHANT. 8    PV  =  -73.0 degC IOP"/>
    <n v="4"/>
    <n v="1101"/>
    <s v="Process"/>
    <x v="68"/>
    <x v="1"/>
    <m/>
    <m/>
    <s v="02TI200H"/>
    <m/>
    <x v="2"/>
    <m/>
    <m/>
    <m/>
    <m/>
    <m/>
    <m/>
    <x v="0"/>
    <m/>
  </r>
  <r>
    <m/>
    <s v="##########"/>
    <s v="##########"/>
    <s v="02TI200H     TEMP. INST. ECHANT. 8    PV  =  -79.3 degC IOP  Recover"/>
    <n v="0"/>
    <n v="1102"/>
    <s v="Process"/>
    <x v="68"/>
    <x v="1"/>
    <m/>
    <m/>
    <s v="02TI200H"/>
    <m/>
    <x v="1"/>
    <m/>
    <m/>
    <m/>
    <m/>
    <m/>
    <m/>
    <x v="0"/>
    <m/>
  </r>
  <r>
    <m/>
    <s v="##########"/>
    <s v="##########"/>
    <s v="02TI200H     TEMP. INST. ECHANT. 8    PV  =  -84.5 degC IOP"/>
    <n v="4"/>
    <n v="1101"/>
    <s v="Process"/>
    <x v="68"/>
    <x v="1"/>
    <m/>
    <m/>
    <s v="02TI200H"/>
    <m/>
    <x v="2"/>
    <m/>
    <m/>
    <m/>
    <m/>
    <m/>
    <m/>
    <x v="0"/>
    <m/>
  </r>
  <r>
    <m/>
    <s v="##########"/>
    <s v="##########"/>
    <s v="02TI200H     TEMP. INST. ECHANT. 8    PV  =  -68.3 degC IOP  Recover"/>
    <n v="0"/>
    <n v="1102"/>
    <s v="Process"/>
    <x v="68"/>
    <x v="1"/>
    <m/>
    <m/>
    <s v="02TI200H"/>
    <m/>
    <x v="1"/>
    <m/>
    <m/>
    <m/>
    <m/>
    <m/>
    <m/>
    <x v="0"/>
    <m/>
  </r>
  <r>
    <m/>
    <s v="##########"/>
    <s v="##########"/>
    <s v="02TI200H     TEMP. INST. ECHANT. 8    PV  =  -68.3 degC IOP"/>
    <n v="4"/>
    <n v="1101"/>
    <s v="Process"/>
    <x v="68"/>
    <x v="1"/>
    <m/>
    <m/>
    <s v="02TI200H"/>
    <m/>
    <x v="2"/>
    <m/>
    <m/>
    <m/>
    <m/>
    <m/>
    <m/>
    <x v="0"/>
    <m/>
  </r>
  <r>
    <m/>
    <s v="##########"/>
    <s v="##########"/>
    <s v="02TI200H     TEMP. INST. ECHANT. 8    PV  =   -2.3 degC IOP  Recover"/>
    <n v="0"/>
    <n v="1102"/>
    <s v="Process"/>
    <x v="68"/>
    <x v="1"/>
    <m/>
    <m/>
    <s v="02TI200H"/>
    <m/>
    <x v="1"/>
    <m/>
    <m/>
    <m/>
    <m/>
    <m/>
    <m/>
    <x v="0"/>
    <m/>
  </r>
  <r>
    <m/>
    <s v="##########"/>
    <s v="##########"/>
    <s v="02TI202B     DETECTION DEFUITE 02T02  PV  = -174.3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-138.5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48XYSIP001   ALM ARRET SIPHON         ALM"/>
    <n v="5"/>
    <n v="1201"/>
    <s v="Process"/>
    <x v="18"/>
    <x v="0"/>
    <m/>
    <m/>
    <s v="48XYSIP001"/>
    <m/>
    <x v="0"/>
    <m/>
    <m/>
    <m/>
    <m/>
    <m/>
    <m/>
    <x v="0"/>
    <m/>
  </r>
  <r>
    <m/>
    <s v="##########"/>
    <s v="##########"/>
    <s v="48XYSIP001   ALM ARRET SIPHON         NR"/>
    <n v="0"/>
    <n v="1206"/>
    <s v="Process"/>
    <x v="18"/>
    <x v="0"/>
    <m/>
    <m/>
    <s v="48XYSIP001"/>
    <m/>
    <x v="1"/>
    <m/>
    <m/>
    <m/>
    <m/>
    <m/>
    <m/>
    <x v="0"/>
    <m/>
  </r>
  <r>
    <m/>
    <s v="##########"/>
    <s v="##########"/>
    <s v="ALARM (AON)"/>
    <m/>
    <m/>
    <m/>
    <x v="69"/>
    <x v="7"/>
    <m/>
    <m/>
    <m/>
    <m/>
    <x v="3"/>
    <m/>
    <m/>
    <m/>
    <m/>
    <m/>
    <m/>
    <x v="0"/>
    <m/>
  </r>
  <r>
    <m/>
    <s v="##########"/>
    <s v="##########"/>
    <s v="48LALL225    Niveau LL   Ballon 2     ALM"/>
    <n v="5"/>
    <n v="1201"/>
    <s v="Process"/>
    <x v="70"/>
    <x v="0"/>
    <m/>
    <m/>
    <s v="48LALL225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46LSLL202 RESER. D'EAU46T04_FLUSH. ALM"/>
    <n v="5"/>
    <n v="1221"/>
    <s v="Process"/>
    <x v="71"/>
    <x v="2"/>
    <m/>
    <m/>
    <s v="46LALL202"/>
    <m/>
    <x v="0"/>
    <m/>
    <m/>
    <m/>
    <m/>
    <m/>
    <m/>
    <x v="0"/>
    <m/>
  </r>
  <r>
    <m/>
    <s v="##########"/>
    <s v="##########"/>
    <s v="46LSLL202 IOP ALM"/>
    <n v="5"/>
    <n v="1221"/>
    <s v="Process"/>
    <x v="72"/>
    <x v="2"/>
    <m/>
    <m/>
    <s v="46LSLL202LF"/>
    <m/>
    <x v="0"/>
    <m/>
    <m/>
    <m/>
    <m/>
    <m/>
    <m/>
    <x v="0"/>
    <m/>
  </r>
  <r>
    <m/>
    <s v="##########"/>
    <s v="##########"/>
    <s v="46PMXSS03A PPE 46P03A  EAU GARNITU. ALM"/>
    <n v="5"/>
    <n v="1221"/>
    <s v="Process"/>
    <x v="73"/>
    <x v="2"/>
    <m/>
    <m/>
    <s v="46PMXSS03AAL"/>
    <m/>
    <x v="0"/>
    <m/>
    <m/>
    <m/>
    <m/>
    <m/>
    <m/>
    <x v="0"/>
    <m/>
  </r>
  <r>
    <m/>
    <s v="##########"/>
    <s v="##########"/>
    <s v="46PMXSS03B PPE 46P03B  EAU GARNITU. ALM"/>
    <n v="5"/>
    <n v="1221"/>
    <s v="Process"/>
    <x v="74"/>
    <x v="2"/>
    <m/>
    <m/>
    <s v="46PMXSS03BAL"/>
    <m/>
    <x v="0"/>
    <m/>
    <m/>
    <m/>
    <m/>
    <m/>
    <m/>
    <x v="0"/>
    <m/>
  </r>
  <r>
    <m/>
    <s v="##########"/>
    <s v="##########"/>
    <s v="46PI201      IMPUL. PPEs 46P03A/B     PV  =   0.85 barg LO"/>
    <n v="5"/>
    <n v="1101"/>
    <s v="Process"/>
    <x v="4"/>
    <x v="2"/>
    <m/>
    <m/>
    <s v="46PI201"/>
    <m/>
    <x v="0"/>
    <m/>
    <m/>
    <m/>
    <m/>
    <m/>
    <m/>
    <x v="0"/>
    <m/>
  </r>
  <r>
    <m/>
    <s v="##########"/>
    <s v="##########"/>
    <s v="46LSLL202 RESER. D'EAU46T04_FLUSH. NR"/>
    <n v="0"/>
    <n v="1226"/>
    <s v="Process"/>
    <x v="71"/>
    <x v="2"/>
    <m/>
    <m/>
    <s v="46LALL202"/>
    <m/>
    <x v="1"/>
    <m/>
    <m/>
    <m/>
    <m/>
    <m/>
    <m/>
    <x v="0"/>
    <m/>
  </r>
  <r>
    <m/>
    <s v="##########"/>
    <s v="##########"/>
    <s v="46LSLL202 IOP NR"/>
    <n v="0"/>
    <n v="1226"/>
    <s v="Process"/>
    <x v="72"/>
    <x v="2"/>
    <m/>
    <m/>
    <s v="46LSLL202LF"/>
    <m/>
    <x v="1"/>
    <m/>
    <m/>
    <m/>
    <m/>
    <m/>
    <m/>
    <x v="0"/>
    <m/>
  </r>
  <r>
    <m/>
    <s v="##########"/>
    <s v="##########"/>
    <s v="46PMXSS03A PPE 46P03A  EAU GARNITU. NR"/>
    <n v="0"/>
    <n v="1226"/>
    <s v="Process"/>
    <x v="73"/>
    <x v="2"/>
    <m/>
    <m/>
    <s v="46PMXSS03AAL"/>
    <m/>
    <x v="1"/>
    <m/>
    <m/>
    <m/>
    <m/>
    <m/>
    <m/>
    <x v="0"/>
    <m/>
  </r>
  <r>
    <m/>
    <s v="##########"/>
    <s v="##########"/>
    <s v="46PMXSS03B PPE 46P03B  EAU GARNITU. NR"/>
    <n v="0"/>
    <n v="1226"/>
    <s v="Process"/>
    <x v="74"/>
    <x v="2"/>
    <m/>
    <m/>
    <s v="46PMXSS03BAL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3VA201B     DEFAUT B     03P02A      ALM"/>
    <n v="5"/>
    <n v="1201"/>
    <s v="Process"/>
    <x v="75"/>
    <x v="8"/>
    <m/>
    <m/>
    <s v="03VA201B"/>
    <m/>
    <x v="0"/>
    <m/>
    <m/>
    <m/>
    <m/>
    <m/>
    <m/>
    <x v="0"/>
    <m/>
  </r>
  <r>
    <m/>
    <s v="##########"/>
    <s v="##########"/>
    <s v="03VA201B     DEFAUT B     03P02A      NR"/>
    <n v="0"/>
    <n v="1206"/>
    <s v="Process"/>
    <x v="75"/>
    <x v="8"/>
    <m/>
    <m/>
    <s v="03VA201B"/>
    <m/>
    <x v="1"/>
    <m/>
    <m/>
    <m/>
    <m/>
    <m/>
    <m/>
    <x v="0"/>
    <m/>
  </r>
  <r>
    <m/>
    <s v="##########"/>
    <s v="##########"/>
    <s v="03VA201B     DEFAUT B     03P02A      ALM"/>
    <n v="5"/>
    <n v="1201"/>
    <s v="Process"/>
    <x v="75"/>
    <x v="8"/>
    <m/>
    <m/>
    <s v="03VA201B"/>
    <m/>
    <x v="0"/>
    <m/>
    <m/>
    <m/>
    <m/>
    <m/>
    <m/>
    <x v="0"/>
    <m/>
  </r>
  <r>
    <m/>
    <s v="##########"/>
    <s v="##########"/>
    <s v="03VA201B     DEFAUT B     03P02A      NR"/>
    <n v="0"/>
    <n v="1206"/>
    <s v="Process"/>
    <x v="75"/>
    <x v="8"/>
    <m/>
    <m/>
    <s v="03VA201B"/>
    <m/>
    <x v="1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47LAH503     Alrm NIVEAU BOUE_47S05   ALM"/>
    <n v="5"/>
    <n v="1201"/>
    <s v="Process"/>
    <x v="78"/>
    <x v="10"/>
    <m/>
    <m/>
    <s v="47LAH503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47LAH503     Alrm NIVEAU BOUE_47S05   NR"/>
    <n v="0"/>
    <n v="1206"/>
    <s v="Process"/>
    <x v="78"/>
    <x v="10"/>
    <m/>
    <m/>
    <s v="47LAH503"/>
    <m/>
    <x v="1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02TI202B     DETECTION DEFUITE 02T02  PV  = -174.4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 -74.6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9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2TI202B     DETECTION DEFUITE 02T02  PV  =  -53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PALL451    PALL ACCUMU.ERC_01Y01D   ALM"/>
    <n v="5"/>
    <n v="1201"/>
    <s v="Process"/>
    <x v="79"/>
    <x v="11"/>
    <m/>
    <m/>
    <s v="01PALL451"/>
    <m/>
    <x v="0"/>
    <m/>
    <m/>
    <m/>
    <m/>
    <m/>
    <s v="01PALLX51_SUPGRP"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5.0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82.8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-118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AH303F    TS6 Temp    8 degC       NR"/>
    <n v="0"/>
    <n v="1206"/>
    <s v="Process"/>
    <x v="80"/>
    <x v="12"/>
    <m/>
    <m/>
    <s v="02TAH303F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-169.8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 -94.5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3VA202B     DEFAUT B     03P02B      NR"/>
    <n v="0"/>
    <n v="1206"/>
    <s v="Process"/>
    <x v="81"/>
    <x v="13"/>
    <m/>
    <m/>
    <s v="03VA202B"/>
    <m/>
    <x v="1"/>
    <m/>
    <m/>
    <m/>
    <m/>
    <m/>
    <m/>
    <x v="0"/>
    <m/>
  </r>
  <r>
    <m/>
    <s v="##########"/>
    <s v="##########"/>
    <s v="03VA202B     DEFAUT B     03P02B      ALM"/>
    <n v="0"/>
    <n v="1201"/>
    <s v="Process"/>
    <x v="81"/>
    <x v="13"/>
    <m/>
    <m/>
    <s v="03VA202B"/>
    <m/>
    <x v="0"/>
    <m/>
    <m/>
    <m/>
    <m/>
    <m/>
    <m/>
    <x v="0"/>
    <m/>
  </r>
  <r>
    <m/>
    <s v="##########"/>
    <s v="##########"/>
    <s v="02TI202B     DETECTION DEFUITE 02T02  PV  =  -89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02LYA205B    ALARM DU    CAPTEUR      ALM"/>
    <n v="5"/>
    <n v="1201"/>
    <s v="Process"/>
    <x v="82"/>
    <x v="1"/>
    <m/>
    <m/>
    <s v="02LYA205B"/>
    <m/>
    <x v="0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LYA205B    ALARM DU    CAPTEUR      NR"/>
    <n v="0"/>
    <n v="1206"/>
    <s v="Process"/>
    <x v="82"/>
    <x v="1"/>
    <m/>
    <m/>
    <s v="02LYA205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93.1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3VA202B     DEFAUT B     03P02B      NR"/>
    <n v="0"/>
    <n v="1206"/>
    <s v="Process"/>
    <x v="81"/>
    <x v="13"/>
    <m/>
    <m/>
    <s v="03VA202B"/>
    <m/>
    <x v="1"/>
    <m/>
    <m/>
    <m/>
    <m/>
    <m/>
    <m/>
    <x v="0"/>
    <m/>
  </r>
  <r>
    <m/>
    <s v="##########"/>
    <s v="##########"/>
    <s v="03VA202B     DEFAUT B     03P02B      ALM"/>
    <n v="0"/>
    <n v="1201"/>
    <s v="Process"/>
    <x v="81"/>
    <x v="13"/>
    <m/>
    <m/>
    <s v="03VA202B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-175.8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 -75.0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3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5.2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46PI201      IMPUL. PPEs 46P03A/B     PV  =   1.43 barg LO   Recover"/>
    <n v="0"/>
    <n v="1102"/>
    <s v="Process"/>
    <x v="4"/>
    <x v="2"/>
    <m/>
    <m/>
    <s v="46PI201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02TAH303A    TS1 Temp    8 degC       NR"/>
    <n v="0"/>
    <n v="1206"/>
    <s v="Process"/>
    <x v="83"/>
    <x v="12"/>
    <m/>
    <m/>
    <s v="02TAH303A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LYA202B    ALARM DU    CAPTEUR      ALM"/>
    <n v="5"/>
    <n v="1201"/>
    <s v="Process"/>
    <x v="84"/>
    <x v="1"/>
    <m/>
    <m/>
    <s v="02LYA202B"/>
    <m/>
    <x v="0"/>
    <m/>
    <m/>
    <m/>
    <m/>
    <m/>
    <m/>
    <x v="0"/>
    <m/>
  </r>
  <r>
    <m/>
    <s v="##########"/>
    <s v="##########"/>
    <s v="02LYA202B    ALARM DU    CAPTEUR      NR"/>
    <n v="0"/>
    <n v="1206"/>
    <s v="Process"/>
    <x v="84"/>
    <x v="1"/>
    <m/>
    <m/>
    <s v="02LYA202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3PMI02D     PPE IMMERGEE03P02D_02T02 PV  =   13.6 A    LTRP Recover"/>
    <n v="0"/>
    <n v="1102"/>
    <s v="Process"/>
    <x v="85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29.3 A    LLL  Recover"/>
    <n v="0"/>
    <n v="1102"/>
    <s v="Process"/>
    <x v="86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42.1 A    HHH"/>
    <n v="5"/>
    <n v="1101"/>
    <s v="Process"/>
    <x v="87"/>
    <x v="14"/>
    <m/>
    <m/>
    <s v="03PMI02D"/>
    <m/>
    <x v="0"/>
    <m/>
    <m/>
    <m/>
    <m/>
    <m/>
    <s v="03P02D_SUPGRP2"/>
    <x v="0"/>
    <m/>
  </r>
  <r>
    <m/>
    <s v="##########"/>
    <s v="##########"/>
    <s v="03FIC204     Ctrl DEBIT  MIN. 03P02D  PV  =   16.3 m3/h LO   Recover"/>
    <n v="0"/>
    <n v="1102"/>
    <s v="Process"/>
    <x v="88"/>
    <x v="14"/>
    <m/>
    <m/>
    <s v="03FIC204"/>
    <m/>
    <x v="1"/>
    <m/>
    <m/>
    <m/>
    <m/>
    <m/>
    <s v="03P02D_SUPGRP"/>
    <x v="0"/>
    <m/>
  </r>
  <r>
    <m/>
    <s v="##########"/>
    <s v="##########"/>
    <s v="03PMI02D     PPE IMMERGEE03P02D_02T02 PV  =   55.6 A    HTRP"/>
    <n v="4"/>
    <n v="1101"/>
    <s v="Process"/>
    <x v="89"/>
    <x v="14"/>
    <m/>
    <m/>
    <s v="03PMI02D"/>
    <m/>
    <x v="4"/>
    <m/>
    <m/>
    <m/>
    <m/>
    <m/>
    <s v="03P02D_SUPGRP2"/>
    <x v="0"/>
    <m/>
  </r>
  <r>
    <m/>
    <s v="##########"/>
    <s v="##########"/>
    <s v="03FIC204     Ctrl DEBIT  MIN. 03P02D  PV  =   16.3 m3/h LO"/>
    <n v="5"/>
    <n v="1101"/>
    <s v="Process"/>
    <x v="88"/>
    <x v="14"/>
    <m/>
    <m/>
    <s v="03FIC204"/>
    <m/>
    <x v="0"/>
    <m/>
    <m/>
    <m/>
    <m/>
    <m/>
    <s v="03P02D_SUPGRP"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03PMI02D     PPE IMMERGEE03P02D_02T02 PV  =   84.0 A    IOP"/>
    <n v="4"/>
    <n v="1101"/>
    <s v="Process"/>
    <x v="90"/>
    <x v="14"/>
    <m/>
    <m/>
    <s v="03PMI02D"/>
    <m/>
    <x v="4"/>
    <m/>
    <m/>
    <m/>
    <m/>
    <m/>
    <m/>
    <x v="0"/>
    <m/>
  </r>
  <r>
    <m/>
    <s v="##########"/>
    <s v="##########"/>
    <s v="03PMI02D     PPE IMMERGEE03P02D_02T02 PV  =   77.6 A    IOP  Recover"/>
    <n v="0"/>
    <n v="1102"/>
    <s v="Process"/>
    <x v="90"/>
    <x v="14"/>
    <m/>
    <m/>
    <s v="03PMI02D"/>
    <m/>
    <x v="1"/>
    <m/>
    <m/>
    <m/>
    <m/>
    <m/>
    <m/>
    <x v="0"/>
    <m/>
  </r>
  <r>
    <m/>
    <s v="##########"/>
    <s v="##########"/>
    <s v="03PMI02D     PPE IMMERGEE03P02D_02T02 PV  =   50.9 A    HTRP Recover"/>
    <n v="0"/>
    <n v="1102"/>
    <s v="Process"/>
    <x v="89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35.8 A    HHH  Recover"/>
    <n v="0"/>
    <n v="1102"/>
    <s v="Process"/>
    <x v="87"/>
    <x v="14"/>
    <m/>
    <m/>
    <s v="03PMI02D"/>
    <m/>
    <x v="1"/>
    <m/>
    <m/>
    <m/>
    <m/>
    <m/>
    <s v="03P02D_SUPGRP2"/>
    <x v="0"/>
    <m/>
  </r>
  <r>
    <m/>
    <s v="##########"/>
    <s v="##########"/>
    <s v="03FI204B     Ctrl DEBIT  MIN. 03P02D  PV  =  383.2 m3/h LTRP Recover"/>
    <n v="0"/>
    <n v="1102"/>
    <s v="Process"/>
    <x v="91"/>
    <x v="14"/>
    <m/>
    <m/>
    <s v="03FI204B"/>
    <m/>
    <x v="1"/>
    <m/>
    <m/>
    <m/>
    <m/>
    <m/>
    <s v="03P02D_SUPGRP"/>
    <x v="0"/>
    <m/>
  </r>
  <r>
    <m/>
    <s v="##########"/>
    <s v="##########"/>
    <s v="03FIC204     Ctrl DEBIT  MIN. 03P02D  PV  =  369.2 m3/h LO   Recover"/>
    <n v="0"/>
    <n v="1102"/>
    <s v="Process"/>
    <x v="88"/>
    <x v="14"/>
    <m/>
    <m/>
    <s v="03FIC204"/>
    <m/>
    <x v="1"/>
    <m/>
    <m/>
    <m/>
    <m/>
    <m/>
    <s v="03P02D_SUPGRP"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5PI003      PRES.REFOUL.PPE 05P01A   PV  =    6.2 barg LO   Recover"/>
    <n v="0"/>
    <n v="1102"/>
    <s v="Process"/>
    <x v="92"/>
    <x v="15"/>
    <m/>
    <m/>
    <s v="05PI003"/>
    <m/>
    <x v="1"/>
    <m/>
    <m/>
    <m/>
    <m/>
    <m/>
    <s v="05P01A_SUPGRP"/>
    <x v="0"/>
    <m/>
  </r>
  <r>
    <m/>
    <s v="##########"/>
    <s v="##########"/>
    <s v="05FIC001     REFOULEMENT 05P01A       PV  =   91.6 m3/h LO   Recover"/>
    <n v="0"/>
    <n v="1102"/>
    <s v="Process"/>
    <x v="93"/>
    <x v="15"/>
    <m/>
    <m/>
    <s v="05FIC001"/>
    <m/>
    <x v="1"/>
    <m/>
    <m/>
    <m/>
    <m/>
    <m/>
    <s v="05P01A_SUPGRP"/>
    <x v="0"/>
    <m/>
  </r>
  <r>
    <m/>
    <s v="##########"/>
    <s v="##########"/>
    <s v="05PMI01A     POMPE HP    05P01A       PV  =   23.0 A    LTRP Recover"/>
    <n v="0"/>
    <n v="1102"/>
    <s v="Process"/>
    <x v="94"/>
    <x v="15"/>
    <m/>
    <m/>
    <s v="05PMI01A"/>
    <m/>
    <x v="1"/>
    <m/>
    <m/>
    <m/>
    <m/>
    <m/>
    <s v="05P01A_SUPGRP"/>
    <x v="0"/>
    <m/>
  </r>
  <r>
    <m/>
    <s v="##########"/>
    <s v="##########"/>
    <s v="05PI003      PRES.REFOUL.PPE 05P01A   PV  =    6.1 barg LO"/>
    <n v="5"/>
    <n v="1101"/>
    <s v="Process"/>
    <x v="92"/>
    <x v="15"/>
    <m/>
    <m/>
    <s v="05PI003"/>
    <m/>
    <x v="0"/>
    <m/>
    <m/>
    <m/>
    <m/>
    <m/>
    <s v="05P01A_SUPGRP"/>
    <x v="0"/>
    <m/>
  </r>
  <r>
    <m/>
    <s v="##########"/>
    <s v="##########"/>
    <s v="05FIC001     REFOULEMENT 05P01A       PV  =   89.4 m3/h LO"/>
    <n v="5"/>
    <n v="1101"/>
    <s v="Process"/>
    <x v="93"/>
    <x v="15"/>
    <m/>
    <m/>
    <s v="05FIC001"/>
    <m/>
    <x v="0"/>
    <m/>
    <m/>
    <m/>
    <m/>
    <m/>
    <s v="05P01A_SUPGRP"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05FIC001     REFOULEMENT 05P01A       PV  =  174.5 m3/h LO   Recover"/>
    <n v="0"/>
    <n v="1102"/>
    <s v="Process"/>
    <x v="93"/>
    <x v="15"/>
    <m/>
    <m/>
    <s v="05FIC001"/>
    <m/>
    <x v="1"/>
    <m/>
    <m/>
    <m/>
    <m/>
    <m/>
    <s v="05P01A_SUPGRP"/>
    <x v="0"/>
    <m/>
  </r>
  <r>
    <m/>
    <s v="##########"/>
    <s v="##########"/>
    <s v="05PMI01A     POMPE HP    05P01A       PV  =   95.0 A    HHH"/>
    <n v="5"/>
    <n v="1101"/>
    <s v="Process"/>
    <x v="95"/>
    <x v="15"/>
    <m/>
    <m/>
    <s v="05PMI01A"/>
    <m/>
    <x v="0"/>
    <m/>
    <m/>
    <m/>
    <m/>
    <m/>
    <s v="05P01A_SUPGRP"/>
    <x v="0"/>
    <m/>
  </r>
  <r>
    <m/>
    <s v="##########"/>
    <s v="##########"/>
    <s v="05PMI01A     POMPE HP    05P01A       PV  =  105.6 A    HTRP"/>
    <n v="4"/>
    <n v="1101"/>
    <s v="Process"/>
    <x v="96"/>
    <x v="15"/>
    <m/>
    <m/>
    <s v="05PMI01A"/>
    <m/>
    <x v="4"/>
    <m/>
    <m/>
    <m/>
    <m/>
    <m/>
    <s v="05P01A_SUPGRP"/>
    <x v="0"/>
    <m/>
  </r>
  <r>
    <m/>
    <s v="##########"/>
    <s v="##########"/>
    <s v="05PI003      PRES.REFOUL.PPE 05P01A   PV  =   92.9 barg LO   Recover"/>
    <n v="0"/>
    <n v="1102"/>
    <s v="Process"/>
    <x v="92"/>
    <x v="15"/>
    <m/>
    <m/>
    <s v="05PI003"/>
    <m/>
    <x v="1"/>
    <m/>
    <m/>
    <m/>
    <m/>
    <m/>
    <s v="05P01A_SUPGRP"/>
    <x v="0"/>
    <m/>
  </r>
  <r>
    <m/>
    <s v="##########"/>
    <s v="##########"/>
    <s v="05PMI01A     POMPE HP    05P01A       PV  =  157.5 A    HTRP Recover"/>
    <n v="0"/>
    <n v="1102"/>
    <s v="Process"/>
    <x v="96"/>
    <x v="15"/>
    <m/>
    <m/>
    <s v="05PMI01A"/>
    <m/>
    <x v="1"/>
    <m/>
    <m/>
    <m/>
    <m/>
    <m/>
    <s v="05P01A_SUPGRP"/>
    <x v="0"/>
    <m/>
  </r>
  <r>
    <m/>
    <s v="##########"/>
    <s v="##########"/>
    <s v="05PMI01A     POMPE HP    05P01A       PV  =  156.0 A    HHH  Recover"/>
    <n v="0"/>
    <n v="1102"/>
    <s v="Process"/>
    <x v="95"/>
    <x v="15"/>
    <m/>
    <m/>
    <s v="05PMI01A"/>
    <m/>
    <x v="1"/>
    <m/>
    <m/>
    <m/>
    <m/>
    <m/>
    <s v="05P01A_SUPGRP"/>
    <x v="0"/>
    <m/>
  </r>
  <r>
    <m/>
    <s v="##########"/>
    <s v="##########"/>
    <s v="03FI403      COL. PPE BP AU 03C01     PV  =   1534 m3/h HI"/>
    <n v="5"/>
    <n v="1101"/>
    <s v="Process"/>
    <x v="97"/>
    <x v="16"/>
    <m/>
    <m/>
    <s v="03FI403"/>
    <m/>
    <x v="0"/>
    <m/>
    <m/>
    <m/>
    <m/>
    <m/>
    <m/>
    <x v="0"/>
    <m/>
  </r>
  <r>
    <m/>
    <s v="##########"/>
    <s v="##########"/>
    <s v="03FI403      COL. PPE BP AU 03C01     PV  =   1482 m3/h HI   Recover"/>
    <n v="0"/>
    <n v="1102"/>
    <s v="Process"/>
    <x v="97"/>
    <x v="16"/>
    <m/>
    <m/>
    <s v="03FI403"/>
    <m/>
    <x v="1"/>
    <m/>
    <m/>
    <m/>
    <m/>
    <m/>
    <m/>
    <x v="0"/>
    <m/>
  </r>
  <r>
    <m/>
    <s v="##########"/>
    <s v="##########"/>
    <s v="03FI403      COL. PPE BP AU 03C01     PV  =   1534 m3/h HI"/>
    <n v="5"/>
    <n v="1101"/>
    <s v="Process"/>
    <x v="97"/>
    <x v="16"/>
    <m/>
    <m/>
    <s v="03FI403"/>
    <m/>
    <x v="0"/>
    <m/>
    <m/>
    <m/>
    <m/>
    <m/>
    <m/>
    <x v="0"/>
    <m/>
  </r>
  <r>
    <m/>
    <s v="##########"/>
    <s v="##########"/>
    <s v="05VAH001B    Pre alerte B 05P01A      ALM"/>
    <n v="5"/>
    <n v="1201"/>
    <s v="Process"/>
    <x v="98"/>
    <x v="15"/>
    <m/>
    <m/>
    <s v="05VAH001B"/>
    <m/>
    <x v="0"/>
    <m/>
    <m/>
    <m/>
    <m/>
    <m/>
    <m/>
    <x v="0"/>
    <m/>
  </r>
  <r>
    <m/>
    <s v="##########"/>
    <s v="##########"/>
    <s v="05VAH001B    Pre alerte B 05P01A      NR"/>
    <n v="0"/>
    <n v="1206"/>
    <s v="Process"/>
    <x v="98"/>
    <x v="15"/>
    <m/>
    <m/>
    <s v="05VAH001B"/>
    <m/>
    <x v="1"/>
    <m/>
    <m/>
    <m/>
    <m/>
    <m/>
    <m/>
    <x v="0"/>
    <m/>
  </r>
  <r>
    <m/>
    <s v="##########"/>
    <s v="##########"/>
    <s v="03FI403      COL. PPE BP AU 03C01     PV  =   1472 m3/h HI   Recover"/>
    <n v="0"/>
    <n v="1102"/>
    <s v="Process"/>
    <x v="97"/>
    <x v="16"/>
    <m/>
    <m/>
    <s v="03FI403"/>
    <m/>
    <x v="1"/>
    <m/>
    <m/>
    <m/>
    <m/>
    <m/>
    <m/>
    <x v="0"/>
    <m/>
  </r>
  <r>
    <m/>
    <s v="##########"/>
    <s v="##########"/>
    <s v="06TI001      LI. ENTREE  GNL 06E01A   PV  = -115.5 degC HI   Recover"/>
    <n v="0"/>
    <n v="1102"/>
    <s v="Process"/>
    <x v="99"/>
    <x v="17"/>
    <m/>
    <m/>
    <s v="06TI001"/>
    <m/>
    <x v="1"/>
    <m/>
    <m/>
    <m/>
    <m/>
    <m/>
    <s v="05P01A_SUPGRP"/>
    <x v="0"/>
    <m/>
  </r>
  <r>
    <m/>
    <s v="##########"/>
    <s v="##########"/>
    <s v="06FIC001     Ctrl DEBIT  GNL 06E01A   PV  =  169.0 m3/h LO   Recover"/>
    <n v="0"/>
    <n v="1102"/>
    <s v="Process"/>
    <x v="100"/>
    <x v="17"/>
    <m/>
    <m/>
    <s v="06FIC001"/>
    <m/>
    <x v="1"/>
    <m/>
    <m/>
    <m/>
    <m/>
    <m/>
    <s v="05P01A_SUPGRP"/>
    <x v="0"/>
    <m/>
  </r>
  <r>
    <m/>
    <s v="##########"/>
    <s v="##########"/>
    <s v="03FI403      COL. PPE BP AU 03C01     PV  =   1528 m3/h HI"/>
    <n v="5"/>
    <n v="1101"/>
    <s v="Process"/>
    <x v="97"/>
    <x v="16"/>
    <m/>
    <m/>
    <s v="03FI403"/>
    <m/>
    <x v="0"/>
    <m/>
    <m/>
    <m/>
    <m/>
    <m/>
    <m/>
    <x v="0"/>
    <m/>
  </r>
  <r>
    <m/>
    <s v="##########"/>
    <s v="##########"/>
    <s v="03FI403      COL. PPE BP AU 03C01     PV  =   1502 m3/h HI   Recover"/>
    <n v="0"/>
    <n v="1102"/>
    <s v="Process"/>
    <x v="97"/>
    <x v="16"/>
    <m/>
    <m/>
    <s v="03FI403"/>
    <m/>
    <x v="1"/>
    <m/>
    <m/>
    <m/>
    <m/>
    <m/>
    <m/>
    <x v="0"/>
    <m/>
  </r>
  <r>
    <m/>
    <s v="##########"/>
    <s v="##########"/>
    <s v="03FI403      COL. PPE BP AU 03C01     PV  =   1517 m3/h HI"/>
    <n v="5"/>
    <n v="1101"/>
    <s v="Process"/>
    <x v="97"/>
    <x v="16"/>
    <m/>
    <m/>
    <s v="03FI403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6FIC101     Ctrl DEBIT  GNL 06E01B   PV  =  466.5 m3/h HI"/>
    <n v="5"/>
    <n v="1101"/>
    <s v="Process"/>
    <x v="101"/>
    <x v="18"/>
    <m/>
    <m/>
    <s v="06FIC101"/>
    <m/>
    <x v="0"/>
    <m/>
    <m/>
    <m/>
    <m/>
    <m/>
    <m/>
    <x v="0"/>
    <m/>
  </r>
  <r>
    <m/>
    <s v="##########"/>
    <s v="##########"/>
    <s v="05FIC101     REFOULEMENT 05P01B       PV  =  474.3 m3/h HI"/>
    <n v="5"/>
    <n v="1101"/>
    <s v="Process"/>
    <x v="102"/>
    <x v="19"/>
    <m/>
    <m/>
    <s v="05FIC101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6FIC301     Ctrl DEBIT  GNL 06E01D   PV  =  466.5 m3/h HI"/>
    <n v="5"/>
    <n v="1101"/>
    <s v="Process"/>
    <x v="103"/>
    <x v="20"/>
    <m/>
    <m/>
    <s v="06FIC301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3VA201B     DEFAUT B     03P02A      ALM"/>
    <n v="5"/>
    <n v="1201"/>
    <s v="Process"/>
    <x v="75"/>
    <x v="8"/>
    <m/>
    <m/>
    <s v="03VA201B"/>
    <m/>
    <x v="0"/>
    <m/>
    <m/>
    <m/>
    <m/>
    <m/>
    <m/>
    <x v="0"/>
    <m/>
  </r>
  <r>
    <m/>
    <s v="##########"/>
    <s v="##########"/>
    <s v="03VA201B     DEFAUT B     03P02A      NR"/>
    <n v="0"/>
    <n v="1206"/>
    <s v="Process"/>
    <x v="75"/>
    <x v="8"/>
    <m/>
    <m/>
    <s v="03VA201B"/>
    <m/>
    <x v="1"/>
    <m/>
    <m/>
    <m/>
    <m/>
    <m/>
    <m/>
    <x v="0"/>
    <m/>
  </r>
  <r>
    <m/>
    <s v="##########"/>
    <s v="##########"/>
    <s v="03VA201B     DEFAUT B     03P02A      ALM"/>
    <n v="5"/>
    <n v="1201"/>
    <s v="Process"/>
    <x v="75"/>
    <x v="8"/>
    <m/>
    <m/>
    <s v="03VA201B"/>
    <m/>
    <x v="0"/>
    <m/>
    <m/>
    <m/>
    <m/>
    <m/>
    <m/>
    <x v="0"/>
    <m/>
  </r>
  <r>
    <m/>
    <s v="##########"/>
    <s v="##########"/>
    <s v="03VA201B     DEFAUT B     03P02A      NR"/>
    <n v="0"/>
    <n v="1206"/>
    <s v="Process"/>
    <x v="75"/>
    <x v="8"/>
    <m/>
    <m/>
    <s v="03VA201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-174.4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5FIC301     REFOULEMENT 05P01D       PV  =  474.0 m3/h HI"/>
    <n v="5"/>
    <n v="1101"/>
    <s v="Process"/>
    <x v="105"/>
    <x v="22"/>
    <m/>
    <m/>
    <s v="05FIC301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03VA201B     DEFAUT B     03P02A      ALM"/>
    <n v="5"/>
    <n v="1201"/>
    <s v="Process"/>
    <x v="75"/>
    <x v="8"/>
    <m/>
    <m/>
    <s v="03VA201B"/>
    <m/>
    <x v="0"/>
    <m/>
    <m/>
    <m/>
    <m/>
    <m/>
    <m/>
    <x v="0"/>
    <m/>
  </r>
  <r>
    <m/>
    <s v="##########"/>
    <s v="##########"/>
    <s v="03VA201B     DEFAUT B     03P02A      NR"/>
    <n v="0"/>
    <n v="1206"/>
    <s v="Process"/>
    <x v="75"/>
    <x v="8"/>
    <m/>
    <m/>
    <s v="03VA201B"/>
    <m/>
    <x v="1"/>
    <m/>
    <m/>
    <m/>
    <m/>
    <m/>
    <m/>
    <x v="0"/>
    <m/>
  </r>
  <r>
    <m/>
    <s v="##########"/>
    <s v="##########"/>
    <s v="02TI202B     DETECTION DEFUITE 02T02  PV  = -110.4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LYA205B    ALARM DU    CAPTEUR      ALM"/>
    <n v="5"/>
    <n v="1201"/>
    <s v="Process"/>
    <x v="82"/>
    <x v="1"/>
    <m/>
    <m/>
    <s v="02LYA205B"/>
    <m/>
    <x v="0"/>
    <m/>
    <m/>
    <m/>
    <m/>
    <m/>
    <m/>
    <x v="0"/>
    <m/>
  </r>
  <r>
    <m/>
    <s v="##########"/>
    <s v="##########"/>
    <s v="02LYA205B    ALARM DU    CAPTEUR      NR"/>
    <n v="0"/>
    <n v="1206"/>
    <s v="Process"/>
    <x v="82"/>
    <x v="1"/>
    <m/>
    <m/>
    <s v="02LYA205B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02TI202B     DETECTION DEFUITE 02T02  PV  = -170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02TI202B     DETECTION DEFUITE 02T02  PV  =  -75.0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02TI202B     DETECTION DEFUITE 02T02  PV  =  -76.2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58.2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6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-130.0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51PSL101A SYST. POUDRETK GNL 02T01 ALM"/>
    <n v="5"/>
    <n v="1221"/>
    <s v="Process"/>
    <x v="106"/>
    <x v="23"/>
    <m/>
    <m/>
    <s v="51PAL101A"/>
    <m/>
    <x v="0"/>
    <m/>
    <m/>
    <m/>
    <m/>
    <m/>
    <m/>
    <x v="0"/>
    <m/>
  </r>
  <r>
    <m/>
    <s v="##########"/>
    <s v="##########"/>
    <s v="51PSL101B SYST. POUDRETK GNL 02T01 ALM"/>
    <n v="5"/>
    <n v="1221"/>
    <s v="Process"/>
    <x v="107"/>
    <x v="23"/>
    <m/>
    <m/>
    <s v="51PAL101B"/>
    <m/>
    <x v="0"/>
    <m/>
    <m/>
    <m/>
    <m/>
    <m/>
    <m/>
    <x v="0"/>
    <m/>
  </r>
  <r>
    <m/>
    <s v="##########"/>
    <s v="##########"/>
    <s v="51PSL101B SYST. POUDRETK GNL 02T01 NR"/>
    <n v="0"/>
    <n v="1226"/>
    <s v="Process"/>
    <x v="107"/>
    <x v="23"/>
    <m/>
    <m/>
    <s v="51PAL101B"/>
    <m/>
    <x v="1"/>
    <m/>
    <m/>
    <m/>
    <m/>
    <m/>
    <m/>
    <x v="0"/>
    <m/>
  </r>
  <r>
    <m/>
    <s v="##########"/>
    <s v="##########"/>
    <s v="51PSL101A SYST. POUDRETK GNL 02T01 NR"/>
    <n v="0"/>
    <n v="1226"/>
    <s v="Process"/>
    <x v="106"/>
    <x v="23"/>
    <m/>
    <m/>
    <s v="51PAL101A"/>
    <m/>
    <x v="1"/>
    <m/>
    <m/>
    <m/>
    <m/>
    <m/>
    <m/>
    <x v="0"/>
    <m/>
  </r>
  <r>
    <m/>
    <s v="##########"/>
    <s v="##########"/>
    <s v="02TAH203S    TS19 Temp    8 degC      ALM"/>
    <n v="5"/>
    <n v="1201"/>
    <s v="Process"/>
    <x v="108"/>
    <x v="1"/>
    <m/>
    <m/>
    <s v="02TAH203S"/>
    <m/>
    <x v="0"/>
    <m/>
    <m/>
    <m/>
    <m/>
    <m/>
    <m/>
    <x v="0"/>
    <m/>
  </r>
  <r>
    <m/>
    <s v="##########"/>
    <s v="##########"/>
    <s v="02TAH303S    TS19 Temp    8 degC      NR"/>
    <n v="0"/>
    <n v="1206"/>
    <s v="Process"/>
    <x v="109"/>
    <x v="12"/>
    <m/>
    <m/>
    <s v="02TAH303S"/>
    <m/>
    <x v="1"/>
    <m/>
    <m/>
    <m/>
    <m/>
    <m/>
    <m/>
    <x v="0"/>
    <m/>
  </r>
  <r>
    <m/>
    <s v="##########"/>
    <s v="##########"/>
    <s v="51PSL201B SYST. POUDRETK GNL 02T02 ALM"/>
    <n v="5"/>
    <n v="1221"/>
    <s v="Process"/>
    <x v="110"/>
    <x v="23"/>
    <m/>
    <m/>
    <s v="51PAL201B"/>
    <m/>
    <x v="0"/>
    <m/>
    <m/>
    <m/>
    <m/>
    <m/>
    <m/>
    <x v="0"/>
    <m/>
  </r>
  <r>
    <m/>
    <s v="##########"/>
    <s v="##########"/>
    <s v="51PSL201B SYST. POUDRETK GNL 02T02 NR"/>
    <n v="0"/>
    <n v="1226"/>
    <s v="Process"/>
    <x v="110"/>
    <x v="23"/>
    <m/>
    <m/>
    <s v="51PAL201B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38DMSH002MS  BP ALARM Z38POWER GEN.43 PV  =      1      OVR"/>
    <n v="5"/>
    <n v="1101"/>
    <s v="Process"/>
    <x v="111"/>
    <x v="24"/>
    <m/>
    <m/>
    <s v="38DMSH002MS"/>
    <m/>
    <x v="0"/>
    <m/>
    <m/>
    <m/>
    <m/>
    <m/>
    <m/>
    <x v="0"/>
    <m/>
  </r>
  <r>
    <m/>
    <s v="##########"/>
    <s v="##########"/>
    <s v="38DMSH002 BP ALARM Z38POWER GEN.43 ALM"/>
    <n v="5"/>
    <n v="1221"/>
    <s v="Process"/>
    <x v="112"/>
    <x v="24"/>
    <m/>
    <m/>
    <s v="38DMAH002"/>
    <m/>
    <x v="0"/>
    <m/>
    <m/>
    <m/>
    <m/>
    <m/>
    <m/>
    <x v="0"/>
    <m/>
  </r>
  <r>
    <m/>
    <s v="##########"/>
    <s v="##########"/>
    <s v="38DMSH002 BP ALARM Z38POWER GEN.43 NR"/>
    <n v="0"/>
    <n v="1226"/>
    <s v="Process"/>
    <x v="112"/>
    <x v="24"/>
    <m/>
    <m/>
    <s v="38DMAH002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38DMSH002MS  BP ALARM Z38POWER GEN.43 PV  =      0      OVR  Recover"/>
    <n v="0"/>
    <n v="1102"/>
    <s v="Process"/>
    <x v="111"/>
    <x v="24"/>
    <m/>
    <m/>
    <s v="38DMSH002MS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8DMSH001MS  BP ALARM Z38POWER GEN.43 PV  =      1      OVR"/>
    <n v="5"/>
    <n v="1101"/>
    <s v="Process"/>
    <x v="113"/>
    <x v="24"/>
    <m/>
    <m/>
    <s v="38DMSH001MS"/>
    <m/>
    <x v="0"/>
    <m/>
    <m/>
    <m/>
    <m/>
    <m/>
    <m/>
    <x v="0"/>
    <m/>
  </r>
  <r>
    <m/>
    <s v="##########"/>
    <s v="##########"/>
    <s v="38DMSH001 BP ALARM Z38POWER GEN.43 ALM"/>
    <n v="5"/>
    <n v="1221"/>
    <s v="Process"/>
    <x v="114"/>
    <x v="24"/>
    <m/>
    <m/>
    <s v="38DMAH001"/>
    <m/>
    <x v="0"/>
    <m/>
    <m/>
    <m/>
    <m/>
    <m/>
    <m/>
    <x v="0"/>
    <m/>
  </r>
  <r>
    <m/>
    <s v="##########"/>
    <s v="##########"/>
    <s v="38DMSH001 BP ALARM Z38POWER GEN.43 NR"/>
    <n v="0"/>
    <n v="1226"/>
    <s v="Process"/>
    <x v="114"/>
    <x v="24"/>
    <m/>
    <m/>
    <s v="38DMAH001"/>
    <m/>
    <x v="1"/>
    <m/>
    <m/>
    <m/>
    <m/>
    <m/>
    <m/>
    <x v="0"/>
    <m/>
  </r>
  <r>
    <m/>
    <s v="##########"/>
    <s v="##########"/>
    <s v="38DMSH001MS  BP ALARM Z38POWER GEN.43 PV  =      0      OVR  Recover"/>
    <n v="0"/>
    <n v="1102"/>
    <s v="Process"/>
    <x v="113"/>
    <x v="24"/>
    <m/>
    <m/>
    <s v="38DMSH001MS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1XS051BMS   ESD1 VERS/DECtrl BRAS    PV  =      1      OVR"/>
    <n v="5"/>
    <n v="1101"/>
    <s v="Process"/>
    <x v="10"/>
    <x v="4"/>
    <m/>
    <m/>
    <s v="01XS051BMS"/>
    <m/>
    <x v="0"/>
    <m/>
    <m/>
    <m/>
    <m/>
    <m/>
    <m/>
    <x v="0"/>
    <m/>
  </r>
  <r>
    <m/>
    <s v="##########"/>
    <s v="##########"/>
    <s v="01XS052BMS   ESD1 VERS/DECtrl BRAS    PV  =      1      OVR"/>
    <n v="5"/>
    <n v="1101"/>
    <s v="Process"/>
    <x v="9"/>
    <x v="4"/>
    <m/>
    <m/>
    <s v="01XS052BMS"/>
    <m/>
    <x v="0"/>
    <m/>
    <m/>
    <m/>
    <m/>
    <m/>
    <m/>
    <x v="0"/>
    <m/>
  </r>
  <r>
    <m/>
    <s v="##########"/>
    <s v="##########"/>
    <s v="01XS053BMS   ESD3.X VERS/DE Ctrl BRAS PV  =      1      OVR"/>
    <n v="5"/>
    <n v="1101"/>
    <s v="Process"/>
    <x v="11"/>
    <x v="4"/>
    <m/>
    <m/>
    <s v="01XS053BMS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51PSL301A SYST. POUDRETK GNL 02T03 ALM"/>
    <n v="5"/>
    <n v="1221"/>
    <s v="Process"/>
    <x v="115"/>
    <x v="23"/>
    <m/>
    <m/>
    <s v="51PAL301A"/>
    <m/>
    <x v="0"/>
    <m/>
    <m/>
    <m/>
    <m/>
    <m/>
    <m/>
    <x v="0"/>
    <m/>
  </r>
  <r>
    <m/>
    <s v="##########"/>
    <s v="##########"/>
    <s v="51PSL301B SYST. POUDRETK GNL 02T03 ALM"/>
    <n v="5"/>
    <n v="1221"/>
    <s v="Process"/>
    <x v="116"/>
    <x v="23"/>
    <m/>
    <m/>
    <s v="51PAL301B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51PSL301A SYST. POUDRETK GNL 02T03 NR"/>
    <n v="0"/>
    <n v="1226"/>
    <s v="Process"/>
    <x v="115"/>
    <x v="23"/>
    <m/>
    <m/>
    <s v="51PAL301A"/>
    <m/>
    <x v="1"/>
    <m/>
    <m/>
    <m/>
    <m/>
    <m/>
    <m/>
    <x v="0"/>
    <m/>
  </r>
  <r>
    <m/>
    <s v="##########"/>
    <s v="##########"/>
    <s v="51PSL301B SYST. POUDRETK GNL 02T03 NR"/>
    <n v="0"/>
    <n v="1226"/>
    <s v="Process"/>
    <x v="116"/>
    <x v="23"/>
    <m/>
    <m/>
    <s v="51PAL301B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1YS050 Ctrl BRAS   ACTIVE NR"/>
    <n v="0"/>
    <n v="1226"/>
    <s v="Process"/>
    <x v="117"/>
    <x v="4"/>
    <m/>
    <m/>
    <s v="01YSA050"/>
    <m/>
    <x v="1"/>
    <m/>
    <m/>
    <m/>
    <m/>
    <m/>
    <m/>
    <x v="0"/>
    <m/>
  </r>
  <r>
    <m/>
    <s v="##########"/>
    <s v="##########"/>
    <s v="01XS051B ESD2 DE Ctrl BRAS ALM"/>
    <n v="5"/>
    <n v="1221"/>
    <s v="Process"/>
    <x v="118"/>
    <x v="4"/>
    <m/>
    <m/>
    <s v="01XA051B"/>
    <m/>
    <x v="0"/>
    <m/>
    <m/>
    <m/>
    <m/>
    <m/>
    <m/>
    <x v="0"/>
    <m/>
  </r>
  <r>
    <m/>
    <s v="##########"/>
    <s v="##########"/>
    <s v="01XAHH051    BRAS DECHAR.EN ESD2.2B   ALM"/>
    <n v="5"/>
    <n v="1201"/>
    <s v="Process"/>
    <x v="119"/>
    <x v="11"/>
    <m/>
    <m/>
    <s v="01XAHH051"/>
    <m/>
    <x v="0"/>
    <m/>
    <m/>
    <m/>
    <m/>
    <m/>
    <m/>
    <x v="0"/>
    <m/>
  </r>
  <r>
    <m/>
    <s v="##########"/>
    <s v="##########"/>
    <s v="01PALL451    PALL ACCUMU.ERC_01Y01D   NR"/>
    <n v="0"/>
    <n v="1206"/>
    <s v="Process"/>
    <x v="79"/>
    <x v="11"/>
    <m/>
    <m/>
    <s v="01PALL451"/>
    <m/>
    <x v="1"/>
    <m/>
    <m/>
    <m/>
    <m/>
    <m/>
    <s v="01PALLX51_SUPGRP"/>
    <x v="0"/>
    <m/>
  </r>
  <r>
    <m/>
    <s v="##########"/>
    <s v="##########"/>
    <s v="01XS051B ESD2 DE Ctrl BRAS NR"/>
    <n v="0"/>
    <n v="1226"/>
    <s v="Process"/>
    <x v="118"/>
    <x v="4"/>
    <m/>
    <m/>
    <s v="01XA051B"/>
    <m/>
    <x v="1"/>
    <m/>
    <m/>
    <m/>
    <m/>
    <m/>
    <m/>
    <x v="0"/>
    <m/>
  </r>
  <r>
    <m/>
    <s v="##########"/>
    <s v="##########"/>
    <s v="01XAHH051    BRAS DECHAR.EN ESD2.2B   NR"/>
    <n v="0"/>
    <n v="1206"/>
    <s v="Process"/>
    <x v="119"/>
    <x v="11"/>
    <m/>
    <m/>
    <s v="01XAHH051"/>
    <m/>
    <x v="1"/>
    <m/>
    <m/>
    <m/>
    <m/>
    <m/>
    <m/>
    <x v="0"/>
    <m/>
  </r>
  <r>
    <m/>
    <s v="##########"/>
    <s v="##########"/>
    <s v="46LSLL202 RESER. D'EAU46T04_FLUSH. ALM"/>
    <n v="5"/>
    <n v="1221"/>
    <s v="Process"/>
    <x v="71"/>
    <x v="2"/>
    <m/>
    <m/>
    <s v="46LALL202"/>
    <m/>
    <x v="0"/>
    <m/>
    <m/>
    <m/>
    <m/>
    <m/>
    <m/>
    <x v="0"/>
    <m/>
  </r>
  <r>
    <m/>
    <s v="##########"/>
    <s v="##########"/>
    <s v="46LSLL202 IOP ALM"/>
    <n v="5"/>
    <n v="1221"/>
    <s v="Process"/>
    <x v="72"/>
    <x v="2"/>
    <m/>
    <m/>
    <s v="46LSLL202LF"/>
    <m/>
    <x v="0"/>
    <m/>
    <m/>
    <m/>
    <m/>
    <m/>
    <m/>
    <x v="0"/>
    <m/>
  </r>
  <r>
    <m/>
    <s v="##########"/>
    <s v="##########"/>
    <s v="46PMXSS03A PPE 46P03A  EAU GARNITU. ALM"/>
    <n v="5"/>
    <n v="1221"/>
    <s v="Process"/>
    <x v="73"/>
    <x v="2"/>
    <m/>
    <m/>
    <s v="46PMXSS03AAL"/>
    <m/>
    <x v="0"/>
    <m/>
    <m/>
    <m/>
    <m/>
    <m/>
    <m/>
    <x v="0"/>
    <m/>
  </r>
  <r>
    <m/>
    <s v="##########"/>
    <s v="##########"/>
    <s v="46PMXSS03B PPE 46P03B  EAU GARNITU. ALM"/>
    <n v="5"/>
    <n v="1221"/>
    <s v="Process"/>
    <x v="74"/>
    <x v="2"/>
    <m/>
    <m/>
    <s v="46PMXSS03BAL"/>
    <m/>
    <x v="0"/>
    <m/>
    <m/>
    <m/>
    <m/>
    <m/>
    <m/>
    <x v="0"/>
    <m/>
  </r>
  <r>
    <m/>
    <s v="##########"/>
    <s v="##########"/>
    <s v="46PI201      IMPUL. PPEs 46P03A/B     PV  =   0.92 barg LO"/>
    <n v="5"/>
    <n v="1101"/>
    <s v="Process"/>
    <x v="4"/>
    <x v="2"/>
    <m/>
    <m/>
    <s v="46PI201"/>
    <m/>
    <x v="0"/>
    <m/>
    <m/>
    <m/>
    <m/>
    <m/>
    <m/>
    <x v="0"/>
    <m/>
  </r>
  <r>
    <m/>
    <s v="##########"/>
    <s v="##########"/>
    <s v="05FIC301     REFOULEMENT 05P01D       PV  =  461.0 m3/h HI   Recover"/>
    <n v="0"/>
    <n v="1102"/>
    <s v="Process"/>
    <x v="105"/>
    <x v="22"/>
    <m/>
    <m/>
    <s v="05FIC301"/>
    <m/>
    <x v="1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46LSLL202 RESER. D'EAU46T04_FLUSH. NR"/>
    <n v="0"/>
    <n v="1226"/>
    <s v="Process"/>
    <x v="71"/>
    <x v="2"/>
    <m/>
    <m/>
    <s v="46LALL202"/>
    <m/>
    <x v="1"/>
    <m/>
    <m/>
    <m/>
    <m/>
    <m/>
    <m/>
    <x v="0"/>
    <m/>
  </r>
  <r>
    <m/>
    <s v="##########"/>
    <s v="##########"/>
    <s v="46LSLL202 IOP NR"/>
    <n v="0"/>
    <n v="1226"/>
    <s v="Process"/>
    <x v="72"/>
    <x v="2"/>
    <m/>
    <m/>
    <s v="46LSLL202LF"/>
    <m/>
    <x v="1"/>
    <m/>
    <m/>
    <m/>
    <m/>
    <m/>
    <m/>
    <x v="0"/>
    <m/>
  </r>
  <r>
    <m/>
    <s v="##########"/>
    <s v="##########"/>
    <s v="46PMXSS03A PPE 46P03A  EAU GARNITU. NR"/>
    <n v="0"/>
    <n v="1226"/>
    <s v="Process"/>
    <x v="73"/>
    <x v="2"/>
    <m/>
    <m/>
    <s v="46PMXSS03AAL"/>
    <m/>
    <x v="1"/>
    <m/>
    <m/>
    <m/>
    <m/>
    <m/>
    <m/>
    <x v="0"/>
    <m/>
  </r>
  <r>
    <m/>
    <s v="##########"/>
    <s v="##########"/>
    <s v="46PMXSS03B PPE 46P03B  EAU GARNITU. NR"/>
    <n v="0"/>
    <n v="1226"/>
    <s v="Process"/>
    <x v="74"/>
    <x v="2"/>
    <m/>
    <m/>
    <s v="46PMXSS03BAL"/>
    <m/>
    <x v="1"/>
    <m/>
    <m/>
    <m/>
    <m/>
    <m/>
    <m/>
    <x v="0"/>
    <m/>
  </r>
  <r>
    <m/>
    <s v="##########"/>
    <s v="##########"/>
    <s v="01ZAH450     PRE-ALARME  POSI._01Y01D ALM"/>
    <n v="5"/>
    <n v="1201"/>
    <s v="Process"/>
    <x v="120"/>
    <x v="11"/>
    <m/>
    <m/>
    <s v="01ZAH450"/>
    <m/>
    <x v="0"/>
    <m/>
    <m/>
    <m/>
    <m/>
    <m/>
    <m/>
    <x v="0"/>
    <m/>
  </r>
  <r>
    <m/>
    <s v="##########"/>
    <s v="##########"/>
    <s v="01ZAH450     PRE-ALARME  POSI._01Y01D NR"/>
    <n v="0"/>
    <n v="1206"/>
    <s v="Process"/>
    <x v="120"/>
    <x v="11"/>
    <m/>
    <m/>
    <s v="01ZAH450"/>
    <m/>
    <x v="1"/>
    <m/>
    <m/>
    <m/>
    <m/>
    <m/>
    <m/>
    <x v="0"/>
    <m/>
  </r>
  <r>
    <m/>
    <s v="##########"/>
    <s v="##########"/>
    <s v="20PDAH004    HAUTE dP GN - REFLUX     ALM"/>
    <n v="5"/>
    <n v="1201"/>
    <s v="Process"/>
    <x v="121"/>
    <x v="25"/>
    <m/>
    <m/>
    <s v="20PDAH004"/>
    <m/>
    <x v="0"/>
    <m/>
    <m/>
    <m/>
    <m/>
    <m/>
    <m/>
    <x v="0"/>
    <m/>
  </r>
  <r>
    <m/>
    <s v="##########"/>
    <s v="##########"/>
    <s v="01ZAHH451    ESD 2.2B    AIRE 01Y01D  ALM"/>
    <n v="5"/>
    <n v="1201"/>
    <s v="Process"/>
    <x v="122"/>
    <x v="11"/>
    <m/>
    <m/>
    <s v="01ZAHH451"/>
    <m/>
    <x v="0"/>
    <m/>
    <m/>
    <m/>
    <m/>
    <m/>
    <m/>
    <x v="0"/>
    <m/>
  </r>
  <r>
    <m/>
    <s v="##########"/>
    <s v="##########"/>
    <s v="01ZAHH451    ESD 2.2B    AIRE 01Y01D  NR"/>
    <n v="0"/>
    <n v="1206"/>
    <s v="Process"/>
    <x v="122"/>
    <x v="11"/>
    <m/>
    <m/>
    <s v="01ZAHH451"/>
    <m/>
    <x v="1"/>
    <m/>
    <m/>
    <m/>
    <m/>
    <m/>
    <m/>
    <x v="0"/>
    <m/>
  </r>
  <r>
    <m/>
    <s v="##########"/>
    <s v="##########"/>
    <s v="01ZAHH451    ESD 2.2B    AIRE 01Y01D  ALM"/>
    <n v="5"/>
    <n v="1201"/>
    <s v="Process"/>
    <x v="122"/>
    <x v="11"/>
    <m/>
    <m/>
    <s v="01ZAHH451"/>
    <m/>
    <x v="0"/>
    <m/>
    <m/>
    <m/>
    <m/>
    <m/>
    <m/>
    <x v="0"/>
    <m/>
  </r>
  <r>
    <m/>
    <s v="##########"/>
    <s v="##########"/>
    <s v="01ZAHH451    ESD 2.2B    AIRE 01Y01D  NR"/>
    <n v="0"/>
    <n v="1206"/>
    <s v="Process"/>
    <x v="122"/>
    <x v="11"/>
    <m/>
    <m/>
    <s v="01ZAHH451"/>
    <m/>
    <x v="1"/>
    <m/>
    <m/>
    <m/>
    <m/>
    <m/>
    <m/>
    <x v="0"/>
    <m/>
  </r>
  <r>
    <m/>
    <s v="##########"/>
    <s v="##########"/>
    <s v="01YL056      OVERRIDE    MAINTENANCE  ALM"/>
    <n v="5"/>
    <n v="1201"/>
    <s v="Process"/>
    <x v="123"/>
    <x v="11"/>
    <m/>
    <m/>
    <s v="01YL056"/>
    <m/>
    <x v="0"/>
    <m/>
    <m/>
    <m/>
    <m/>
    <m/>
    <m/>
    <x v="0"/>
    <m/>
  </r>
  <r>
    <m/>
    <s v="##########"/>
    <s v="##########"/>
    <s v="01ZAH450     PRE-ALARME  POSI._01Y01D ALM"/>
    <n v="5"/>
    <n v="1201"/>
    <s v="Process"/>
    <x v="120"/>
    <x v="11"/>
    <m/>
    <m/>
    <s v="01ZAH450"/>
    <m/>
    <x v="0"/>
    <m/>
    <m/>
    <m/>
    <m/>
    <m/>
    <m/>
    <x v="0"/>
    <m/>
  </r>
  <r>
    <m/>
    <s v="##########"/>
    <s v="##########"/>
    <s v="01ZAH450     PRE-ALARME  POSI._01Y01D NR"/>
    <n v="0"/>
    <n v="1206"/>
    <s v="Process"/>
    <x v="120"/>
    <x v="11"/>
    <m/>
    <m/>
    <s v="01ZAH450"/>
    <m/>
    <x v="1"/>
    <m/>
    <m/>
    <m/>
    <m/>
    <m/>
    <m/>
    <x v="0"/>
    <m/>
  </r>
  <r>
    <m/>
    <s v="##########"/>
    <s v="##########"/>
    <s v="01ZAH250     PRE-ALARME  POSI._01Y01B ALM"/>
    <n v="5"/>
    <n v="1201"/>
    <s v="Process"/>
    <x v="124"/>
    <x v="11"/>
    <m/>
    <m/>
    <s v="01ZAH250"/>
    <m/>
    <x v="0"/>
    <m/>
    <m/>
    <m/>
    <m/>
    <m/>
    <m/>
    <x v="0"/>
    <m/>
  </r>
  <r>
    <m/>
    <s v="##########"/>
    <s v="##########"/>
    <s v="01ZAHH251    ESD 2.2B    AIRE 01Y01B  ALM"/>
    <n v="5"/>
    <n v="1201"/>
    <s v="Process"/>
    <x v="125"/>
    <x v="11"/>
    <m/>
    <m/>
    <s v="01ZAHH251"/>
    <m/>
    <x v="0"/>
    <m/>
    <m/>
    <m/>
    <m/>
    <m/>
    <m/>
    <x v="0"/>
    <m/>
  </r>
  <r>
    <m/>
    <s v="##########"/>
    <s v="##########"/>
    <s v="01ZAHH252    ESD 2.2A    AIRE 01Y01B  ALM"/>
    <n v="5"/>
    <n v="1201"/>
    <s v="Process"/>
    <x v="126"/>
    <x v="11"/>
    <m/>
    <m/>
    <s v="01ZAHH252"/>
    <m/>
    <x v="0"/>
    <m/>
    <m/>
    <m/>
    <m/>
    <m/>
    <m/>
    <x v="0"/>
    <m/>
  </r>
  <r>
    <m/>
    <s v="##########"/>
    <s v="##########"/>
    <s v="01ZAHH252    ESD 2.2A    AIRE 01Y01B  NR"/>
    <n v="0"/>
    <n v="1206"/>
    <s v="Process"/>
    <x v="126"/>
    <x v="11"/>
    <m/>
    <m/>
    <s v="01ZAHH252"/>
    <m/>
    <x v="1"/>
    <m/>
    <m/>
    <m/>
    <m/>
    <m/>
    <m/>
    <x v="0"/>
    <m/>
  </r>
  <r>
    <m/>
    <s v="##########"/>
    <s v="##########"/>
    <s v="01ZAHH251    ESD 2.2B    AIRE 01Y01B  NR"/>
    <n v="0"/>
    <n v="1206"/>
    <s v="Process"/>
    <x v="125"/>
    <x v="11"/>
    <m/>
    <m/>
    <s v="01ZAHH251"/>
    <m/>
    <x v="1"/>
    <m/>
    <m/>
    <m/>
    <m/>
    <m/>
    <m/>
    <x v="0"/>
    <m/>
  </r>
  <r>
    <m/>
    <s v="##########"/>
    <s v="##########"/>
    <s v="01ZAHH251    ESD 2.2B    AIRE 01Y01B  ALM"/>
    <n v="5"/>
    <n v="1201"/>
    <s v="Process"/>
    <x v="125"/>
    <x v="11"/>
    <m/>
    <m/>
    <s v="01ZAHH251"/>
    <m/>
    <x v="0"/>
    <m/>
    <m/>
    <m/>
    <m/>
    <m/>
    <m/>
    <x v="0"/>
    <m/>
  </r>
  <r>
    <m/>
    <s v="##########"/>
    <s v="##########"/>
    <s v="01XA260      ALARME ROUE LIBRE_01Y01B ALM"/>
    <n v="5"/>
    <n v="1201"/>
    <s v="Process"/>
    <x v="127"/>
    <x v="11"/>
    <m/>
    <m/>
    <s v="01XA260"/>
    <m/>
    <x v="0"/>
    <m/>
    <m/>
    <m/>
    <m/>
    <m/>
    <m/>
    <x v="0"/>
    <m/>
  </r>
  <r>
    <m/>
    <s v="##########"/>
    <s v="##########"/>
    <s v="01XA260      ALARME ROUE LIBRE_01Y01B NR"/>
    <n v="0"/>
    <n v="1206"/>
    <s v="Process"/>
    <x v="127"/>
    <x v="11"/>
    <m/>
    <m/>
    <s v="01XA260"/>
    <m/>
    <x v="1"/>
    <m/>
    <m/>
    <m/>
    <m/>
    <m/>
    <m/>
    <x v="0"/>
    <m/>
  </r>
  <r>
    <m/>
    <s v="##########"/>
    <s v="##########"/>
    <s v="01ZAH250     PRE-ALARME  POSI._01Y01B NR"/>
    <n v="0"/>
    <n v="1206"/>
    <s v="Process"/>
    <x v="124"/>
    <x v="11"/>
    <m/>
    <m/>
    <s v="01ZAH250"/>
    <m/>
    <x v="1"/>
    <m/>
    <m/>
    <m/>
    <m/>
    <m/>
    <m/>
    <x v="0"/>
    <m/>
  </r>
  <r>
    <m/>
    <s v="##########"/>
    <s v="##########"/>
    <s v="01ZAHH251    ESD 2.2B    AIRE 01Y01B  NR"/>
    <n v="0"/>
    <n v="1206"/>
    <s v="Process"/>
    <x v="125"/>
    <x v="11"/>
    <m/>
    <m/>
    <s v="01ZAHH251"/>
    <m/>
    <x v="1"/>
    <m/>
    <m/>
    <m/>
    <m/>
    <m/>
    <m/>
    <x v="0"/>
    <m/>
  </r>
  <r>
    <m/>
    <s v="##########"/>
    <s v="##########"/>
    <s v="01ZAH250     PRE-ALARME  POSI._01Y01B ALM"/>
    <n v="5"/>
    <n v="1201"/>
    <s v="Process"/>
    <x v="124"/>
    <x v="11"/>
    <m/>
    <m/>
    <s v="01ZAH250"/>
    <m/>
    <x v="0"/>
    <m/>
    <m/>
    <m/>
    <m/>
    <m/>
    <m/>
    <x v="0"/>
    <m/>
  </r>
  <r>
    <m/>
    <s v="##########"/>
    <s v="##########"/>
    <s v="01ZAHH251    ESD 2.2B    AIRE 01Y01B  ALM"/>
    <n v="5"/>
    <n v="1201"/>
    <s v="Process"/>
    <x v="125"/>
    <x v="11"/>
    <m/>
    <m/>
    <s v="01ZAHH251"/>
    <m/>
    <x v="0"/>
    <m/>
    <m/>
    <m/>
    <m/>
    <m/>
    <m/>
    <x v="0"/>
    <m/>
  </r>
  <r>
    <m/>
    <s v="##########"/>
    <s v="##########"/>
    <s v="01ZAH250     PRE-ALARME  POSI._01Y01B NR"/>
    <n v="0"/>
    <n v="1206"/>
    <s v="Process"/>
    <x v="124"/>
    <x v="11"/>
    <m/>
    <m/>
    <s v="01ZAH250"/>
    <m/>
    <x v="1"/>
    <m/>
    <m/>
    <m/>
    <m/>
    <m/>
    <m/>
    <x v="0"/>
    <m/>
  </r>
  <r>
    <m/>
    <s v="##########"/>
    <s v="##########"/>
    <s v="01ZAHH251    ESD 2.2B    AIRE 01Y01B  NR"/>
    <n v="0"/>
    <n v="1206"/>
    <s v="Process"/>
    <x v="125"/>
    <x v="11"/>
    <m/>
    <m/>
    <s v="01ZAHH251"/>
    <m/>
    <x v="1"/>
    <m/>
    <m/>
    <m/>
    <m/>
    <m/>
    <m/>
    <x v="0"/>
    <m/>
  </r>
  <r>
    <m/>
    <s v="##########"/>
    <s v="##########"/>
    <s v="01ZAH250     PRE-ALARME  POSI._01Y01B ALM"/>
    <n v="5"/>
    <n v="1201"/>
    <s v="Process"/>
    <x v="124"/>
    <x v="11"/>
    <m/>
    <m/>
    <s v="01ZAH250"/>
    <m/>
    <x v="0"/>
    <m/>
    <m/>
    <m/>
    <m/>
    <m/>
    <m/>
    <x v="0"/>
    <m/>
  </r>
  <r>
    <m/>
    <s v="##########"/>
    <s v="##########"/>
    <s v="01ZAHH251    ESD 2.2B    AIRE 01Y01B  ALM"/>
    <n v="5"/>
    <n v="1201"/>
    <s v="Process"/>
    <x v="125"/>
    <x v="11"/>
    <m/>
    <m/>
    <s v="01ZAHH251"/>
    <m/>
    <x v="0"/>
    <m/>
    <m/>
    <m/>
    <m/>
    <m/>
    <m/>
    <x v="0"/>
    <m/>
  </r>
  <r>
    <m/>
    <s v="##########"/>
    <s v="##########"/>
    <s v="01XV270      01Y01B -    ERC VANNE    PV  =      0      PERR"/>
    <n v="5"/>
    <n v="1101"/>
    <s v="Process"/>
    <x v="128"/>
    <x v="11"/>
    <m/>
    <m/>
    <s v="01XV270"/>
    <m/>
    <x v="0"/>
    <m/>
    <m/>
    <m/>
    <m/>
    <m/>
    <m/>
    <x v="0"/>
    <m/>
  </r>
  <r>
    <m/>
    <s v="##########"/>
    <s v="##########"/>
    <s v="01XV270      01Y01B -    ERC VANNE    PV  =      0      PERR Recover"/>
    <n v="0"/>
    <n v="1102"/>
    <s v="Process"/>
    <x v="128"/>
    <x v="11"/>
    <m/>
    <m/>
    <s v="01XV270"/>
    <m/>
    <x v="1"/>
    <m/>
    <m/>
    <m/>
    <m/>
    <m/>
    <m/>
    <x v="0"/>
    <m/>
  </r>
  <r>
    <m/>
    <s v="##########"/>
    <s v="##########"/>
    <s v="01XA260      ALARME ROUE LIBRE_01Y01B ALM"/>
    <n v="5"/>
    <n v="1201"/>
    <s v="Process"/>
    <x v="127"/>
    <x v="11"/>
    <m/>
    <m/>
    <s v="01XA260"/>
    <m/>
    <x v="0"/>
    <m/>
    <m/>
    <m/>
    <m/>
    <m/>
    <m/>
    <x v="0"/>
    <m/>
  </r>
  <r>
    <m/>
    <s v="##########"/>
    <s v="##########"/>
    <s v="01XA350      DEF. Fdc DE POSI._01Y01C ALM"/>
    <n v="5"/>
    <n v="1201"/>
    <s v="Process"/>
    <x v="129"/>
    <x v="11"/>
    <m/>
    <m/>
    <s v="01XA350"/>
    <m/>
    <x v="0"/>
    <m/>
    <m/>
    <m/>
    <m/>
    <m/>
    <m/>
    <x v="0"/>
    <m/>
  </r>
  <r>
    <m/>
    <s v="##########"/>
    <s v="##########"/>
    <s v="01XA350      DEF. Fdc DE POSI._01Y01C NR"/>
    <n v="0"/>
    <n v="1206"/>
    <s v="Process"/>
    <x v="129"/>
    <x v="11"/>
    <m/>
    <m/>
    <s v="01XA350"/>
    <m/>
    <x v="1"/>
    <m/>
    <m/>
    <m/>
    <m/>
    <m/>
    <m/>
    <x v="0"/>
    <m/>
  </r>
  <r>
    <m/>
    <s v="##########"/>
    <s v="##########"/>
    <s v="01XA260      ALARME ROUE LIBRE_01Y01B NR"/>
    <n v="0"/>
    <n v="1206"/>
    <s v="Process"/>
    <x v="127"/>
    <x v="11"/>
    <m/>
    <m/>
    <s v="01XA260"/>
    <m/>
    <x v="1"/>
    <m/>
    <m/>
    <m/>
    <m/>
    <m/>
    <m/>
    <x v="0"/>
    <m/>
  </r>
  <r>
    <m/>
    <s v="##########"/>
    <s v="##########"/>
    <s v="01ZAHH252    ESD 2.2A    AIRE 01Y01B  ALM"/>
    <n v="5"/>
    <n v="1201"/>
    <s v="Process"/>
    <x v="126"/>
    <x v="11"/>
    <m/>
    <m/>
    <s v="01ZAHH252"/>
    <m/>
    <x v="0"/>
    <m/>
    <m/>
    <m/>
    <m/>
    <m/>
    <m/>
    <x v="0"/>
    <m/>
  </r>
  <r>
    <m/>
    <s v="##########"/>
    <s v="##########"/>
    <s v="50PMXST04A PPE JOCKEY  FW 50P04A NR"/>
    <n v="0"/>
    <n v="1226"/>
    <s v="Process"/>
    <x v="130"/>
    <x v="26"/>
    <m/>
    <m/>
    <s v="50PMXST04A"/>
    <m/>
    <x v="1"/>
    <m/>
    <m/>
    <m/>
    <m/>
    <m/>
    <m/>
    <x v="0"/>
    <m/>
  </r>
  <r>
    <m/>
    <s v="##########"/>
    <s v="##########"/>
    <s v="50PMYLS04AA PPE JOCKEY  FW 50P04A ALM"/>
    <n v="5"/>
    <n v="1221"/>
    <s v="Process"/>
    <x v="131"/>
    <x v="26"/>
    <m/>
    <m/>
    <s v="50PMYLS04AA"/>
    <m/>
    <x v="0"/>
    <m/>
    <m/>
    <m/>
    <m/>
    <m/>
    <m/>
    <x v="0"/>
    <m/>
  </r>
  <r>
    <m/>
    <s v="##########"/>
    <s v="##########"/>
    <s v="50PMXST04A PPE JOCKEY  FW 50P04A ALM"/>
    <n v="5"/>
    <n v="1221"/>
    <s v="Process"/>
    <x v="130"/>
    <x v="26"/>
    <m/>
    <m/>
    <s v="50PMXST04A"/>
    <m/>
    <x v="0"/>
    <m/>
    <m/>
    <m/>
    <m/>
    <m/>
    <m/>
    <x v="0"/>
    <m/>
  </r>
  <r>
    <m/>
    <s v="##########"/>
    <s v="##########"/>
    <s v="01ZAH250     PRE-ALARME  POSI._01Y01B NR"/>
    <n v="0"/>
    <n v="1206"/>
    <s v="Process"/>
    <x v="124"/>
    <x v="11"/>
    <m/>
    <m/>
    <s v="01ZAH250"/>
    <m/>
    <x v="1"/>
    <m/>
    <m/>
    <m/>
    <m/>
    <m/>
    <m/>
    <x v="0"/>
    <m/>
  </r>
  <r>
    <m/>
    <s v="##########"/>
    <s v="##########"/>
    <s v="01ZAHH251    ESD 2.2B    AIRE 01Y01B  NR"/>
    <n v="0"/>
    <n v="1206"/>
    <s v="Process"/>
    <x v="125"/>
    <x v="11"/>
    <m/>
    <m/>
    <s v="01ZAHH251"/>
    <m/>
    <x v="1"/>
    <m/>
    <m/>
    <m/>
    <m/>
    <m/>
    <m/>
    <x v="0"/>
    <m/>
  </r>
  <r>
    <m/>
    <s v="##########"/>
    <s v="##########"/>
    <s v="01ZAHH252    ESD 2.2A    AIRE 01Y01B  NR"/>
    <n v="0"/>
    <n v="1206"/>
    <s v="Process"/>
    <x v="126"/>
    <x v="11"/>
    <m/>
    <m/>
    <s v="01ZAHH252"/>
    <m/>
    <x v="1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50PMYLS04AA PPE JOCKEY  FW 50P04A NR"/>
    <n v="0"/>
    <n v="1226"/>
    <s v="Process"/>
    <x v="131"/>
    <x v="26"/>
    <m/>
    <m/>
    <s v="50PMYLS04AA"/>
    <m/>
    <x v="1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01XA560      ALARME ROUE LIBRE_01Y02  ALM"/>
    <n v="5"/>
    <n v="1201"/>
    <s v="Process"/>
    <x v="133"/>
    <x v="11"/>
    <m/>
    <m/>
    <s v="01XA560"/>
    <m/>
    <x v="0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50PMXSP04A PPE JOCKEY  FW 50P04A NR"/>
    <n v="0"/>
    <n v="1226"/>
    <s v="Process"/>
    <x v="132"/>
    <x v="26"/>
    <m/>
    <m/>
    <s v="50PMXSP04A"/>
    <m/>
    <x v="1"/>
    <m/>
    <m/>
    <m/>
    <m/>
    <m/>
    <m/>
    <x v="0"/>
    <m/>
  </r>
  <r>
    <m/>
    <s v="##########"/>
    <s v="##########"/>
    <s v="50PMXSP04A PPE JOCKEY  FW 50P04A ALM"/>
    <n v="5"/>
    <n v="1221"/>
    <s v="Process"/>
    <x v="132"/>
    <x v="26"/>
    <m/>
    <m/>
    <s v="50PMXSP04A"/>
    <m/>
    <x v="0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01ZAH350     PRE-ALARME  POSI._01Y01C ALM"/>
    <n v="5"/>
    <n v="1201"/>
    <s v="Process"/>
    <x v="134"/>
    <x v="11"/>
    <m/>
    <m/>
    <s v="01ZAH350"/>
    <m/>
    <x v="0"/>
    <m/>
    <m/>
    <m/>
    <m/>
    <m/>
    <m/>
    <x v="0"/>
    <m/>
  </r>
  <r>
    <m/>
    <s v="##########"/>
    <s v="##########"/>
    <s v="01ZAH350     PRE-ALARME  POSI._01Y01C NR"/>
    <n v="0"/>
    <n v="1206"/>
    <s v="Process"/>
    <x v="134"/>
    <x v="11"/>
    <m/>
    <m/>
    <s v="01ZAH350"/>
    <m/>
    <x v="1"/>
    <m/>
    <m/>
    <m/>
    <m/>
    <m/>
    <m/>
    <x v="0"/>
    <m/>
  </r>
  <r>
    <m/>
    <s v="##########"/>
    <s v="##########"/>
    <s v="01ZAH350     PRE-ALARME  POSI._01Y01C ALM"/>
    <n v="5"/>
    <n v="1201"/>
    <s v="Process"/>
    <x v="134"/>
    <x v="11"/>
    <m/>
    <m/>
    <s v="01ZAH350"/>
    <m/>
    <x v="0"/>
    <m/>
    <m/>
    <m/>
    <m/>
    <m/>
    <m/>
    <x v="0"/>
    <m/>
  </r>
  <r>
    <m/>
    <s v="##########"/>
    <s v="##########"/>
    <s v="01ZAH350     PRE-ALARME  POSI._01Y01C NR"/>
    <n v="0"/>
    <n v="1206"/>
    <s v="Process"/>
    <x v="134"/>
    <x v="11"/>
    <m/>
    <m/>
    <s v="01ZAH350"/>
    <m/>
    <x v="1"/>
    <m/>
    <m/>
    <m/>
    <m/>
    <m/>
    <m/>
    <x v="0"/>
    <m/>
  </r>
  <r>
    <m/>
    <s v="##########"/>
    <s v="##########"/>
    <s v="01ZAH350     PRE-ALARME  POSI._01Y01C ALM"/>
    <n v="5"/>
    <n v="1201"/>
    <s v="Process"/>
    <x v="134"/>
    <x v="11"/>
    <m/>
    <m/>
    <s v="01ZAH350"/>
    <m/>
    <x v="0"/>
    <m/>
    <m/>
    <m/>
    <m/>
    <m/>
    <m/>
    <x v="0"/>
    <m/>
  </r>
  <r>
    <m/>
    <s v="##########"/>
    <s v="##########"/>
    <s v="01ZAH350     PRE-ALARME  POSI._01Y01C NR"/>
    <n v="0"/>
    <n v="1206"/>
    <s v="Process"/>
    <x v="134"/>
    <x v="11"/>
    <m/>
    <m/>
    <s v="01ZAH350"/>
    <m/>
    <x v="1"/>
    <m/>
    <m/>
    <m/>
    <m/>
    <m/>
    <m/>
    <x v="0"/>
    <m/>
  </r>
  <r>
    <m/>
    <s v="##########"/>
    <s v="##########"/>
    <s v="01ZAH350     PRE-ALARME  POSI._01Y01C ALM"/>
    <n v="5"/>
    <n v="1201"/>
    <s v="Process"/>
    <x v="134"/>
    <x v="11"/>
    <m/>
    <m/>
    <s v="01ZAH350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01ZAH350     PRE-ALARME  POSI._01Y01C NR"/>
    <n v="0"/>
    <n v="1206"/>
    <s v="Process"/>
    <x v="134"/>
    <x v="11"/>
    <m/>
    <m/>
    <s v="01ZAH350"/>
    <m/>
    <x v="1"/>
    <m/>
    <m/>
    <m/>
    <m/>
    <m/>
    <m/>
    <x v="0"/>
    <m/>
  </r>
  <r>
    <m/>
    <s v="##########"/>
    <s v="##########"/>
    <s v="03VA201B     DEFAUT B     03P02A      ALM"/>
    <n v="5"/>
    <n v="1201"/>
    <s v="Process"/>
    <x v="75"/>
    <x v="8"/>
    <m/>
    <m/>
    <s v="03VA201B"/>
    <m/>
    <x v="0"/>
    <m/>
    <m/>
    <m/>
    <m/>
    <m/>
    <m/>
    <x v="0"/>
    <m/>
  </r>
  <r>
    <m/>
    <s v="##########"/>
    <s v="##########"/>
    <s v="03VA201B     DEFAUT B     03P02A      NR"/>
    <n v="0"/>
    <n v="1206"/>
    <s v="Process"/>
    <x v="75"/>
    <x v="8"/>
    <m/>
    <m/>
    <s v="03VA201B"/>
    <m/>
    <x v="1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01ZAHH351    ESD 2.2B    AIRE 01Y01C  ALM"/>
    <n v="5"/>
    <n v="1201"/>
    <s v="Process"/>
    <x v="137"/>
    <x v="11"/>
    <m/>
    <m/>
    <s v="01ZAHH351"/>
    <m/>
    <x v="0"/>
    <m/>
    <m/>
    <m/>
    <m/>
    <m/>
    <m/>
    <x v="0"/>
    <m/>
  </r>
  <r>
    <m/>
    <s v="##########"/>
    <s v="##########"/>
    <s v="01ZAHH352    ESD 2.2A    AIRE 01Y01C  ALM"/>
    <n v="5"/>
    <n v="1201"/>
    <s v="Process"/>
    <x v="138"/>
    <x v="11"/>
    <m/>
    <m/>
    <s v="01ZAHH352"/>
    <m/>
    <x v="0"/>
    <m/>
    <m/>
    <m/>
    <m/>
    <m/>
    <m/>
    <x v="0"/>
    <m/>
  </r>
  <r>
    <m/>
    <s v="##########"/>
    <s v="##########"/>
    <s v="01ZAHH351    ESD 2.2B    AIRE 01Y01C  NR"/>
    <n v="0"/>
    <n v="1206"/>
    <s v="Process"/>
    <x v="137"/>
    <x v="11"/>
    <m/>
    <m/>
    <s v="01ZAHH351"/>
    <m/>
    <x v="1"/>
    <m/>
    <m/>
    <m/>
    <m/>
    <m/>
    <m/>
    <x v="0"/>
    <m/>
  </r>
  <r>
    <m/>
    <s v="##########"/>
    <s v="##########"/>
    <s v="01ZAHH352    ESD 2.2A    AIRE 01Y01C  NR"/>
    <n v="0"/>
    <n v="1206"/>
    <s v="Process"/>
    <x v="138"/>
    <x v="11"/>
    <m/>
    <m/>
    <s v="01ZAHH352"/>
    <m/>
    <x v="1"/>
    <m/>
    <m/>
    <m/>
    <m/>
    <m/>
    <m/>
    <x v="0"/>
    <m/>
  </r>
  <r>
    <m/>
    <s v="##########"/>
    <s v="##########"/>
    <s v="01ZAHH351    ESD 2.2B    AIRE 01Y01C  ALM"/>
    <n v="5"/>
    <n v="1201"/>
    <s v="Process"/>
    <x v="137"/>
    <x v="11"/>
    <m/>
    <m/>
    <s v="01ZAHH351"/>
    <m/>
    <x v="0"/>
    <m/>
    <m/>
    <m/>
    <m/>
    <m/>
    <m/>
    <x v="0"/>
    <m/>
  </r>
  <r>
    <m/>
    <s v="##########"/>
    <s v="##########"/>
    <s v="01ZAHH352    ESD 2.2A    AIRE 01Y01C  ALM"/>
    <n v="5"/>
    <n v="1201"/>
    <s v="Process"/>
    <x v="138"/>
    <x v="11"/>
    <m/>
    <m/>
    <s v="01ZAHH352"/>
    <m/>
    <x v="0"/>
    <m/>
    <m/>
    <m/>
    <m/>
    <m/>
    <m/>
    <x v="0"/>
    <m/>
  </r>
  <r>
    <m/>
    <s v="##########"/>
    <s v="##########"/>
    <s v="01ZAHH351    ESD 2.2B    AIRE 01Y01C  NR"/>
    <n v="0"/>
    <n v="1206"/>
    <s v="Process"/>
    <x v="137"/>
    <x v="11"/>
    <m/>
    <m/>
    <s v="01ZAHH351"/>
    <m/>
    <x v="1"/>
    <m/>
    <m/>
    <m/>
    <m/>
    <m/>
    <m/>
    <x v="0"/>
    <m/>
  </r>
  <r>
    <m/>
    <s v="##########"/>
    <s v="##########"/>
    <s v="01ZAHH352    ESD 2.2A    AIRE 01Y01C  NR"/>
    <n v="0"/>
    <n v="1206"/>
    <s v="Process"/>
    <x v="138"/>
    <x v="11"/>
    <m/>
    <m/>
    <s v="01ZAHH352"/>
    <m/>
    <x v="1"/>
    <m/>
    <m/>
    <m/>
    <m/>
    <m/>
    <m/>
    <x v="0"/>
    <m/>
  </r>
  <r>
    <m/>
    <s v="##########"/>
    <s v="##########"/>
    <s v="01ZAHH351    ESD 2.2B    AIRE 01Y01C  ALM"/>
    <n v="5"/>
    <n v="1201"/>
    <s v="Process"/>
    <x v="137"/>
    <x v="11"/>
    <m/>
    <m/>
    <s v="01ZAHH351"/>
    <m/>
    <x v="0"/>
    <m/>
    <m/>
    <m/>
    <m/>
    <m/>
    <m/>
    <x v="0"/>
    <m/>
  </r>
  <r>
    <m/>
    <s v="##########"/>
    <s v="##########"/>
    <s v="01ZAHH352    ESD 2.2A    AIRE 01Y01C  ALM"/>
    <n v="5"/>
    <n v="1201"/>
    <s v="Process"/>
    <x v="138"/>
    <x v="11"/>
    <m/>
    <m/>
    <s v="01ZAHH352"/>
    <m/>
    <x v="0"/>
    <m/>
    <m/>
    <m/>
    <m/>
    <m/>
    <m/>
    <x v="0"/>
    <m/>
  </r>
  <r>
    <m/>
    <s v="##########"/>
    <s v="##########"/>
    <s v="01ZAHH351    ESD 2.2B    AIRE 01Y01C  NR"/>
    <n v="0"/>
    <n v="1206"/>
    <s v="Process"/>
    <x v="137"/>
    <x v="11"/>
    <m/>
    <m/>
    <s v="01ZAHH351"/>
    <m/>
    <x v="1"/>
    <m/>
    <m/>
    <m/>
    <m/>
    <m/>
    <m/>
    <x v="0"/>
    <m/>
  </r>
  <r>
    <m/>
    <s v="##########"/>
    <s v="##########"/>
    <s v="01ZAHH352    ESD 2.2A    AIRE 01Y01C  NR"/>
    <n v="0"/>
    <n v="1206"/>
    <s v="Process"/>
    <x v="138"/>
    <x v="11"/>
    <m/>
    <m/>
    <s v="01ZAHH352"/>
    <m/>
    <x v="1"/>
    <m/>
    <m/>
    <m/>
    <m/>
    <m/>
    <m/>
    <x v="0"/>
    <m/>
  </r>
  <r>
    <m/>
    <s v="##########"/>
    <s v="##########"/>
    <s v="01ZAHH551    ESD 2.2B    AIRE 01Y02   ALM"/>
    <n v="5"/>
    <n v="1201"/>
    <s v="Process"/>
    <x v="139"/>
    <x v="11"/>
    <m/>
    <m/>
    <s v="01ZAHH551"/>
    <m/>
    <x v="0"/>
    <m/>
    <m/>
    <m/>
    <m/>
    <m/>
    <m/>
    <x v="0"/>
    <m/>
  </r>
  <r>
    <m/>
    <s v="##########"/>
    <s v="##########"/>
    <s v="01ZAHH551    ESD 2.2B    AIRE 01Y02   NR"/>
    <n v="0"/>
    <n v="1206"/>
    <s v="Process"/>
    <x v="139"/>
    <x v="11"/>
    <m/>
    <m/>
    <s v="01ZAHH551"/>
    <m/>
    <x v="1"/>
    <m/>
    <m/>
    <m/>
    <m/>
    <m/>
    <m/>
    <x v="0"/>
    <m/>
  </r>
  <r>
    <m/>
    <s v="##########"/>
    <s v="##########"/>
    <s v="01ZAH550     PRE-ALARME  POSI._01Y02  ALM"/>
    <n v="5"/>
    <n v="1201"/>
    <s v="Process"/>
    <x v="140"/>
    <x v="11"/>
    <m/>
    <m/>
    <s v="01ZAH550"/>
    <m/>
    <x v="0"/>
    <m/>
    <m/>
    <m/>
    <m/>
    <m/>
    <m/>
    <x v="0"/>
    <m/>
  </r>
  <r>
    <m/>
    <s v="##########"/>
    <s v="##########"/>
    <s v="01ZAH550     PRE-ALARME  POSI._01Y02  NR"/>
    <n v="0"/>
    <n v="1206"/>
    <s v="Process"/>
    <x v="140"/>
    <x v="11"/>
    <m/>
    <m/>
    <s v="01ZAH550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01ZAHH352    ESD 2.2A    AIRE 01Y01C  ALM"/>
    <n v="5"/>
    <n v="1201"/>
    <s v="Process"/>
    <x v="138"/>
    <x v="11"/>
    <m/>
    <m/>
    <s v="01ZAHH352"/>
    <m/>
    <x v="0"/>
    <m/>
    <m/>
    <m/>
    <m/>
    <m/>
    <m/>
    <x v="0"/>
    <m/>
  </r>
  <r>
    <m/>
    <s v="##########"/>
    <s v="##########"/>
    <s v="01ZAHH352    ESD 2.2A    AIRE 01Y01C  NR"/>
    <n v="0"/>
    <n v="1206"/>
    <s v="Process"/>
    <x v="138"/>
    <x v="11"/>
    <m/>
    <m/>
    <s v="01ZAHH352"/>
    <m/>
    <x v="1"/>
    <m/>
    <m/>
    <m/>
    <m/>
    <m/>
    <m/>
    <x v="0"/>
    <m/>
  </r>
  <r>
    <m/>
    <s v="##########"/>
    <s v="##########"/>
    <s v="01ZAHH352    ESD 2.2A    AIRE 01Y01C  ALM"/>
    <n v="5"/>
    <n v="1201"/>
    <s v="Process"/>
    <x v="138"/>
    <x v="11"/>
    <m/>
    <m/>
    <s v="01ZAHH352"/>
    <m/>
    <x v="0"/>
    <m/>
    <m/>
    <m/>
    <m/>
    <m/>
    <m/>
    <x v="0"/>
    <m/>
  </r>
  <r>
    <m/>
    <s v="##########"/>
    <s v="##########"/>
    <s v="01ZAHH352    ESD 2.2A    AIRE 01Y01C  NR"/>
    <n v="0"/>
    <n v="1206"/>
    <s v="Process"/>
    <x v="138"/>
    <x v="11"/>
    <m/>
    <m/>
    <s v="01ZAHH352"/>
    <m/>
    <x v="1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01XA560      ALARME ROUE LIBRE_01Y02  NR"/>
    <n v="0"/>
    <n v="1206"/>
    <s v="Process"/>
    <x v="133"/>
    <x v="11"/>
    <m/>
    <m/>
    <s v="01XA560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01XA560      ALARME ROUE LIBRE_01Y02  ALM"/>
    <n v="5"/>
    <n v="1201"/>
    <s v="Process"/>
    <x v="133"/>
    <x v="11"/>
    <m/>
    <m/>
    <s v="01XA560"/>
    <m/>
    <x v="0"/>
    <m/>
    <m/>
    <m/>
    <m/>
    <m/>
    <m/>
    <x v="0"/>
    <m/>
  </r>
  <r>
    <m/>
    <s v="##########"/>
    <s v="##########"/>
    <s v="01ZAH550     PRE-ALARME  POSI._01Y02  ALM"/>
    <n v="5"/>
    <n v="1201"/>
    <s v="Process"/>
    <x v="140"/>
    <x v="11"/>
    <m/>
    <m/>
    <s v="01ZAH550"/>
    <m/>
    <x v="0"/>
    <m/>
    <m/>
    <m/>
    <m/>
    <m/>
    <m/>
    <x v="0"/>
    <m/>
  </r>
  <r>
    <m/>
    <s v="##########"/>
    <s v="##########"/>
    <s v="01ZAH550     PRE-ALARME  POSI._01Y02  NR"/>
    <n v="0"/>
    <n v="1206"/>
    <s v="Process"/>
    <x v="140"/>
    <x v="11"/>
    <m/>
    <m/>
    <s v="01ZAH550"/>
    <m/>
    <x v="1"/>
    <m/>
    <m/>
    <m/>
    <m/>
    <m/>
    <m/>
    <x v="0"/>
    <m/>
  </r>
  <r>
    <m/>
    <s v="##########"/>
    <s v="##########"/>
    <s v="01XV570      01Y02 -     ERC VANNE    PV  =      0      PERR"/>
    <n v="5"/>
    <n v="1101"/>
    <s v="Process"/>
    <x v="141"/>
    <x v="11"/>
    <m/>
    <m/>
    <s v="01XV570"/>
    <m/>
    <x v="0"/>
    <m/>
    <m/>
    <m/>
    <m/>
    <m/>
    <m/>
    <x v="0"/>
    <m/>
  </r>
  <r>
    <m/>
    <s v="##########"/>
    <s v="##########"/>
    <s v="01XV570      01Y02 -     ERC VANNE    PV  =      0      PERR Recover"/>
    <n v="0"/>
    <n v="1102"/>
    <s v="Process"/>
    <x v="141"/>
    <x v="11"/>
    <m/>
    <m/>
    <s v="01XV570"/>
    <m/>
    <x v="1"/>
    <m/>
    <m/>
    <m/>
    <m/>
    <m/>
    <m/>
    <x v="0"/>
    <m/>
  </r>
  <r>
    <m/>
    <s v="##########"/>
    <s v="##########"/>
    <s v="01XV570      01Y02 -     ERC VANNE    PV  =      0      PERR"/>
    <n v="5"/>
    <n v="1101"/>
    <s v="Process"/>
    <x v="141"/>
    <x v="11"/>
    <m/>
    <m/>
    <s v="01XV570"/>
    <m/>
    <x v="0"/>
    <m/>
    <m/>
    <m/>
    <m/>
    <m/>
    <m/>
    <x v="0"/>
    <m/>
  </r>
  <r>
    <m/>
    <s v="##########"/>
    <s v="##########"/>
    <s v="01XV570      01Y02 -     ERC VANNE    PV  =      0      PERR Recover"/>
    <n v="0"/>
    <n v="1102"/>
    <s v="Process"/>
    <x v="141"/>
    <x v="11"/>
    <m/>
    <m/>
    <s v="01XV570"/>
    <m/>
    <x v="1"/>
    <m/>
    <m/>
    <m/>
    <m/>
    <m/>
    <m/>
    <x v="0"/>
    <m/>
  </r>
  <r>
    <m/>
    <s v="##########"/>
    <s v="##########"/>
    <s v="01XV570      01Y02 -     ERC VANNE    PV  =      0      PERR"/>
    <n v="5"/>
    <n v="1101"/>
    <s v="Process"/>
    <x v="141"/>
    <x v="11"/>
    <m/>
    <m/>
    <s v="01XV570"/>
    <m/>
    <x v="0"/>
    <m/>
    <m/>
    <m/>
    <m/>
    <m/>
    <m/>
    <x v="0"/>
    <m/>
  </r>
  <r>
    <m/>
    <s v="##########"/>
    <s v="##########"/>
    <s v="01XV570      01Y02 -     ERC VANNE    PV  =      0      PERR Recover"/>
    <n v="0"/>
    <n v="1102"/>
    <s v="Process"/>
    <x v="141"/>
    <x v="11"/>
    <m/>
    <m/>
    <s v="01XV570"/>
    <m/>
    <x v="1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01ZAHH551    ESD 2.2B    AIRE 01Y02   ALM"/>
    <n v="5"/>
    <n v="1201"/>
    <s v="Process"/>
    <x v="139"/>
    <x v="11"/>
    <m/>
    <m/>
    <s v="01ZAHH551"/>
    <m/>
    <x v="0"/>
    <m/>
    <m/>
    <m/>
    <m/>
    <m/>
    <m/>
    <x v="0"/>
    <m/>
  </r>
  <r>
    <m/>
    <s v="##########"/>
    <s v="##########"/>
    <s v="01ZAHH551    ESD 2.2B    AIRE 01Y02   NR"/>
    <n v="0"/>
    <n v="1206"/>
    <s v="Process"/>
    <x v="139"/>
    <x v="11"/>
    <m/>
    <m/>
    <s v="01ZAHH551"/>
    <m/>
    <x v="1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01XA560      ALARME ROUE LIBRE_01Y02  NR"/>
    <n v="0"/>
    <n v="1206"/>
    <s v="Process"/>
    <x v="133"/>
    <x v="11"/>
    <m/>
    <m/>
    <s v="01XA560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1YL056      OVERRIDE    MAINTENANCE  NR"/>
    <n v="0"/>
    <n v="1206"/>
    <s v="Process"/>
    <x v="123"/>
    <x v="11"/>
    <m/>
    <m/>
    <s v="01YL056"/>
    <m/>
    <x v="1"/>
    <m/>
    <m/>
    <m/>
    <m/>
    <m/>
    <m/>
    <x v="0"/>
    <m/>
  </r>
  <r>
    <m/>
    <s v="##########"/>
    <s v="##########"/>
    <s v="01YS050 Ctrl BRAS   ACTIVE ALM"/>
    <n v="5"/>
    <n v="1221"/>
    <s v="Process"/>
    <x v="117"/>
    <x v="4"/>
    <m/>
    <m/>
    <s v="01YSA050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02TI202B     DETECTION DEFUITE 02T02  PV  = -169.2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5.0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4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58.4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5.6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5.1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4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9.2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2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4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3.9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57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3.9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 -74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02TI202B     DETECTION DEFUITE 02T02  PV  = -181.6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 -74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62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4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4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6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82.9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05LAH503     DETEC. D'EAUFOSSE 05P01F ALM"/>
    <n v="5"/>
    <n v="1201"/>
    <s v="Process"/>
    <x v="142"/>
    <x v="29"/>
    <m/>
    <m/>
    <s v="05LAH503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48MOV513     Vanne iso P1             PV  =      0      PERR"/>
    <n v="5"/>
    <n v="1101"/>
    <s v="Process"/>
    <x v="143"/>
    <x v="0"/>
    <m/>
    <m/>
    <s v="48MOV513"/>
    <m/>
    <x v="0"/>
    <m/>
    <m/>
    <m/>
    <m/>
    <m/>
    <m/>
    <x v="0"/>
    <m/>
  </r>
  <r>
    <m/>
    <s v="##########"/>
    <s v="##########"/>
    <s v="48MOV511E    Vanne aux P1             PV  =      0      PERR"/>
    <n v="5"/>
    <n v="1101"/>
    <s v="Process"/>
    <x v="144"/>
    <x v="0"/>
    <m/>
    <m/>
    <s v="48MOV511E"/>
    <m/>
    <x v="0"/>
    <m/>
    <m/>
    <m/>
    <m/>
    <m/>
    <m/>
    <x v="0"/>
    <m/>
  </r>
  <r>
    <m/>
    <s v="##########"/>
    <s v="##########"/>
    <s v="48MOV523     Vanne iso P2             PV  =      0      PERR"/>
    <n v="5"/>
    <n v="1101"/>
    <s v="Process"/>
    <x v="145"/>
    <x v="0"/>
    <m/>
    <m/>
    <s v="48MOV523"/>
    <m/>
    <x v="0"/>
    <m/>
    <m/>
    <m/>
    <m/>
    <m/>
    <m/>
    <x v="0"/>
    <m/>
  </r>
  <r>
    <m/>
    <s v="##########"/>
    <s v="##########"/>
    <s v="48MOV521E    Vanne aux P2             PV  =      0      PERR"/>
    <n v="5"/>
    <n v="1101"/>
    <s v="Process"/>
    <x v="146"/>
    <x v="0"/>
    <m/>
    <m/>
    <s v="48MOV521E"/>
    <m/>
    <x v="0"/>
    <m/>
    <m/>
    <m/>
    <m/>
    <m/>
    <m/>
    <x v="0"/>
    <m/>
  </r>
  <r>
    <m/>
    <s v="##########"/>
    <s v="##########"/>
    <s v="48PMNCAH510  Disj ouvert Ctrl Vide 1  ALM"/>
    <n v="5"/>
    <n v="1201"/>
    <s v="Process"/>
    <x v="147"/>
    <x v="0"/>
    <m/>
    <m/>
    <s v="48PMNCAH510"/>
    <m/>
    <x v="0"/>
    <m/>
    <m/>
    <m/>
    <m/>
    <m/>
    <m/>
    <x v="0"/>
    <m/>
  </r>
  <r>
    <m/>
    <s v="##########"/>
    <s v="##########"/>
    <s v="48PMNCAH520  Disj ouvert Ctrl Vide 2  ALM"/>
    <n v="5"/>
    <n v="1201"/>
    <s v="Process"/>
    <x v="148"/>
    <x v="0"/>
    <m/>
    <m/>
    <s v="48PMNCAH520"/>
    <m/>
    <x v="0"/>
    <m/>
    <m/>
    <m/>
    <m/>
    <m/>
    <m/>
    <x v="0"/>
    <m/>
  </r>
  <r>
    <m/>
    <s v="##########"/>
    <s v="##########"/>
    <s v="48MOV513     Vanne iso P1             PV  =      0      PERR Recover"/>
    <n v="0"/>
    <n v="1102"/>
    <s v="Process"/>
    <x v="143"/>
    <x v="0"/>
    <m/>
    <m/>
    <s v="48MOV513"/>
    <m/>
    <x v="1"/>
    <m/>
    <m/>
    <m/>
    <m/>
    <m/>
    <m/>
    <x v="0"/>
    <m/>
  </r>
  <r>
    <m/>
    <s v="##########"/>
    <s v="##########"/>
    <s v="48MOV511E    Vanne aux P1             PV  =      0      PERR Recover"/>
    <n v="0"/>
    <n v="1102"/>
    <s v="Process"/>
    <x v="144"/>
    <x v="0"/>
    <m/>
    <m/>
    <s v="48MOV511E"/>
    <m/>
    <x v="1"/>
    <m/>
    <m/>
    <m/>
    <m/>
    <m/>
    <m/>
    <x v="0"/>
    <m/>
  </r>
  <r>
    <m/>
    <s v="##########"/>
    <s v="##########"/>
    <s v="48MOV523     Vanne iso P2             PV  =      0      PERR Recover"/>
    <n v="0"/>
    <n v="1102"/>
    <s v="Process"/>
    <x v="145"/>
    <x v="0"/>
    <m/>
    <m/>
    <s v="48MOV523"/>
    <m/>
    <x v="1"/>
    <m/>
    <m/>
    <m/>
    <m/>
    <m/>
    <m/>
    <x v="0"/>
    <m/>
  </r>
  <r>
    <m/>
    <s v="##########"/>
    <s v="##########"/>
    <s v="48MOV521E    Vanne aux P2             PV  =      0      PERR Recover"/>
    <n v="0"/>
    <n v="1102"/>
    <s v="Process"/>
    <x v="146"/>
    <x v="0"/>
    <m/>
    <m/>
    <s v="48MOV521E"/>
    <m/>
    <x v="1"/>
    <m/>
    <m/>
    <m/>
    <m/>
    <m/>
    <m/>
    <x v="0"/>
    <m/>
  </r>
  <r>
    <m/>
    <s v="##########"/>
    <s v="##########"/>
    <s v="48PMNCAH510  Disj ouvert Ctrl Vide 1  NR"/>
    <n v="0"/>
    <n v="1206"/>
    <s v="Process"/>
    <x v="147"/>
    <x v="0"/>
    <m/>
    <m/>
    <s v="48PMNCAH510"/>
    <m/>
    <x v="1"/>
    <m/>
    <m/>
    <m/>
    <m/>
    <m/>
    <m/>
    <x v="0"/>
    <m/>
  </r>
  <r>
    <m/>
    <s v="##########"/>
    <s v="##########"/>
    <s v="48PMNCAH520  Disj ouvert Ctrl Vide 2  NR"/>
    <n v="0"/>
    <n v="1206"/>
    <s v="Process"/>
    <x v="148"/>
    <x v="0"/>
    <m/>
    <m/>
    <s v="48PMNCAH520"/>
    <m/>
    <x v="1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8.8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AH203R    TS18 Temp    8 degC      ALM"/>
    <n v="5"/>
    <n v="1201"/>
    <s v="Process"/>
    <x v="149"/>
    <x v="1"/>
    <m/>
    <m/>
    <s v="02TAH203R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VAHH100    ACCELEROME. SEISME 02T01 ALM"/>
    <n v="5"/>
    <n v="1201"/>
    <s v="Process"/>
    <x v="150"/>
    <x v="30"/>
    <m/>
    <m/>
    <s v="02VAHH100"/>
    <m/>
    <x v="0"/>
    <m/>
    <m/>
    <m/>
    <m/>
    <m/>
    <m/>
    <x v="0"/>
    <m/>
  </r>
  <r>
    <m/>
    <s v="##########"/>
    <s v="##########"/>
    <s v="02VSHHH100 ACCELEROME. SEISME 02T01 ALM"/>
    <n v="5"/>
    <n v="1221"/>
    <s v="Process"/>
    <x v="151"/>
    <x v="30"/>
    <m/>
    <m/>
    <s v="02VAHHH100"/>
    <m/>
    <x v="0"/>
    <m/>
    <m/>
    <m/>
    <m/>
    <m/>
    <m/>
    <x v="0"/>
    <m/>
  </r>
  <r>
    <m/>
    <s v="##########"/>
    <s v="##########"/>
    <s v="02VSHHH100 ACCELEROME. SEISME 02T01 NR"/>
    <n v="0"/>
    <n v="1226"/>
    <s v="Process"/>
    <x v="151"/>
    <x v="30"/>
    <m/>
    <m/>
    <s v="02VAHHH100"/>
    <m/>
    <x v="1"/>
    <m/>
    <m/>
    <m/>
    <m/>
    <m/>
    <m/>
    <x v="0"/>
    <m/>
  </r>
  <r>
    <m/>
    <s v="##########"/>
    <s v="##########"/>
    <s v="02VAHH100    ACCELEROME. SEISME 02T01 NR"/>
    <n v="0"/>
    <n v="1206"/>
    <s v="Process"/>
    <x v="150"/>
    <x v="30"/>
    <m/>
    <m/>
    <s v="02VAHH100"/>
    <m/>
    <x v="1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47LAH703     Alrm NIVEAU BOUE_47S07   NR"/>
    <n v="0"/>
    <n v="1206"/>
    <s v="Process"/>
    <x v="152"/>
    <x v="10"/>
    <m/>
    <m/>
    <s v="47LAH703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41AI101      HUMIDITE AIR41Z01A       PV  =    -29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01YS050 Ctrl BRAS   ACTIVE NR"/>
    <n v="0"/>
    <n v="1226"/>
    <s v="Process"/>
    <x v="117"/>
    <x v="4"/>
    <m/>
    <m/>
    <s v="01YSA050"/>
    <m/>
    <x v="1"/>
    <m/>
    <m/>
    <m/>
    <m/>
    <m/>
    <m/>
    <x v="0"/>
    <m/>
  </r>
  <r>
    <m/>
    <s v="##########"/>
    <s v="##########"/>
    <s v="03EAH301     02T03 POMPES BP ARRETE   NR"/>
    <n v="0"/>
    <n v="1206"/>
    <s v="Process"/>
    <x v="153"/>
    <x v="12"/>
    <m/>
    <m/>
    <s v="03EAH301"/>
    <m/>
    <x v="1"/>
    <m/>
    <m/>
    <m/>
    <m/>
    <m/>
    <m/>
    <x v="0"/>
    <m/>
  </r>
  <r>
    <m/>
    <s v="##########"/>
    <s v="##########"/>
    <s v="03PMI03A     PPE IMMERGEE03P03A_02T03 PV  =   27.6 A    LTRP Recover"/>
    <n v="0"/>
    <n v="1102"/>
    <s v="Process"/>
    <x v="154"/>
    <x v="31"/>
    <m/>
    <m/>
    <s v="03PMI03A"/>
    <m/>
    <x v="1"/>
    <m/>
    <m/>
    <m/>
    <m/>
    <m/>
    <s v="03P03A_SUPGRP2"/>
    <x v="0"/>
    <m/>
  </r>
  <r>
    <m/>
    <s v="##########"/>
    <s v="##########"/>
    <s v="03PMI03A     PPE IMMERGEE03P03A_02T03 PV  =   27.6 A    LLL  Recover"/>
    <n v="0"/>
    <n v="1102"/>
    <s v="Process"/>
    <x v="155"/>
    <x v="31"/>
    <m/>
    <m/>
    <s v="03PMI03A"/>
    <m/>
    <x v="1"/>
    <m/>
    <m/>
    <m/>
    <m/>
    <m/>
    <s v="03P03A_SUPGRP2"/>
    <x v="0"/>
    <m/>
  </r>
  <r>
    <m/>
    <s v="##########"/>
    <s v="##########"/>
    <s v="03PMI03A     PPE IMMERGEE03P03A_02T03 PV  =   41.5 A    HHH"/>
    <n v="0"/>
    <n v="1101"/>
    <s v="Process"/>
    <x v="156"/>
    <x v="31"/>
    <m/>
    <m/>
    <s v="03PMI03A"/>
    <m/>
    <x v="0"/>
    <m/>
    <m/>
    <m/>
    <m/>
    <m/>
    <s v="03P03A_SUPGRP2"/>
    <x v="0"/>
    <m/>
  </r>
  <r>
    <m/>
    <s v="##########"/>
    <s v="##########"/>
    <s v="03PMI03A     PPE IMMERGEE03P03A_02T03 PV  =   41.5 A    HTRP"/>
    <n v="0"/>
    <n v="1101"/>
    <s v="Process"/>
    <x v="157"/>
    <x v="31"/>
    <m/>
    <m/>
    <s v="03PMI03A"/>
    <m/>
    <x v="4"/>
    <m/>
    <m/>
    <m/>
    <m/>
    <m/>
    <s v="03P03A_SUPGRP2"/>
    <x v="0"/>
    <m/>
  </r>
  <r>
    <m/>
    <s v="##########"/>
    <s v="##########"/>
    <s v="03PMI03A     PPE IMMERGEE03P03A_02T03 PV  =   41.5 A    IOP"/>
    <n v="0"/>
    <n v="1101"/>
    <s v="Process"/>
    <x v="158"/>
    <x v="31"/>
    <m/>
    <m/>
    <s v="03PMI03A"/>
    <m/>
    <x v="4"/>
    <m/>
    <m/>
    <m/>
    <m/>
    <m/>
    <m/>
    <x v="0"/>
    <m/>
  </r>
  <r>
    <m/>
    <s v="##########"/>
    <s v="##########"/>
    <s v="03PMI03A     PPE IMMERGEE03P03A_02T03 PV  =   35.3 A    IOP  Recover"/>
    <n v="0"/>
    <n v="1102"/>
    <s v="Process"/>
    <x v="158"/>
    <x v="31"/>
    <m/>
    <m/>
    <s v="03PMI03A"/>
    <m/>
    <x v="1"/>
    <m/>
    <m/>
    <m/>
    <m/>
    <m/>
    <m/>
    <x v="0"/>
    <m/>
  </r>
  <r>
    <m/>
    <s v="##########"/>
    <s v="##########"/>
    <s v="03PMI03A     PPE IMMERGEE03P03A_02T03 PV  =   35.3 A    HTRP Recover"/>
    <n v="0"/>
    <n v="1102"/>
    <s v="Process"/>
    <x v="157"/>
    <x v="31"/>
    <m/>
    <m/>
    <s v="03PMI03A"/>
    <m/>
    <x v="1"/>
    <m/>
    <m/>
    <m/>
    <m/>
    <m/>
    <s v="03P03A_SUPGRP2"/>
    <x v="0"/>
    <m/>
  </r>
  <r>
    <m/>
    <s v="##########"/>
    <s v="##########"/>
    <s v="03PMI03A     PPE IMMERGEE03P03A_02T03 PV  =   28.5 A    HHH  Recover"/>
    <n v="0"/>
    <n v="1102"/>
    <s v="Process"/>
    <x v="156"/>
    <x v="31"/>
    <m/>
    <m/>
    <s v="03PMI03A"/>
    <m/>
    <x v="1"/>
    <m/>
    <m/>
    <m/>
    <m/>
    <m/>
    <s v="03P03A_SUPGRP2"/>
    <x v="0"/>
    <m/>
  </r>
  <r>
    <m/>
    <s v="##########"/>
    <s v="##########"/>
    <s v="03FIC301     Ctrl DEBIT  MIN. 03P03A  PV  =   23.0 m3/h LO   Recover"/>
    <n v="0"/>
    <n v="1102"/>
    <s v="Process"/>
    <x v="159"/>
    <x v="31"/>
    <m/>
    <m/>
    <s v="03FIC301"/>
    <m/>
    <x v="1"/>
    <m/>
    <m/>
    <m/>
    <m/>
    <m/>
    <s v="03P03A_SUPGRP"/>
    <x v="0"/>
    <m/>
  </r>
  <r>
    <m/>
    <s v="##########"/>
    <s v="##########"/>
    <s v="03FIC301     Ctrl DEBIT  MIN. 03P03A  PV  =   49.3 m3/h LO"/>
    <n v="5"/>
    <n v="1101"/>
    <s v="Process"/>
    <x v="159"/>
    <x v="31"/>
    <m/>
    <m/>
    <s v="03FIC301"/>
    <m/>
    <x v="0"/>
    <m/>
    <m/>
    <m/>
    <m/>
    <m/>
    <s v="03P03A_SUPGRP"/>
    <x v="0"/>
    <m/>
  </r>
  <r>
    <m/>
    <s v="##########"/>
    <s v="##########"/>
    <s v="03FIC301     Ctrl DEBIT  MIN. 03P03A  PV  =  239.0 m3/h LO   Recover"/>
    <n v="0"/>
    <n v="1102"/>
    <s v="Process"/>
    <x v="159"/>
    <x v="31"/>
    <m/>
    <m/>
    <s v="03FIC301"/>
    <m/>
    <x v="1"/>
    <m/>
    <m/>
    <m/>
    <m/>
    <m/>
    <s v="03P03A_SUPGRP"/>
    <x v="0"/>
    <m/>
  </r>
  <r>
    <m/>
    <s v="##########"/>
    <s v="##########"/>
    <s v="03FI301B     Ctrl DEBIT  MIN. 03P03A  PV  =  236.5 m3/h LTRP Recover"/>
    <n v="0"/>
    <n v="1102"/>
    <s v="Process"/>
    <x v="160"/>
    <x v="31"/>
    <m/>
    <m/>
    <s v="03FI301B"/>
    <m/>
    <x v="1"/>
    <m/>
    <m/>
    <m/>
    <m/>
    <m/>
    <s v="03P03A_SUPGRP"/>
    <x v="0"/>
    <m/>
  </r>
  <r>
    <m/>
    <s v="##########"/>
    <s v="##########"/>
    <s v="01XA360      ALARME ROUE LIBRE_01Y01C ALM"/>
    <n v="5"/>
    <n v="1201"/>
    <s v="Process"/>
    <x v="161"/>
    <x v="11"/>
    <m/>
    <m/>
    <s v="01XA360"/>
    <m/>
    <x v="0"/>
    <m/>
    <m/>
    <m/>
    <m/>
    <m/>
    <m/>
    <x v="0"/>
    <m/>
  </r>
  <r>
    <m/>
    <s v="##########"/>
    <s v="##########"/>
    <s v="65GDYLS02 GENERATEUR  DO_65GE43 NR"/>
    <n v="0"/>
    <n v="1226"/>
    <s v="Process"/>
    <x v="162"/>
    <x v="32"/>
    <m/>
    <m/>
    <s v="65GDYLS02A"/>
    <m/>
    <x v="1"/>
    <m/>
    <m/>
    <m/>
    <m/>
    <m/>
    <m/>
    <x v="0"/>
    <m/>
  </r>
  <r>
    <m/>
    <s v="##########"/>
    <s v="##########"/>
    <s v="65TA430101RN 65GE43-01   Gener RUN    ALM"/>
    <n v="5"/>
    <n v="1201"/>
    <s v="Process"/>
    <x v="163"/>
    <x v="33"/>
    <m/>
    <m/>
    <s v="65TA430101RN-AL"/>
    <m/>
    <x v="0"/>
    <m/>
    <m/>
    <m/>
    <m/>
    <m/>
    <m/>
    <x v="0"/>
    <m/>
  </r>
  <r>
    <m/>
    <s v="##########"/>
    <s v="##########"/>
    <s v="01XV370      01Y01C -    ERC VANNE    PV  =      0      PERR"/>
    <n v="5"/>
    <n v="1101"/>
    <s v="Process"/>
    <x v="164"/>
    <x v="11"/>
    <m/>
    <m/>
    <s v="01XV370"/>
    <m/>
    <x v="0"/>
    <m/>
    <m/>
    <m/>
    <m/>
    <m/>
    <m/>
    <x v="0"/>
    <m/>
  </r>
  <r>
    <m/>
    <s v="##########"/>
    <s v="##########"/>
    <s v="01XV370      01Y01C -    ERC VANNE    PV  =      0      PERR Recover"/>
    <n v="0"/>
    <n v="1102"/>
    <s v="Process"/>
    <x v="164"/>
    <x v="11"/>
    <m/>
    <m/>
    <s v="01XV370"/>
    <m/>
    <x v="1"/>
    <m/>
    <m/>
    <m/>
    <m/>
    <m/>
    <m/>
    <x v="0"/>
    <m/>
  </r>
  <r>
    <m/>
    <s v="##########"/>
    <s v="##########"/>
    <s v="01XA360      ALARME ROUE LIBRE_01Y01C NR"/>
    <n v="0"/>
    <n v="1206"/>
    <s v="Process"/>
    <x v="161"/>
    <x v="11"/>
    <m/>
    <m/>
    <s v="01XA360"/>
    <m/>
    <x v="1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65ESH001 ARRIVEE 65TA20-02_65GE43 ALM"/>
    <n v="5"/>
    <n v="1221"/>
    <s v="Process"/>
    <x v="165"/>
    <x v="32"/>
    <m/>
    <m/>
    <s v="65EAH001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01ZAH350     PRE-ALARME  POSI._01Y01C ALM"/>
    <n v="5"/>
    <n v="1201"/>
    <s v="Process"/>
    <x v="134"/>
    <x v="11"/>
    <m/>
    <m/>
    <s v="01ZAH350"/>
    <m/>
    <x v="0"/>
    <m/>
    <m/>
    <m/>
    <m/>
    <m/>
    <m/>
    <x v="0"/>
    <m/>
  </r>
  <r>
    <m/>
    <s v="##########"/>
    <s v="##########"/>
    <s v="01ZAH350     PRE-ALARME  POSI._01Y01C NR"/>
    <n v="0"/>
    <n v="1206"/>
    <s v="Process"/>
    <x v="134"/>
    <x v="11"/>
    <m/>
    <m/>
    <s v="01ZAH350"/>
    <m/>
    <x v="1"/>
    <m/>
    <m/>
    <m/>
    <m/>
    <m/>
    <m/>
    <x v="0"/>
    <m/>
  </r>
  <r>
    <m/>
    <s v="##########"/>
    <s v="##########"/>
    <s v="01XA360      ALARME ROUE LIBRE_01Y01C ALM"/>
    <n v="5"/>
    <n v="1201"/>
    <s v="Process"/>
    <x v="161"/>
    <x v="11"/>
    <m/>
    <m/>
    <s v="01XA360"/>
    <m/>
    <x v="0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01ZAHH351    ESD 2.2B    AIRE 01Y01C  ALM"/>
    <n v="5"/>
    <n v="1201"/>
    <s v="Process"/>
    <x v="137"/>
    <x v="11"/>
    <m/>
    <m/>
    <s v="01ZAHH351"/>
    <m/>
    <x v="0"/>
    <m/>
    <m/>
    <m/>
    <m/>
    <m/>
    <m/>
    <x v="0"/>
    <m/>
  </r>
  <r>
    <m/>
    <s v="##########"/>
    <s v="##########"/>
    <s v="01ZAHH351    ESD 2.2B    AIRE 01Y01C  NR"/>
    <n v="0"/>
    <n v="1206"/>
    <s v="Process"/>
    <x v="137"/>
    <x v="11"/>
    <m/>
    <m/>
    <s v="01ZAHH351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02LYA205B    ALARM DU    CAPTEUR      ALM"/>
    <n v="5"/>
    <n v="1201"/>
    <s v="Process"/>
    <x v="82"/>
    <x v="1"/>
    <m/>
    <m/>
    <s v="02LYA205B"/>
    <m/>
    <x v="0"/>
    <m/>
    <m/>
    <m/>
    <m/>
    <m/>
    <m/>
    <x v="0"/>
    <m/>
  </r>
  <r>
    <m/>
    <s v="##########"/>
    <s v="##########"/>
    <s v="02LYA205B    ALARM DU    CAPTEUR      NR"/>
    <n v="0"/>
    <n v="1206"/>
    <s v="Process"/>
    <x v="82"/>
    <x v="1"/>
    <m/>
    <m/>
    <s v="02LYA205B"/>
    <m/>
    <x v="1"/>
    <m/>
    <m/>
    <m/>
    <m/>
    <m/>
    <m/>
    <x v="0"/>
    <m/>
  </r>
  <r>
    <m/>
    <s v="##########"/>
    <s v="##########"/>
    <s v="04KMXA552    DEFAUT GEN. API _04K02   NR"/>
    <n v="0"/>
    <n v="1206"/>
    <s v="Process"/>
    <x v="21"/>
    <x v="6"/>
    <m/>
    <m/>
    <s v="04KMXA552"/>
    <m/>
    <x v="1"/>
    <m/>
    <m/>
    <m/>
    <m/>
    <m/>
    <m/>
    <x v="0"/>
    <m/>
  </r>
  <r>
    <m/>
    <s v="##########"/>
    <s v="##########"/>
    <s v="04KMXA555    Alm COMMUNE COMP._04K02  NR"/>
    <n v="0"/>
    <n v="1206"/>
    <s v="Process"/>
    <x v="22"/>
    <x v="6"/>
    <m/>
    <m/>
    <s v="04KMXA555"/>
    <m/>
    <x v="1"/>
    <m/>
    <m/>
    <m/>
    <m/>
    <m/>
    <m/>
    <x v="0"/>
    <m/>
  </r>
  <r>
    <m/>
    <s v="##########"/>
    <s v="##########"/>
    <s v="04TA525      MONITO.LIGNE04TIT525     NR"/>
    <n v="0"/>
    <n v="1206"/>
    <s v="Process"/>
    <x v="20"/>
    <x v="6"/>
    <m/>
    <m/>
    <s v="04TA525"/>
    <m/>
    <x v="1"/>
    <m/>
    <m/>
    <m/>
    <m/>
    <m/>
    <m/>
    <x v="0"/>
    <m/>
  </r>
  <r>
    <m/>
    <s v="##########"/>
    <s v="##########"/>
    <s v="01XA360      ALARME ROUE LIBRE_01Y01C NR"/>
    <n v="0"/>
    <n v="1206"/>
    <s v="Process"/>
    <x v="161"/>
    <x v="11"/>
    <m/>
    <m/>
    <s v="01XA360"/>
    <m/>
    <x v="1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1ZAH450     PRE-ALARME  POSI._01Y01D ALM"/>
    <n v="5"/>
    <n v="1201"/>
    <s v="Process"/>
    <x v="120"/>
    <x v="11"/>
    <m/>
    <m/>
    <s v="01ZAH450"/>
    <m/>
    <x v="0"/>
    <m/>
    <m/>
    <m/>
    <m/>
    <m/>
    <m/>
    <x v="0"/>
    <m/>
  </r>
  <r>
    <m/>
    <s v="##########"/>
    <s v="##########"/>
    <s v="01ZAHH451    ESD 2.2B    AIRE 01Y01D  ALM"/>
    <n v="5"/>
    <n v="1201"/>
    <s v="Process"/>
    <x v="122"/>
    <x v="11"/>
    <m/>
    <m/>
    <s v="01ZAHH451"/>
    <m/>
    <x v="0"/>
    <m/>
    <m/>
    <m/>
    <m/>
    <m/>
    <m/>
    <x v="0"/>
    <m/>
  </r>
  <r>
    <m/>
    <s v="##########"/>
    <s v="##########"/>
    <s v="01ZAHH452    ESD 2.2A    AIRE 01Y01D  ALM"/>
    <n v="5"/>
    <n v="1201"/>
    <s v="Process"/>
    <x v="166"/>
    <x v="11"/>
    <m/>
    <m/>
    <s v="01ZAHH452"/>
    <m/>
    <x v="0"/>
    <m/>
    <m/>
    <m/>
    <m/>
    <m/>
    <m/>
    <x v="0"/>
    <m/>
  </r>
  <r>
    <m/>
    <s v="##########"/>
    <s v="##########"/>
    <s v="01ZAH450     PRE-ALARME  POSI._01Y01D NR"/>
    <n v="0"/>
    <n v="1206"/>
    <s v="Process"/>
    <x v="120"/>
    <x v="11"/>
    <m/>
    <m/>
    <s v="01ZAH450"/>
    <m/>
    <x v="1"/>
    <m/>
    <m/>
    <m/>
    <m/>
    <m/>
    <m/>
    <x v="0"/>
    <m/>
  </r>
  <r>
    <m/>
    <s v="##########"/>
    <s v="##########"/>
    <s v="01ZAHH451    ESD 2.2B    AIRE 01Y01D  NR"/>
    <n v="0"/>
    <n v="1206"/>
    <s v="Process"/>
    <x v="122"/>
    <x v="11"/>
    <m/>
    <m/>
    <s v="01ZAHH451"/>
    <m/>
    <x v="1"/>
    <m/>
    <m/>
    <m/>
    <m/>
    <m/>
    <m/>
    <x v="0"/>
    <m/>
  </r>
  <r>
    <m/>
    <s v="##########"/>
    <s v="##########"/>
    <s v="01ZAHH452    ESD 2.2A    AIRE 01Y01D  NR"/>
    <n v="0"/>
    <n v="1206"/>
    <s v="Process"/>
    <x v="166"/>
    <x v="11"/>
    <m/>
    <m/>
    <s v="01ZAHH452"/>
    <m/>
    <x v="1"/>
    <m/>
    <m/>
    <m/>
    <m/>
    <m/>
    <m/>
    <x v="0"/>
    <m/>
  </r>
  <r>
    <m/>
    <s v="##########"/>
    <s v="##########"/>
    <s v="03PMI02D     PPE IMMERGEE03P02D_02T02 PV  =   12.4 A    LLL"/>
    <n v="5"/>
    <n v="1101"/>
    <s v="Process"/>
    <x v="86"/>
    <x v="14"/>
    <m/>
    <m/>
    <s v="03PMI02D"/>
    <m/>
    <x v="0"/>
    <m/>
    <m/>
    <m/>
    <m/>
    <m/>
    <s v="03P02D_SUPGRP2"/>
    <x v="0"/>
    <m/>
  </r>
  <r>
    <m/>
    <s v="##########"/>
    <s v="##########"/>
    <s v="03PMI02D     PPE IMMERGEE03P02D_02T02 PV  =    6.2 A    LTRP"/>
    <n v="4"/>
    <n v="1101"/>
    <s v="Process"/>
    <x v="85"/>
    <x v="14"/>
    <m/>
    <m/>
    <s v="03PMI02D"/>
    <m/>
    <x v="4"/>
    <m/>
    <m/>
    <m/>
    <m/>
    <m/>
    <s v="03P02D_SUPGRP2"/>
    <x v="0"/>
    <m/>
  </r>
  <r>
    <m/>
    <s v="##########"/>
    <s v="##########"/>
    <s v="03PMXSS02DB PPE IMMERGEE03P02D_02T02 ALM"/>
    <n v="5"/>
    <n v="1221"/>
    <s v="Process"/>
    <x v="167"/>
    <x v="14"/>
    <m/>
    <m/>
    <s v="03PMXSS02DBAL"/>
    <m/>
    <x v="0"/>
    <m/>
    <m/>
    <m/>
    <m/>
    <m/>
    <m/>
    <x v="0"/>
    <m/>
  </r>
  <r>
    <m/>
    <s v="##########"/>
    <s v="##########"/>
    <s v="03PMXSS02DB PPE IMMERGEE03P02D_02T02 NR"/>
    <n v="0"/>
    <n v="1226"/>
    <s v="Process"/>
    <x v="167"/>
    <x v="14"/>
    <m/>
    <m/>
    <s v="03PMXSS02DBAL"/>
    <m/>
    <x v="1"/>
    <m/>
    <m/>
    <m/>
    <m/>
    <m/>
    <m/>
    <x v="0"/>
    <m/>
  </r>
  <r>
    <m/>
    <s v="##########"/>
    <s v="##########"/>
    <s v="03FI204B     Ctrl DEBIT  MIN. 03P02D  PV  =  235.7 m3/h LTRP"/>
    <n v="4"/>
    <n v="1101"/>
    <s v="Process"/>
    <x v="91"/>
    <x v="14"/>
    <m/>
    <m/>
    <s v="03FI204B"/>
    <m/>
    <x v="4"/>
    <m/>
    <m/>
    <m/>
    <m/>
    <m/>
    <s v="03P02D_SUPGRP"/>
    <x v="0"/>
    <m/>
  </r>
  <r>
    <m/>
    <s v="##########"/>
    <s v="##########"/>
    <s v="03FIC204     Ctrl DEBIT  MIN. 03P02D  PV  =   22.3 m3/h LO"/>
    <n v="5"/>
    <n v="1101"/>
    <s v="Process"/>
    <x v="88"/>
    <x v="14"/>
    <m/>
    <m/>
    <s v="03FIC204"/>
    <m/>
    <x v="0"/>
    <m/>
    <m/>
    <m/>
    <m/>
    <m/>
    <s v="03P02D_SUPGRP"/>
    <x v="0"/>
    <m/>
  </r>
  <r>
    <m/>
    <s v="##########"/>
    <s v="##########"/>
    <s v="03PMI03D     PPE IMMERGEE03P03D_02T03 PV  =   10.7 A    LTRP Recover"/>
    <n v="0"/>
    <n v="1102"/>
    <s v="Process"/>
    <x v="168"/>
    <x v="34"/>
    <m/>
    <m/>
    <s v="03PMI03D"/>
    <m/>
    <x v="1"/>
    <m/>
    <m/>
    <m/>
    <m/>
    <m/>
    <s v="03P03D_SUPGRP2"/>
    <x v="0"/>
    <m/>
  </r>
  <r>
    <m/>
    <s v="##########"/>
    <s v="##########"/>
    <s v="03FIC304     Ctrl DEBIT  MIN. 03P03D  PV  =   -0.5 m3/h LO   Recover"/>
    <n v="0"/>
    <n v="1102"/>
    <s v="Process"/>
    <x v="169"/>
    <x v="34"/>
    <m/>
    <m/>
    <s v="03FIC304"/>
    <m/>
    <x v="1"/>
    <m/>
    <m/>
    <m/>
    <m/>
    <m/>
    <s v="03P03D_SUPGRP"/>
    <x v="0"/>
    <m/>
  </r>
  <r>
    <m/>
    <s v="##########"/>
    <s v="##########"/>
    <s v="03PMI03D     PPE IMMERGEE03P03D_02T03 PV  =   25.4 A    LLL  Recover"/>
    <n v="0"/>
    <n v="1102"/>
    <s v="Process"/>
    <x v="170"/>
    <x v="34"/>
    <m/>
    <m/>
    <s v="03PMI03D"/>
    <m/>
    <x v="1"/>
    <m/>
    <m/>
    <m/>
    <m/>
    <m/>
    <s v="03P03D_SUPGRP2"/>
    <x v="0"/>
    <m/>
  </r>
  <r>
    <m/>
    <s v="##########"/>
    <s v="##########"/>
    <s v="03PMI03D     PPE IMMERGEE03P03D_02T03 PV  =   34.4 A    HHH"/>
    <n v="5"/>
    <n v="1101"/>
    <s v="Process"/>
    <x v="171"/>
    <x v="34"/>
    <m/>
    <m/>
    <s v="03PMI03D"/>
    <m/>
    <x v="0"/>
    <m/>
    <m/>
    <m/>
    <m/>
    <m/>
    <s v="03P03D_SUPGRP2"/>
    <x v="0"/>
    <m/>
  </r>
  <r>
    <m/>
    <s v="##########"/>
    <s v="##########"/>
    <s v="03PMI03D     PPE IMMERGEE03P03D_02T03 PV  =   42.1 A    HTRP"/>
    <n v="4"/>
    <n v="1101"/>
    <s v="Process"/>
    <x v="172"/>
    <x v="34"/>
    <m/>
    <m/>
    <s v="03PMI03D"/>
    <m/>
    <x v="4"/>
    <m/>
    <m/>
    <m/>
    <m/>
    <m/>
    <s v="03P03D_SUPGRP2"/>
    <x v="0"/>
    <m/>
  </r>
  <r>
    <m/>
    <s v="##########"/>
    <s v="##########"/>
    <s v="03FIC304     Ctrl DEBIT  MIN. 03P03D  PV  =   -0.5 m3/h LO"/>
    <n v="5"/>
    <n v="1101"/>
    <s v="Process"/>
    <x v="169"/>
    <x v="34"/>
    <m/>
    <m/>
    <s v="03FIC304"/>
    <m/>
    <x v="0"/>
    <m/>
    <m/>
    <m/>
    <m/>
    <m/>
    <s v="03P03D_SUPGRP"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03PMI03D     PPE IMMERGEE03P03D_02T03 PV  =   38.5 A    HTRP Recover"/>
    <n v="0"/>
    <n v="1102"/>
    <s v="Process"/>
    <x v="172"/>
    <x v="34"/>
    <m/>
    <m/>
    <s v="03PMI03D"/>
    <m/>
    <x v="1"/>
    <m/>
    <m/>
    <m/>
    <m/>
    <m/>
    <s v="03P03D_SUPGRP2"/>
    <x v="0"/>
    <m/>
  </r>
  <r>
    <m/>
    <s v="##########"/>
    <s v="##########"/>
    <s v="03PMI03D     PPE IMMERGEE03P03D_02T03 PV  =   28.8 A    HHH  Recover"/>
    <n v="0"/>
    <n v="1102"/>
    <s v="Process"/>
    <x v="171"/>
    <x v="34"/>
    <m/>
    <m/>
    <s v="03PMI03D"/>
    <m/>
    <x v="1"/>
    <m/>
    <m/>
    <m/>
    <m/>
    <m/>
    <s v="03P03D_SUPGRP2"/>
    <x v="0"/>
    <m/>
  </r>
  <r>
    <m/>
    <s v="##########"/>
    <s v="##########"/>
    <s v="03FIC304     Ctrl DEBIT  MIN. 03P03D  PV  =  227.6 m3/h LO   Recover"/>
    <n v="0"/>
    <n v="1102"/>
    <s v="Process"/>
    <x v="169"/>
    <x v="34"/>
    <m/>
    <m/>
    <s v="03FIC304"/>
    <m/>
    <x v="1"/>
    <m/>
    <m/>
    <m/>
    <m/>
    <m/>
    <s v="03P03D_SUPGRP"/>
    <x v="0"/>
    <m/>
  </r>
  <r>
    <m/>
    <s v="##########"/>
    <s v="##########"/>
    <s v="03FI304B     Ctrl DEBIT  MIN. 03P03D  PV  =  247.2 m3/h LTRP Recover"/>
    <n v="0"/>
    <n v="1102"/>
    <s v="Process"/>
    <x v="173"/>
    <x v="34"/>
    <m/>
    <m/>
    <s v="03FI304B"/>
    <m/>
    <x v="1"/>
    <m/>
    <m/>
    <m/>
    <m/>
    <m/>
    <s v="03P03D_SUPGRP"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12DFT010MS   DET.FLAM.Z12COMPRES. GAZ PV  =      1      OVR"/>
    <n v="5"/>
    <n v="1101"/>
    <s v="Process"/>
    <x v="174"/>
    <x v="35"/>
    <m/>
    <m/>
    <s v="12DFT010MS"/>
    <m/>
    <x v="0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4TAH102     TAH DECHAR. 1re ETAPE    ALM"/>
    <n v="5"/>
    <n v="1201"/>
    <s v="Process"/>
    <x v="175"/>
    <x v="36"/>
    <m/>
    <m/>
    <s v="04TAH102"/>
    <m/>
    <x v="0"/>
    <m/>
    <m/>
    <m/>
    <m/>
    <m/>
    <m/>
    <x v="0"/>
    <m/>
  </r>
  <r>
    <m/>
    <s v="##########"/>
    <s v="##########"/>
    <s v="01XV470      01Y01D -    ERC VANNE    PV  =      0      PERR"/>
    <n v="5"/>
    <n v="1101"/>
    <s v="Process"/>
    <x v="176"/>
    <x v="11"/>
    <m/>
    <m/>
    <s v="01XV470"/>
    <m/>
    <x v="0"/>
    <m/>
    <m/>
    <m/>
    <m/>
    <m/>
    <m/>
    <x v="0"/>
    <m/>
  </r>
  <r>
    <m/>
    <s v="##########"/>
    <s v="##########"/>
    <s v="01XV470      01Y01D -    ERC VANNE    PV  =      0      PERR Recover"/>
    <n v="0"/>
    <n v="1102"/>
    <s v="Process"/>
    <x v="176"/>
    <x v="11"/>
    <m/>
    <m/>
    <s v="01XV470"/>
    <m/>
    <x v="1"/>
    <m/>
    <m/>
    <m/>
    <m/>
    <m/>
    <m/>
    <x v="0"/>
    <m/>
  </r>
  <r>
    <m/>
    <s v="##########"/>
    <s v="##########"/>
    <s v="12DFT010     DET.FLAM.Z12COMPRES. GAZ PV  =   96.0 %    HTRP"/>
    <n v="4"/>
    <n v="1101"/>
    <s v="Process"/>
    <x v="177"/>
    <x v="35"/>
    <m/>
    <m/>
    <s v="12DFT010"/>
    <m/>
    <x v="4"/>
    <m/>
    <m/>
    <m/>
    <m/>
    <m/>
    <m/>
    <x v="0"/>
    <m/>
  </r>
  <r>
    <m/>
    <s v="##########"/>
    <s v="##########"/>
    <s v="12DFT010     DET.FLAM.Z12COMPRES. GAZ PV  =   38.1 %    HTRP Recover"/>
    <n v="0"/>
    <n v="1102"/>
    <s v="Process"/>
    <x v="177"/>
    <x v="35"/>
    <m/>
    <m/>
    <s v="12DFT010"/>
    <m/>
    <x v="1"/>
    <m/>
    <m/>
    <m/>
    <m/>
    <m/>
    <m/>
    <x v="0"/>
    <m/>
  </r>
  <r>
    <m/>
    <s v="##########"/>
    <s v="##########"/>
    <s v="12DFT010MS   DET.FLAM.Z12COMPRES. GAZ PV  =      0      OVR  Recover"/>
    <n v="0"/>
    <n v="1102"/>
    <s v="Process"/>
    <x v="174"/>
    <x v="35"/>
    <m/>
    <m/>
    <s v="12DFT010MS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03PIC402     Ctrl PRES.  GN DU 03C01  PV  =   6.68 barg HI   Recover"/>
    <n v="0"/>
    <n v="1102"/>
    <s v="Process"/>
    <x v="178"/>
    <x v="16"/>
    <m/>
    <m/>
    <s v="03PIC402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01YS050 Ctrl BRAS   ACTIVE ALM"/>
    <n v="5"/>
    <n v="1221"/>
    <s v="Process"/>
    <x v="117"/>
    <x v="4"/>
    <m/>
    <m/>
    <s v="01YSA050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10DGT011     DET. GAZ Z10PPE _ORV E/F PV  =    0.0 %LFL IOP"/>
    <n v="4"/>
    <n v="1101"/>
    <s v="Process"/>
    <x v="179"/>
    <x v="37"/>
    <m/>
    <m/>
    <s v="10DGT011"/>
    <m/>
    <x v="4"/>
    <m/>
    <m/>
    <m/>
    <m/>
    <m/>
    <m/>
    <x v="1"/>
    <m/>
  </r>
  <r>
    <m/>
    <s v="##########"/>
    <s v="##########"/>
    <s v="10DGT011     DET. GAZ Z10PPE _ORV E/F PV  =  -11.2 %LFL IOP  Recover"/>
    <n v="0"/>
    <n v="1102"/>
    <s v="Process"/>
    <x v="179"/>
    <x v="37"/>
    <m/>
    <m/>
    <s v="10DGT011"/>
    <m/>
    <x v="1"/>
    <m/>
    <m/>
    <m/>
    <m/>
    <m/>
    <m/>
    <x v="1"/>
    <m/>
  </r>
  <r>
    <m/>
    <s v="##########"/>
    <s v="##########"/>
    <s v="10ZIF001 Z10 IN FAIL ALM"/>
    <n v="5"/>
    <n v="1221"/>
    <s v="Process"/>
    <x v="180"/>
    <x v="37"/>
    <m/>
    <m/>
    <s v="10ZIF001"/>
    <m/>
    <x v="0"/>
    <m/>
    <m/>
    <m/>
    <m/>
    <m/>
    <m/>
    <x v="1"/>
    <m/>
  </r>
  <r>
    <m/>
    <s v="##########"/>
    <s v="##########"/>
    <s v="10ZIF001 Z10 IN FAIL NR"/>
    <n v="0"/>
    <n v="1226"/>
    <s v="Process"/>
    <x v="180"/>
    <x v="37"/>
    <m/>
    <m/>
    <s v="10ZIF001"/>
    <m/>
    <x v="1"/>
    <m/>
    <m/>
    <m/>
    <m/>
    <m/>
    <m/>
    <x v="1"/>
    <m/>
  </r>
  <r>
    <m/>
    <s v="##########"/>
    <s v="##########"/>
    <s v="04KMXA555    Alm COMMUNE COMP._04K02  ALM"/>
    <n v="5"/>
    <n v="1201"/>
    <s v="Process"/>
    <x v="22"/>
    <x v="6"/>
    <m/>
    <m/>
    <s v="04KMXA555"/>
    <m/>
    <x v="0"/>
    <m/>
    <m/>
    <m/>
    <m/>
    <m/>
    <m/>
    <x v="0"/>
    <m/>
  </r>
  <r>
    <m/>
    <s v="##########"/>
    <s v="##########"/>
    <s v="04PAL512     PAL ASPIRA. 2e ETAPE     ALM"/>
    <n v="5"/>
    <n v="1201"/>
    <s v="Process"/>
    <x v="181"/>
    <x v="6"/>
    <m/>
    <m/>
    <s v="04PAL512"/>
    <m/>
    <x v="0"/>
    <m/>
    <m/>
    <m/>
    <m/>
    <m/>
    <m/>
    <x v="0"/>
    <m/>
  </r>
  <r>
    <m/>
    <s v="##########"/>
    <s v="##########"/>
    <s v="04XSOV501 BOG 04K02   VERS COL.BOG NR"/>
    <n v="0"/>
    <n v="1226"/>
    <s v="Process"/>
    <x v="182"/>
    <x v="6"/>
    <m/>
    <m/>
    <s v="04XV501AL"/>
    <m/>
    <x v="1"/>
    <m/>
    <m/>
    <m/>
    <m/>
    <m/>
    <m/>
    <x v="0"/>
    <m/>
  </r>
  <r>
    <m/>
    <s v="##########"/>
    <s v="##########"/>
    <s v="04PAL517     PAL DECHAR. COMP._04K02  ALM"/>
    <n v="5"/>
    <n v="1201"/>
    <s v="Process"/>
    <x v="183"/>
    <x v="6"/>
    <m/>
    <m/>
    <s v="04PAL517"/>
    <m/>
    <x v="0"/>
    <m/>
    <m/>
    <m/>
    <m/>
    <m/>
    <m/>
    <x v="0"/>
    <m/>
  </r>
  <r>
    <m/>
    <s v="##########"/>
    <s v="##########"/>
    <s v="04PAL513     PAL ASPIRA. 3e ETAPE     ALM"/>
    <n v="5"/>
    <n v="1201"/>
    <s v="Process"/>
    <x v="184"/>
    <x v="6"/>
    <m/>
    <m/>
    <s v="04PAL513"/>
    <m/>
    <x v="0"/>
    <m/>
    <m/>
    <m/>
    <m/>
    <m/>
    <m/>
    <x v="0"/>
    <m/>
  </r>
  <r>
    <m/>
    <s v="##########"/>
    <s v="##########"/>
    <s v="03PMI03D     PPE IMMERGEE03P03D_02T03 PV  =    9.7 A    LLL"/>
    <n v="5"/>
    <n v="1101"/>
    <s v="Process"/>
    <x v="170"/>
    <x v="34"/>
    <m/>
    <m/>
    <s v="03PMI03D"/>
    <m/>
    <x v="0"/>
    <m/>
    <m/>
    <m/>
    <m/>
    <m/>
    <s v="03P03D_SUPGRP2"/>
    <x v="0"/>
    <m/>
  </r>
  <r>
    <m/>
    <s v="##########"/>
    <s v="##########"/>
    <s v="03PMI03D     PPE IMMERGEE03P03D_02T03 PV  =    9.7 A    LTRP"/>
    <n v="4"/>
    <n v="1101"/>
    <s v="Process"/>
    <x v="168"/>
    <x v="34"/>
    <m/>
    <m/>
    <s v="03PMI03D"/>
    <m/>
    <x v="4"/>
    <m/>
    <m/>
    <m/>
    <m/>
    <m/>
    <s v="03P03D_SUPGRP2"/>
    <x v="0"/>
    <m/>
  </r>
  <r>
    <m/>
    <s v="##########"/>
    <s v="##########"/>
    <s v="03PMXSS03DB PPE IMMERGEE03P03D_02T03 ALM"/>
    <n v="5"/>
    <n v="1221"/>
    <s v="Process"/>
    <x v="185"/>
    <x v="34"/>
    <m/>
    <m/>
    <s v="03PMXSS03DBAL"/>
    <m/>
    <x v="0"/>
    <m/>
    <m/>
    <m/>
    <m/>
    <m/>
    <m/>
    <x v="0"/>
    <m/>
  </r>
  <r>
    <m/>
    <s v="##########"/>
    <s v="##########"/>
    <s v="03PMXSS03DB PPE IMMERGEE03P03D_02T03 NR"/>
    <n v="0"/>
    <n v="1226"/>
    <s v="Process"/>
    <x v="185"/>
    <x v="34"/>
    <m/>
    <m/>
    <s v="03PMXSS03DBAL"/>
    <m/>
    <x v="1"/>
    <m/>
    <m/>
    <m/>
    <m/>
    <m/>
    <m/>
    <x v="0"/>
    <m/>
  </r>
  <r>
    <m/>
    <s v="##########"/>
    <s v="##########"/>
    <s v="03FI304B     Ctrl DEBIT  MIN. 03P03D  PV  =  135.0 m3/h LTRP"/>
    <n v="4"/>
    <n v="1101"/>
    <s v="Process"/>
    <x v="173"/>
    <x v="34"/>
    <m/>
    <m/>
    <s v="03FI304B"/>
    <m/>
    <x v="4"/>
    <m/>
    <m/>
    <m/>
    <m/>
    <m/>
    <s v="03P03D_SUPGRP"/>
    <x v="0"/>
    <m/>
  </r>
  <r>
    <m/>
    <s v="##########"/>
    <s v="##########"/>
    <s v="03FIC304     Ctrl DEBIT  MIN. 03P03D  PV  =  124.2 m3/h LO"/>
    <n v="5"/>
    <n v="1101"/>
    <s v="Process"/>
    <x v="169"/>
    <x v="34"/>
    <m/>
    <m/>
    <s v="03FIC304"/>
    <m/>
    <x v="0"/>
    <m/>
    <m/>
    <m/>
    <m/>
    <m/>
    <s v="03P03D_SUPGRP"/>
    <x v="0"/>
    <m/>
  </r>
  <r>
    <m/>
    <s v="##########"/>
    <s v="##########"/>
    <s v="65ESH001 ARRIVEE 65TA20-02_65GE43 NR"/>
    <n v="0"/>
    <n v="1226"/>
    <s v="Process"/>
    <x v="165"/>
    <x v="32"/>
    <m/>
    <m/>
    <s v="65EAH001"/>
    <m/>
    <x v="1"/>
    <m/>
    <m/>
    <m/>
    <m/>
    <m/>
    <m/>
    <x v="0"/>
    <m/>
  </r>
  <r>
    <m/>
    <s v="##########"/>
    <s v="##########"/>
    <s v="65GDYLS02 GENERATEUR  DO_65GE43 ALM"/>
    <n v="5"/>
    <n v="1221"/>
    <s v="Process"/>
    <x v="162"/>
    <x v="32"/>
    <m/>
    <m/>
    <s v="65GDYLS02A"/>
    <m/>
    <x v="0"/>
    <m/>
    <m/>
    <m/>
    <m/>
    <m/>
    <m/>
    <x v="0"/>
    <m/>
  </r>
  <r>
    <m/>
    <s v="##########"/>
    <s v="##########"/>
    <s v="65TA430101RN 65GE43-01   Gener RUN    NR"/>
    <n v="0"/>
    <n v="1206"/>
    <s v="Process"/>
    <x v="163"/>
    <x v="33"/>
    <m/>
    <m/>
    <s v="65TA430101RN-AL"/>
    <m/>
    <x v="1"/>
    <m/>
    <m/>
    <m/>
    <m/>
    <m/>
    <m/>
    <x v="0"/>
    <m/>
  </r>
  <r>
    <m/>
    <s v="##########"/>
    <s v="##########"/>
    <s v="10DGT011     DET. GAZ Z10PPE _ORV E/F PV  =    0.0 %LFL IOP"/>
    <n v="4"/>
    <n v="1101"/>
    <s v="Process"/>
    <x v="179"/>
    <x v="37"/>
    <m/>
    <m/>
    <s v="10DGT011"/>
    <m/>
    <x v="4"/>
    <m/>
    <m/>
    <m/>
    <m/>
    <m/>
    <m/>
    <x v="1"/>
    <m/>
  </r>
  <r>
    <m/>
    <s v="##########"/>
    <s v="##########"/>
    <s v="10ZIF001 Z10 IN FAIL ALM"/>
    <n v="5"/>
    <n v="1221"/>
    <s v="Process"/>
    <x v="180"/>
    <x v="37"/>
    <m/>
    <m/>
    <s v="10ZIF001"/>
    <m/>
    <x v="0"/>
    <m/>
    <m/>
    <m/>
    <m/>
    <m/>
    <m/>
    <x v="1"/>
    <m/>
  </r>
  <r>
    <m/>
    <s v="##########"/>
    <s v="##########"/>
    <s v="10DGT011     DET. GAZ Z10PPE _ORV E/F PV  =   -8.7 %LFL IOP  Recover"/>
    <n v="0"/>
    <n v="1102"/>
    <s v="Process"/>
    <x v="179"/>
    <x v="37"/>
    <m/>
    <m/>
    <s v="10DGT011"/>
    <m/>
    <x v="1"/>
    <m/>
    <m/>
    <m/>
    <m/>
    <m/>
    <m/>
    <x v="1"/>
    <m/>
  </r>
  <r>
    <m/>
    <s v="##########"/>
    <s v="##########"/>
    <s v="10ZIF001 Z10 IN FAIL NR"/>
    <n v="0"/>
    <n v="1226"/>
    <s v="Process"/>
    <x v="180"/>
    <x v="37"/>
    <m/>
    <m/>
    <s v="10ZIF001"/>
    <m/>
    <x v="1"/>
    <m/>
    <m/>
    <m/>
    <m/>
    <m/>
    <m/>
    <x v="1"/>
    <m/>
  </r>
  <r>
    <m/>
    <s v="##########"/>
    <s v="##########"/>
    <s v="41AI101      HUMIDITE AIR41Z01A       PV  =    -29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02TAH203J    TS10 Temp    8 degC      ALM"/>
    <n v="5"/>
    <n v="1201"/>
    <s v="Process"/>
    <x v="187"/>
    <x v="1"/>
    <m/>
    <m/>
    <s v="02TAH203J"/>
    <m/>
    <x v="0"/>
    <m/>
    <m/>
    <m/>
    <m/>
    <m/>
    <m/>
    <x v="0"/>
    <m/>
  </r>
  <r>
    <m/>
    <s v="##########"/>
    <s v="##########"/>
    <s v="03FIC204     Ctrl DEBIT  MIN. 03P02D  PV  =   16.3 m3/h LO   Recover"/>
    <n v="0"/>
    <n v="1102"/>
    <s v="Process"/>
    <x v="88"/>
    <x v="14"/>
    <m/>
    <m/>
    <s v="03FIC204"/>
    <m/>
    <x v="1"/>
    <m/>
    <m/>
    <m/>
    <m/>
    <m/>
    <s v="03P02D_SUPGRP"/>
    <x v="0"/>
    <m/>
  </r>
  <r>
    <m/>
    <s v="##########"/>
    <s v="##########"/>
    <s v="03PMI02D     PPE IMMERGEE03P02D_02T02 PV  =   12.4 A    LTRP Recover"/>
    <n v="0"/>
    <n v="1102"/>
    <s v="Process"/>
    <x v="85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28.7 A    LLL  Recover"/>
    <n v="0"/>
    <n v="1102"/>
    <s v="Process"/>
    <x v="86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41.8 A    HHH"/>
    <n v="5"/>
    <n v="1101"/>
    <s v="Process"/>
    <x v="87"/>
    <x v="14"/>
    <m/>
    <m/>
    <s v="03PMI02D"/>
    <m/>
    <x v="0"/>
    <m/>
    <m/>
    <m/>
    <m/>
    <m/>
    <s v="03P02D_SUPGRP2"/>
    <x v="0"/>
    <m/>
  </r>
  <r>
    <m/>
    <s v="##########"/>
    <s v="##########"/>
    <s v="03PMI02D     PPE IMMERGEE03P02D_02T02 PV  =   55.4 A    HTRP"/>
    <n v="4"/>
    <n v="1101"/>
    <s v="Process"/>
    <x v="89"/>
    <x v="14"/>
    <m/>
    <m/>
    <s v="03PMI02D"/>
    <m/>
    <x v="4"/>
    <m/>
    <m/>
    <m/>
    <m/>
    <m/>
    <s v="03P02D_SUPGRP2"/>
    <x v="0"/>
    <m/>
  </r>
  <r>
    <m/>
    <s v="##########"/>
    <s v="##########"/>
    <s v="03FIC204     Ctrl DEBIT  MIN. 03P02D  PV  =   16.4 m3/h LO"/>
    <n v="5"/>
    <n v="1101"/>
    <s v="Process"/>
    <x v="88"/>
    <x v="14"/>
    <m/>
    <m/>
    <s v="03FIC204"/>
    <m/>
    <x v="0"/>
    <m/>
    <m/>
    <m/>
    <m/>
    <m/>
    <s v="03P02D_SUPGRP"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03PMI02D     PPE IMMERGEE03P02D_02T02 PV  =   45.7 A    HTRP Recover"/>
    <n v="0"/>
    <n v="1102"/>
    <s v="Process"/>
    <x v="89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33.1 A    HHH  Recover"/>
    <n v="0"/>
    <n v="1102"/>
    <s v="Process"/>
    <x v="87"/>
    <x v="14"/>
    <m/>
    <m/>
    <s v="03PMI02D"/>
    <m/>
    <x v="1"/>
    <m/>
    <m/>
    <m/>
    <m/>
    <m/>
    <s v="03P02D_SUPGRP2"/>
    <x v="0"/>
    <m/>
  </r>
  <r>
    <m/>
    <s v="##########"/>
    <s v="##########"/>
    <s v="03FI204B     Ctrl DEBIT  MIN. 03P02D  PV  =  344.7 m3/h LTRP Recover"/>
    <n v="0"/>
    <n v="1102"/>
    <s v="Process"/>
    <x v="91"/>
    <x v="14"/>
    <m/>
    <m/>
    <s v="03FI204B"/>
    <m/>
    <x v="1"/>
    <m/>
    <m/>
    <m/>
    <m/>
    <m/>
    <s v="03P02D_SUPGRP"/>
    <x v="0"/>
    <m/>
  </r>
  <r>
    <m/>
    <s v="##########"/>
    <s v="##########"/>
    <s v="03FIC204     Ctrl DEBIT  MIN. 03P02D  PV  =  365.4 m3/h LO   Recover"/>
    <n v="0"/>
    <n v="1102"/>
    <s v="Process"/>
    <x v="88"/>
    <x v="14"/>
    <m/>
    <m/>
    <s v="03FIC204"/>
    <m/>
    <x v="1"/>
    <m/>
    <m/>
    <m/>
    <m/>
    <m/>
    <s v="03P02D_SUPGRP"/>
    <x v="0"/>
    <m/>
  </r>
  <r>
    <m/>
    <s v="##########"/>
    <s v="##########"/>
    <s v="47LAH702     Alrm BLOCAGEEVACU._47S07 NR"/>
    <n v="0"/>
    <n v="1206"/>
    <s v="Process"/>
    <x v="188"/>
    <x v="10"/>
    <m/>
    <m/>
    <s v="47LAH702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3FIC301     Ctrl DEBIT  MIN. 03P03A  PV  =  177.1 m3/h LO"/>
    <n v="5"/>
    <n v="1101"/>
    <s v="Process"/>
    <x v="159"/>
    <x v="31"/>
    <m/>
    <m/>
    <s v="03FIC301"/>
    <m/>
    <x v="0"/>
    <m/>
    <m/>
    <m/>
    <m/>
    <m/>
    <s v="03P03A_SUPGRP"/>
    <x v="0"/>
    <m/>
  </r>
  <r>
    <m/>
    <s v="##########"/>
    <s v="##########"/>
    <s v="03FIC301     Ctrl DEBIT  MIN. 03P03A  PV  =  215.7 m3/h LO   Recover"/>
    <n v="0"/>
    <n v="1102"/>
    <s v="Process"/>
    <x v="159"/>
    <x v="31"/>
    <m/>
    <m/>
    <s v="03FIC301"/>
    <m/>
    <x v="1"/>
    <m/>
    <m/>
    <m/>
    <m/>
    <m/>
    <s v="03P03A_SUPGRP"/>
    <x v="0"/>
    <m/>
  </r>
  <r>
    <m/>
    <s v="##########"/>
    <s v="##########"/>
    <s v="03EAH301     02T03 POMPES BP ARRETE   ALM"/>
    <n v="5"/>
    <n v="1201"/>
    <s v="Process"/>
    <x v="153"/>
    <x v="12"/>
    <m/>
    <m/>
    <s v="03EAH301"/>
    <m/>
    <x v="0"/>
    <m/>
    <m/>
    <m/>
    <m/>
    <m/>
    <m/>
    <x v="0"/>
    <m/>
  </r>
  <r>
    <m/>
    <s v="##########"/>
    <s v="##########"/>
    <s v="03PMI03A     PPE IMMERGEE03P03A_02T03 PV  =    8.8 A    LLL"/>
    <n v="5"/>
    <n v="1101"/>
    <s v="Process"/>
    <x v="155"/>
    <x v="31"/>
    <m/>
    <m/>
    <s v="03PMI03A"/>
    <m/>
    <x v="0"/>
    <m/>
    <m/>
    <m/>
    <m/>
    <m/>
    <s v="03P03A_SUPGRP2"/>
    <x v="0"/>
    <m/>
  </r>
  <r>
    <m/>
    <s v="##########"/>
    <s v="##########"/>
    <s v="03PMI03A     PPE IMMERGEE03P03A_02T03 PV  =    8.8 A    LTRP"/>
    <n v="4"/>
    <n v="1101"/>
    <s v="Process"/>
    <x v="154"/>
    <x v="31"/>
    <m/>
    <m/>
    <s v="03PMI03A"/>
    <m/>
    <x v="4"/>
    <m/>
    <m/>
    <m/>
    <m/>
    <m/>
    <s v="03P03A_SUPGRP2"/>
    <x v="0"/>
    <m/>
  </r>
  <r>
    <m/>
    <s v="##########"/>
    <s v="##########"/>
    <s v="03PMXSS03AB PPE IMMERGEE03P03A_02T03 ALM"/>
    <n v="5"/>
    <n v="1221"/>
    <s v="Process"/>
    <x v="189"/>
    <x v="31"/>
    <m/>
    <m/>
    <s v="03PMXSS03ABAL"/>
    <m/>
    <x v="0"/>
    <m/>
    <m/>
    <m/>
    <m/>
    <m/>
    <m/>
    <x v="0"/>
    <m/>
  </r>
  <r>
    <m/>
    <s v="##########"/>
    <s v="##########"/>
    <s v="03PMXSS03AB PPE IMMERGEE03P03A_02T03 NR"/>
    <n v="0"/>
    <n v="1226"/>
    <s v="Process"/>
    <x v="189"/>
    <x v="31"/>
    <m/>
    <m/>
    <s v="03PMXSS03ABAL"/>
    <m/>
    <x v="1"/>
    <m/>
    <m/>
    <m/>
    <m/>
    <m/>
    <m/>
    <x v="0"/>
    <m/>
  </r>
  <r>
    <m/>
    <s v="##########"/>
    <s v="##########"/>
    <s v="03FI301B     Ctrl DEBIT  MIN. 03P03A  PV  =  134.7 m3/h LTRP"/>
    <n v="4"/>
    <n v="1101"/>
    <s v="Process"/>
    <x v="160"/>
    <x v="31"/>
    <m/>
    <m/>
    <s v="03FI301B"/>
    <m/>
    <x v="4"/>
    <m/>
    <m/>
    <m/>
    <m/>
    <m/>
    <s v="03P03A_SUPGRP"/>
    <x v="0"/>
    <m/>
  </r>
  <r>
    <m/>
    <s v="##########"/>
    <s v="##########"/>
    <s v="03FIC301     Ctrl DEBIT  MIN. 03P03A  PV  =   73.6 m3/h LO"/>
    <n v="5"/>
    <n v="1101"/>
    <s v="Process"/>
    <x v="159"/>
    <x v="31"/>
    <m/>
    <m/>
    <s v="03FIC301"/>
    <m/>
    <x v="0"/>
    <m/>
    <m/>
    <m/>
    <m/>
    <m/>
    <s v="03P03A_SUPGRP"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06FIC601     REFOULEMENT 05P01G       PV  =  466.4 m3/h HI"/>
    <n v="5"/>
    <n v="1101"/>
    <s v="Process"/>
    <x v="190"/>
    <x v="38"/>
    <m/>
    <m/>
    <s v="06FIC601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4KMXSS501B PIPELINE 04K02 CONTROL ALM"/>
    <n v="5"/>
    <n v="1221"/>
    <s v="Process"/>
    <x v="191"/>
    <x v="6"/>
    <m/>
    <m/>
    <s v="04KMXSS501BAL"/>
    <m/>
    <x v="0"/>
    <m/>
    <m/>
    <m/>
    <m/>
    <m/>
    <m/>
    <x v="0"/>
    <m/>
  </r>
  <r>
    <m/>
    <s v="##########"/>
    <s v="##########"/>
    <s v="04KMXSS502B PIPELINE 04K02 CONTROL ALM"/>
    <n v="5"/>
    <n v="1221"/>
    <s v="Process"/>
    <x v="192"/>
    <x v="6"/>
    <m/>
    <m/>
    <s v="04KMXSS502B"/>
    <m/>
    <x v="0"/>
    <m/>
    <m/>
    <m/>
    <m/>
    <m/>
    <m/>
    <x v="0"/>
    <m/>
  </r>
  <r>
    <m/>
    <s v="##########"/>
    <s v="##########"/>
    <s v="04XSOV502 04K02 VERS  EMISSION GN ALM"/>
    <n v="5"/>
    <n v="1221"/>
    <s v="Process"/>
    <x v="193"/>
    <x v="25"/>
    <m/>
    <m/>
    <s v="04XV502AL"/>
    <m/>
    <x v="0"/>
    <m/>
    <m/>
    <m/>
    <m/>
    <m/>
    <m/>
    <x v="0"/>
    <m/>
  </r>
  <r>
    <m/>
    <s v="##########"/>
    <s v="##########"/>
    <s v="04KMXA554    Alm COMMUNE REFROI_04K02 ALM"/>
    <n v="5"/>
    <n v="1201"/>
    <s v="Process"/>
    <x v="194"/>
    <x v="6"/>
    <m/>
    <m/>
    <s v="04KMXA554"/>
    <m/>
    <x v="0"/>
    <m/>
    <m/>
    <m/>
    <m/>
    <m/>
    <m/>
    <x v="0"/>
    <m/>
  </r>
  <r>
    <m/>
    <s v="##########"/>
    <s v="##########"/>
    <s v="04KMXA556    Alm COM. AU COMP._04K02  ALM"/>
    <n v="5"/>
    <n v="1201"/>
    <s v="Process"/>
    <x v="195"/>
    <x v="6"/>
    <m/>
    <m/>
    <s v="04KMXA556"/>
    <m/>
    <x v="0"/>
    <m/>
    <m/>
    <m/>
    <m/>
    <m/>
    <m/>
    <x v="0"/>
    <m/>
  </r>
  <r>
    <m/>
    <s v="##########"/>
    <s v="##########"/>
    <s v="04KMXA512    ESD DU LCP  UNITE_04K02  ALM"/>
    <n v="5"/>
    <n v="1201"/>
    <s v="Process"/>
    <x v="196"/>
    <x v="6"/>
    <m/>
    <m/>
    <s v="04KMXA512"/>
    <m/>
    <x v="0"/>
    <m/>
    <m/>
    <m/>
    <m/>
    <m/>
    <m/>
    <x v="0"/>
    <m/>
  </r>
  <r>
    <m/>
    <s v="##########"/>
    <s v="##########"/>
    <s v="04KMXA522    ESD DU LCP  REFROI_04K02 ALM"/>
    <n v="5"/>
    <n v="1201"/>
    <s v="Process"/>
    <x v="197"/>
    <x v="6"/>
    <m/>
    <m/>
    <s v="04KMXA522"/>
    <m/>
    <x v="0"/>
    <m/>
    <m/>
    <m/>
    <m/>
    <m/>
    <m/>
    <x v="0"/>
    <m/>
  </r>
  <r>
    <m/>
    <s v="##########"/>
    <s v="##########"/>
    <s v="04TAL520     TAL ASPIRA. 3e ETAPE     ALM"/>
    <n v="5"/>
    <n v="1201"/>
    <s v="Process"/>
    <x v="198"/>
    <x v="6"/>
    <m/>
    <m/>
    <s v="04TAL520"/>
    <m/>
    <x v="0"/>
    <m/>
    <m/>
    <m/>
    <m/>
    <m/>
    <m/>
    <x v="0"/>
    <m/>
  </r>
  <r>
    <m/>
    <s v="##########"/>
    <s v="##########"/>
    <s v="02TI202B     DETECTION DEFUITE 02T02  PV  =  -92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DGT003     DET. GAZ Z8 PPE _ORV A/B PV  =   -1.4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-14.3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2TI202B     DETECTION DEFUITE 02T02  PV  = -174.8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2TI202B     DETECTION DEFUITE 02T02  PV  = -128.2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8DGT003     DET. GAZ Z8 PPE _ORV A/B PV  =   -5.4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3.9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2TI202B     DETECTION DEFUITE 02T02  PV  = -174.6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3.5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4.0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9.6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2.1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3.6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2.4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1.9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7.6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4.8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7.2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4.6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4.8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4.7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DGT003     DET. GAZ Z8 PPE _ORV A/B PV  =   -1.8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4.1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7.1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2TI202B     DETECTION DEFUITE 02T02  PV  =  -79.0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 -75.6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-173.1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-139.7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6.0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8DGT003     DET. GAZ Z8 PPE _ORV A/B PV  =  -10.4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-13.6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8.7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2TI202B     DETECTION DEFUITE 02T02  PV  =  -77.3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1.8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5.4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4TAL535     TAL HUILE   APR. REFROI. ALM"/>
    <n v="5"/>
    <n v="1201"/>
    <s v="Process"/>
    <x v="201"/>
    <x v="6"/>
    <m/>
    <m/>
    <s v="04TAL535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2TI202B     DETECTION DEFUITE 02T02  PV  =  -76.1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02TI202B     DETECTION DEFUITE 02T02  PV  = -177.4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 -74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02TI202B     DETECTION DEFUITE 02T02  PV  = -174.8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4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67.1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82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-149.2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46FI104      PW VERS     METHANIER    PV  =  -0.84 m3/h IOP-"/>
    <n v="4"/>
    <n v="1101"/>
    <s v="Process"/>
    <x v="202"/>
    <x v="2"/>
    <m/>
    <m/>
    <s v="46FI104"/>
    <m/>
    <x v="2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46FI104      PW VERS     METHANIER    PV  =  -0.50 m3/h IOP- Recover"/>
    <n v="0"/>
    <n v="1102"/>
    <s v="Process"/>
    <x v="202"/>
    <x v="2"/>
    <m/>
    <m/>
    <s v="46FI104"/>
    <m/>
    <x v="1"/>
    <m/>
    <m/>
    <m/>
    <m/>
    <m/>
    <m/>
    <x v="0"/>
    <m/>
  </r>
  <r>
    <m/>
    <s v="##########"/>
    <s v="##########"/>
    <s v="46FI104      PW VERS     METHANIER    PV  =  -0.91 m3/h IOP-"/>
    <n v="4"/>
    <n v="1101"/>
    <s v="Process"/>
    <x v="202"/>
    <x v="2"/>
    <m/>
    <m/>
    <s v="46FI104"/>
    <m/>
    <x v="2"/>
    <m/>
    <m/>
    <m/>
    <m/>
    <m/>
    <m/>
    <x v="0"/>
    <m/>
  </r>
  <r>
    <m/>
    <s v="##########"/>
    <s v="##########"/>
    <s v="46FI104      PW VERS     METHANIER    PV  =  -0.99 m3/h IOP- Recover"/>
    <n v="0"/>
    <n v="1102"/>
    <s v="Process"/>
    <x v="202"/>
    <x v="2"/>
    <m/>
    <m/>
    <s v="46FI104"/>
    <m/>
    <x v="1"/>
    <m/>
    <m/>
    <m/>
    <m/>
    <m/>
    <m/>
    <x v="0"/>
    <m/>
  </r>
  <r>
    <m/>
    <s v="##########"/>
    <s v="##########"/>
    <s v="46FI104      PW VERS     METHANIER    PV  =  -0.99 m3/h IOP-"/>
    <n v="4"/>
    <n v="1101"/>
    <s v="Process"/>
    <x v="202"/>
    <x v="2"/>
    <m/>
    <m/>
    <s v="46FI104"/>
    <m/>
    <x v="2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-100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6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5.4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3.7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4.6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02TI202B     DETECTION DEFUITE 02T02  PV  = -166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46FI104      PW VERS     METHANIER    PV  =  -0.44 m3/h IOP- Recover"/>
    <n v="0"/>
    <n v="1102"/>
    <s v="Process"/>
    <x v="202"/>
    <x v="2"/>
    <m/>
    <m/>
    <s v="46FI104"/>
    <m/>
    <x v="1"/>
    <m/>
    <m/>
    <m/>
    <m/>
    <m/>
    <m/>
    <x v="0"/>
    <m/>
  </r>
  <r>
    <m/>
    <s v="##########"/>
    <s v="##########"/>
    <s v="06FIC601     REFOULEMENT 05P01G       PV  =  453.2 m3/h HI   Recover"/>
    <n v="0"/>
    <n v="1102"/>
    <s v="Process"/>
    <x v="190"/>
    <x v="38"/>
    <m/>
    <m/>
    <s v="06FIC601"/>
    <m/>
    <x v="1"/>
    <m/>
    <m/>
    <m/>
    <m/>
    <m/>
    <m/>
    <x v="0"/>
    <m/>
  </r>
  <r>
    <m/>
    <s v="##########"/>
    <s v="##########"/>
    <s v="46FI104      PW VERS     METHANIER    PV  =  -0.83 m3/h IOP-"/>
    <n v="4"/>
    <n v="1101"/>
    <s v="Process"/>
    <x v="202"/>
    <x v="2"/>
    <m/>
    <m/>
    <s v="46FI104"/>
    <m/>
    <x v="2"/>
    <m/>
    <m/>
    <m/>
    <m/>
    <m/>
    <m/>
    <x v="0"/>
    <m/>
  </r>
  <r>
    <m/>
    <s v="##########"/>
    <s v="##########"/>
    <s v="46FI104      PW VERS     METHANIER    PV  =  -0.85 m3/h IOP- Recover"/>
    <n v="0"/>
    <n v="1102"/>
    <s v="Process"/>
    <x v="202"/>
    <x v="2"/>
    <m/>
    <m/>
    <s v="46FI104"/>
    <m/>
    <x v="1"/>
    <m/>
    <m/>
    <m/>
    <m/>
    <m/>
    <m/>
    <x v="0"/>
    <m/>
  </r>
  <r>
    <m/>
    <s v="##########"/>
    <s v="##########"/>
    <s v="46FI104      PW VERS     METHANIER    PV  =  -0.85 m3/h IOP-"/>
    <n v="4"/>
    <n v="1101"/>
    <s v="Process"/>
    <x v="202"/>
    <x v="2"/>
    <m/>
    <m/>
    <s v="46FI104"/>
    <m/>
    <x v="2"/>
    <m/>
    <m/>
    <m/>
    <m/>
    <m/>
    <m/>
    <x v="0"/>
    <m/>
  </r>
  <r>
    <m/>
    <s v="##########"/>
    <s v="##########"/>
    <s v="46FI104      PW VERS     METHANIER    PV  =   0.03 m3/h IOP- Recover"/>
    <n v="0"/>
    <n v="1102"/>
    <s v="Process"/>
    <x v="202"/>
    <x v="2"/>
    <m/>
    <m/>
    <s v="46FI104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02TI202B     DETECTION DEFUITE 02T02  PV  =  -74.9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7.3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02TI202B     DETECTION DEFUITE 02T02  PV  =  -75.6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7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02TI202B     DETECTION DEFUITE 02T02  PV  =  -75.8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02TI202B     DETECTION DEFUITE 02T02  PV  = -174.5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5.9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8.4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3.5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DGT003     DET. GAZ Z8 PPE _ORV A/B PV  =   -2.8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3.0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-15.0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9.6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08DGT003     DET. GAZ Z8 PPE _ORV A/B PV  =    0.0 %LFL IOP"/>
    <n v="4"/>
    <n v="1101"/>
    <s v="Process"/>
    <x v="199"/>
    <x v="39"/>
    <m/>
    <m/>
    <s v="08DGT003"/>
    <m/>
    <x v="4"/>
    <m/>
    <m/>
    <m/>
    <m/>
    <m/>
    <m/>
    <x v="1"/>
    <m/>
  </r>
  <r>
    <m/>
    <s v="##########"/>
    <s v="##########"/>
    <s v="08ZIF001 Z08 IN FAIL ALM"/>
    <n v="5"/>
    <n v="1221"/>
    <s v="Process"/>
    <x v="200"/>
    <x v="39"/>
    <m/>
    <m/>
    <s v="08ZIF001"/>
    <m/>
    <x v="0"/>
    <m/>
    <m/>
    <m/>
    <m/>
    <m/>
    <m/>
    <x v="1"/>
    <m/>
  </r>
  <r>
    <m/>
    <s v="##########"/>
    <s v="##########"/>
    <s v="08DGT003     DET. GAZ Z8 PPE _ORV A/B PV  =   -1.8 %LFL IOP  Recover"/>
    <n v="0"/>
    <n v="1102"/>
    <s v="Process"/>
    <x v="199"/>
    <x v="39"/>
    <m/>
    <m/>
    <s v="08DGT003"/>
    <m/>
    <x v="1"/>
    <m/>
    <m/>
    <m/>
    <m/>
    <m/>
    <m/>
    <x v="1"/>
    <m/>
  </r>
  <r>
    <m/>
    <s v="##########"/>
    <s v="##########"/>
    <s v="08ZIF001 Z08 IN FAIL NR"/>
    <n v="0"/>
    <n v="1226"/>
    <s v="Process"/>
    <x v="200"/>
    <x v="39"/>
    <m/>
    <m/>
    <s v="08ZIF001"/>
    <m/>
    <x v="1"/>
    <m/>
    <m/>
    <m/>
    <m/>
    <m/>
    <m/>
    <x v="1"/>
    <m/>
  </r>
  <r>
    <m/>
    <s v="##########"/>
    <s v="##########"/>
    <s v="41AI101      HUMIDITE AIR41Z01A       PV  =    -29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31ZIF002 Z31 IN FAIL NR"/>
    <n v="0"/>
    <n v="1226"/>
    <s v="Process"/>
    <x v="135"/>
    <x v="27"/>
    <m/>
    <m/>
    <s v="31ZIF002"/>
    <m/>
    <x v="1"/>
    <m/>
    <m/>
    <m/>
    <m/>
    <m/>
    <m/>
    <x v="1"/>
    <m/>
  </r>
  <r>
    <m/>
    <s v="##########"/>
    <s v="##########"/>
    <s v="52XS405 ARMOIRE FACPBAT. MCR 18 NR"/>
    <n v="0"/>
    <n v="1226"/>
    <s v="Process"/>
    <x v="136"/>
    <x v="28"/>
    <m/>
    <m/>
    <s v="52XA405"/>
    <m/>
    <x v="1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31ZIF002 Z31 IN FAIL ALM"/>
    <n v="5"/>
    <n v="1221"/>
    <s v="Process"/>
    <x v="135"/>
    <x v="27"/>
    <m/>
    <m/>
    <s v="31ZIF002"/>
    <m/>
    <x v="0"/>
    <m/>
    <m/>
    <m/>
    <m/>
    <m/>
    <m/>
    <x v="1"/>
    <m/>
  </r>
  <r>
    <m/>
    <s v="##########"/>
    <s v="##########"/>
    <s v="52XS405 ARMOIRE FACPBAT. MCR 18 ALM"/>
    <n v="5"/>
    <n v="1221"/>
    <s v="Process"/>
    <x v="136"/>
    <x v="28"/>
    <m/>
    <m/>
    <s v="52XA405"/>
    <m/>
    <x v="0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33TI002      FG AMONT    33EH02       PV  =   66.0 degC HTRP"/>
    <n v="4"/>
    <n v="1101"/>
    <s v="Process"/>
    <x v="77"/>
    <x v="9"/>
    <m/>
    <m/>
    <s v="33TI002"/>
    <m/>
    <x v="4"/>
    <m/>
    <m/>
    <m/>
    <m/>
    <m/>
    <m/>
    <x v="0"/>
    <m/>
  </r>
  <r>
    <m/>
    <s v="##########"/>
    <s v="##########"/>
    <s v="33EHXSS02B RECHAUF. FG SYST._33EH02 ALM"/>
    <n v="5"/>
    <n v="1221"/>
    <s v="Process"/>
    <x v="76"/>
    <x v="9"/>
    <m/>
    <m/>
    <s v="33EHXSS02BAL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33EHXSS02B RECHAUF. FG SYST._33EH02 NR"/>
    <n v="0"/>
    <n v="1226"/>
    <s v="Process"/>
    <x v="76"/>
    <x v="9"/>
    <m/>
    <m/>
    <s v="33EHXSS02BAL"/>
    <m/>
    <x v="1"/>
    <m/>
    <m/>
    <m/>
    <m/>
    <m/>
    <m/>
    <x v="0"/>
    <m/>
  </r>
  <r>
    <m/>
    <s v="##########"/>
    <s v="##########"/>
    <s v="33TI002      FG AMONT    33EH02       PV  =   63.6 degC HTRP Recover"/>
    <n v="0"/>
    <n v="1102"/>
    <s v="Process"/>
    <x v="77"/>
    <x v="9"/>
    <m/>
    <m/>
    <s v="33TI002"/>
    <m/>
    <x v="1"/>
    <m/>
    <m/>
    <m/>
    <m/>
    <m/>
    <m/>
    <x v="0"/>
    <m/>
  </r>
  <r>
    <m/>
    <s v="##########"/>
    <s v="##########"/>
    <s v="08XA351      DEF. COMMUN LP BALISES   NR"/>
    <n v="0"/>
    <n v="1206"/>
    <s v="Process"/>
    <x v="203"/>
    <x v="40"/>
    <m/>
    <m/>
    <s v="08XA351"/>
    <m/>
    <x v="1"/>
    <m/>
    <m/>
    <m/>
    <m/>
    <m/>
    <m/>
    <x v="0"/>
    <m/>
  </r>
  <r>
    <m/>
    <s v="##########"/>
    <s v="##########"/>
    <s v="08XA351      DEF. COMMUN LP BALISES   ALM"/>
    <n v="5"/>
    <n v="1201"/>
    <s v="Process"/>
    <x v="203"/>
    <x v="40"/>
    <m/>
    <m/>
    <s v="08XA351"/>
    <m/>
    <x v="0"/>
    <m/>
    <m/>
    <m/>
    <m/>
    <m/>
    <m/>
    <x v="0"/>
    <m/>
  </r>
  <r>
    <m/>
    <s v="##########"/>
    <s v="##########"/>
    <s v="02TI202B     DETECTION DEFUITE 02T02  PV  =  -74.4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04TAL540     TAL ALIMEN. EAU REFROI.  ALM"/>
    <n v="5"/>
    <n v="1201"/>
    <s v="Process"/>
    <x v="204"/>
    <x v="6"/>
    <m/>
    <m/>
    <s v="04TAL540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02TI202B     DETECTION DEFUITE 02T02  PV  = -174.4 degC LO"/>
    <n v="0"/>
    <n v="1101"/>
    <s v="Process"/>
    <x v="2"/>
    <x v="1"/>
    <m/>
    <m/>
    <s v="02TI202B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02TI202B     DETECTION DEFUITE 02T02  PV  =  -78.2 degC LO   Recover"/>
    <n v="0"/>
    <n v="1102"/>
    <s v="Process"/>
    <x v="2"/>
    <x v="1"/>
    <m/>
    <m/>
    <s v="02TI202B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03PMI02D     PPE IMMERGEE03P02D_02T02 PV  =   14.3 A    LLL"/>
    <n v="5"/>
    <n v="1101"/>
    <s v="Process"/>
    <x v="86"/>
    <x v="14"/>
    <m/>
    <m/>
    <s v="03PMI02D"/>
    <m/>
    <x v="0"/>
    <m/>
    <m/>
    <m/>
    <m/>
    <m/>
    <s v="03P02D_SUPGRP2"/>
    <x v="0"/>
    <m/>
  </r>
  <r>
    <m/>
    <s v="##########"/>
    <s v="##########"/>
    <s v="03PMI02D     PPE IMMERGEE03P02D_02T02 PV  =    6.7 A    LTRP"/>
    <n v="4"/>
    <n v="1101"/>
    <s v="Process"/>
    <x v="85"/>
    <x v="14"/>
    <m/>
    <m/>
    <s v="03PMI02D"/>
    <m/>
    <x v="4"/>
    <m/>
    <m/>
    <m/>
    <m/>
    <m/>
    <s v="03P02D_SUPGRP2"/>
    <x v="0"/>
    <m/>
  </r>
  <r>
    <m/>
    <s v="##########"/>
    <s v="##########"/>
    <s v="03PMXSS02DB PPE IMMERGEE03P02D_02T02 ALM"/>
    <n v="5"/>
    <n v="1221"/>
    <s v="Process"/>
    <x v="167"/>
    <x v="14"/>
    <m/>
    <m/>
    <s v="03PMXSS02DBAL"/>
    <m/>
    <x v="0"/>
    <m/>
    <m/>
    <m/>
    <m/>
    <m/>
    <m/>
    <x v="0"/>
    <m/>
  </r>
  <r>
    <m/>
    <s v="##########"/>
    <s v="##########"/>
    <s v="03PMXSS02DB PPE IMMERGEE03P02D_02T02 NR"/>
    <n v="0"/>
    <n v="1226"/>
    <s v="Process"/>
    <x v="167"/>
    <x v="14"/>
    <m/>
    <m/>
    <s v="03PMXSS02DBAL"/>
    <m/>
    <x v="1"/>
    <m/>
    <m/>
    <m/>
    <m/>
    <m/>
    <m/>
    <x v="0"/>
    <m/>
  </r>
  <r>
    <m/>
    <s v="##########"/>
    <s v="##########"/>
    <s v="03FI204B     Ctrl DEBIT  MIN. 03P02D  PV  =  231.6 m3/h LTRP"/>
    <n v="4"/>
    <n v="1101"/>
    <s v="Process"/>
    <x v="91"/>
    <x v="14"/>
    <m/>
    <m/>
    <s v="03FI204B"/>
    <m/>
    <x v="4"/>
    <m/>
    <m/>
    <m/>
    <m/>
    <m/>
    <s v="03P02D_SUPGRP"/>
    <x v="0"/>
    <m/>
  </r>
  <r>
    <m/>
    <s v="##########"/>
    <s v="##########"/>
    <s v="01FIC001     Ctrl F RECIRGNL AU 03C01 PV  =   71.8 m3/h LO"/>
    <n v="5"/>
    <n v="1101"/>
    <s v="Process"/>
    <x v="205"/>
    <x v="11"/>
    <m/>
    <m/>
    <s v="01FIC001"/>
    <m/>
    <x v="0"/>
    <m/>
    <m/>
    <m/>
    <m/>
    <m/>
    <m/>
    <x v="0"/>
    <m/>
  </r>
  <r>
    <m/>
    <s v="##########"/>
    <s v="##########"/>
    <s v="03FIC204     Ctrl DEBIT  MIN. 03P02D  PV  =   17.1 m3/h LO"/>
    <n v="5"/>
    <n v="1101"/>
    <s v="Process"/>
    <x v="88"/>
    <x v="14"/>
    <m/>
    <m/>
    <s v="03FIC204"/>
    <m/>
    <x v="0"/>
    <m/>
    <m/>
    <m/>
    <m/>
    <m/>
    <s v="03P02D_SUPGRP"/>
    <x v="0"/>
    <m/>
  </r>
  <r>
    <m/>
    <s v="##########"/>
    <s v="##########"/>
    <s v="03LIC401     Ctrl L GNL  DU 03C01     PV  =   2598 mm   LO"/>
    <n v="5"/>
    <n v="1101"/>
    <s v="Process"/>
    <x v="206"/>
    <x v="16"/>
    <m/>
    <m/>
    <s v="03LIC401"/>
    <m/>
    <x v="0"/>
    <m/>
    <m/>
    <m/>
    <m/>
    <m/>
    <m/>
    <x v="0"/>
    <m/>
  </r>
  <r>
    <m/>
    <s v="##########"/>
    <s v="##########"/>
    <s v="03FIC204     Ctrl DEBIT  MIN. 03P02D  PV  =    1.7 m3/h LO   Recover"/>
    <n v="0"/>
    <n v="1102"/>
    <s v="Process"/>
    <x v="88"/>
    <x v="14"/>
    <m/>
    <m/>
    <s v="03FIC204"/>
    <m/>
    <x v="1"/>
    <m/>
    <m/>
    <m/>
    <m/>
    <m/>
    <s v="03P02D_SUPGRP"/>
    <x v="0"/>
    <m/>
  </r>
  <r>
    <m/>
    <s v="##########"/>
    <s v="##########"/>
    <s v="03PMI02D     PPE IMMERGEE03P02D_02T02 PV  =   22.2 A    LTRP Recover"/>
    <n v="0"/>
    <n v="1102"/>
    <s v="Process"/>
    <x v="85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22.2 A    LLL  Recover"/>
    <n v="0"/>
    <n v="1102"/>
    <s v="Process"/>
    <x v="86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43.2 A    HHH"/>
    <n v="5"/>
    <n v="1101"/>
    <s v="Process"/>
    <x v="87"/>
    <x v="14"/>
    <m/>
    <m/>
    <s v="03PMI02D"/>
    <m/>
    <x v="0"/>
    <m/>
    <m/>
    <m/>
    <m/>
    <m/>
    <s v="03P02D_SUPGRP2"/>
    <x v="0"/>
    <m/>
  </r>
  <r>
    <m/>
    <s v="##########"/>
    <s v="##########"/>
    <s v="03PMI02D     PPE IMMERGEE03P02D_02T02 PV  =   55.5 A    HTRP"/>
    <n v="4"/>
    <n v="1101"/>
    <s v="Process"/>
    <x v="89"/>
    <x v="14"/>
    <m/>
    <m/>
    <s v="03PMI02D"/>
    <m/>
    <x v="4"/>
    <m/>
    <m/>
    <m/>
    <m/>
    <m/>
    <s v="03P02D_SUPGRP2"/>
    <x v="0"/>
    <m/>
  </r>
  <r>
    <m/>
    <s v="##########"/>
    <s v="##########"/>
    <s v="03FIC204     Ctrl DEBIT  MIN. 03P02D  PV  =    1.7 m3/h LO"/>
    <n v="5"/>
    <n v="1101"/>
    <s v="Process"/>
    <x v="88"/>
    <x v="14"/>
    <m/>
    <m/>
    <s v="03FIC204"/>
    <m/>
    <x v="0"/>
    <m/>
    <m/>
    <m/>
    <m/>
    <m/>
    <s v="03P02D_SUPGRP"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ALARM (SOF)"/>
    <m/>
    <m/>
    <m/>
    <x v="69"/>
    <x v="7"/>
    <m/>
    <m/>
    <m/>
    <m/>
    <x v="3"/>
    <m/>
    <m/>
    <m/>
    <m/>
    <m/>
    <m/>
    <x v="0"/>
    <m/>
  </r>
  <r>
    <m/>
    <s v="##########"/>
    <s v="##########"/>
    <s v="03PMI02D     PPE IMMERGEE03P02D_02T02 PV  =   45.5 A    HTRP Recover"/>
    <n v="0"/>
    <n v="1102"/>
    <s v="Process"/>
    <x v="89"/>
    <x v="14"/>
    <m/>
    <m/>
    <s v="03PMI02D"/>
    <m/>
    <x v="1"/>
    <m/>
    <m/>
    <m/>
    <m/>
    <m/>
    <s v="03P02D_SUPGRP2"/>
    <x v="0"/>
    <m/>
  </r>
  <r>
    <m/>
    <s v="##########"/>
    <s v="##########"/>
    <s v="03PMI02D     PPE IMMERGEE03P02D_02T02 PV  =   32.6 A    HHH  Recover"/>
    <n v="0"/>
    <n v="1102"/>
    <s v="Process"/>
    <x v="87"/>
    <x v="14"/>
    <m/>
    <m/>
    <s v="03PMI02D"/>
    <m/>
    <x v="1"/>
    <m/>
    <m/>
    <m/>
    <m/>
    <m/>
    <s v="03P02D_SUPGRP2"/>
    <x v="0"/>
    <m/>
  </r>
  <r>
    <m/>
    <s v="##########"/>
    <s v="##########"/>
    <s v="03FI204B     Ctrl DEBIT  MIN. 03P02D  PV  =  319.6 m3/h LTRP Recover"/>
    <n v="0"/>
    <n v="1102"/>
    <s v="Process"/>
    <x v="91"/>
    <x v="14"/>
    <m/>
    <m/>
    <s v="03FI204B"/>
    <m/>
    <x v="1"/>
    <m/>
    <m/>
    <m/>
    <m/>
    <m/>
    <s v="03P02D_SUPGRP"/>
    <x v="0"/>
    <m/>
  </r>
  <r>
    <m/>
    <s v="##########"/>
    <s v="##########"/>
    <s v="03FIC204     Ctrl DEBIT  MIN. 03P02D  PV  =  364.4 m3/h LO   Recover"/>
    <n v="0"/>
    <n v="1102"/>
    <s v="Process"/>
    <x v="88"/>
    <x v="14"/>
    <m/>
    <m/>
    <s v="03FIC204"/>
    <m/>
    <x v="1"/>
    <m/>
    <m/>
    <m/>
    <m/>
    <m/>
    <s v="03P02D_SUPGRP"/>
    <x v="0"/>
    <m/>
  </r>
  <r>
    <m/>
    <s v="##########"/>
    <s v="##########"/>
    <s v="01FIC001     Ctrl F RECIRGNL AU 03C01 PV  =   91.6 m3/h LO   Recover"/>
    <n v="0"/>
    <n v="1102"/>
    <s v="Process"/>
    <x v="205"/>
    <x v="11"/>
    <m/>
    <m/>
    <s v="01FIC001"/>
    <m/>
    <x v="1"/>
    <m/>
    <m/>
    <m/>
    <m/>
    <m/>
    <m/>
    <x v="0"/>
    <m/>
  </r>
  <r>
    <m/>
    <s v="##########"/>
    <s v="##########"/>
    <s v="01FIC001     Ctrl F RECIRGNL AU 03C01 PV  =   69.5 m3/h LO"/>
    <n v="5"/>
    <n v="1101"/>
    <s v="Process"/>
    <x v="205"/>
    <x v="11"/>
    <m/>
    <m/>
    <s v="01FIC001"/>
    <m/>
    <x v="0"/>
    <m/>
    <m/>
    <m/>
    <m/>
    <m/>
    <m/>
    <x v="0"/>
    <m/>
  </r>
  <r>
    <m/>
    <s v="##########"/>
    <s v="##########"/>
    <s v="01FIC001     Ctrl F RECIRGNL AU 03C01 PV  =   87.0 m3/h LO   Recover"/>
    <n v="0"/>
    <n v="1102"/>
    <s v="Process"/>
    <x v="205"/>
    <x v="11"/>
    <m/>
    <m/>
    <s v="01FIC001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05LIC951     POT DEGAZAGE05T04        PV  =  198.6 mm   LO"/>
    <n v="5"/>
    <n v="1101"/>
    <s v="Process"/>
    <x v="207"/>
    <x v="41"/>
    <m/>
    <m/>
    <s v="05LIC951"/>
    <m/>
    <x v="0"/>
    <m/>
    <m/>
    <m/>
    <m/>
    <m/>
    <m/>
    <x v="0"/>
    <m/>
  </r>
  <r>
    <m/>
    <s v="##########"/>
    <s v="##########"/>
    <s v="03LIC401     Ctrl L GNL  DU 03C01     PV  =   2658 mm   LO   Recover"/>
    <n v="0"/>
    <n v="1102"/>
    <s v="Process"/>
    <x v="206"/>
    <x v="16"/>
    <m/>
    <m/>
    <s v="03LIC401"/>
    <m/>
    <x v="1"/>
    <m/>
    <m/>
    <m/>
    <m/>
    <m/>
    <m/>
    <x v="0"/>
    <m/>
  </r>
  <r>
    <m/>
    <s v="##########"/>
    <s v="##########"/>
    <s v="05LIC951     POT DEGAZAGE05T04        PV  =  222.1 mm   LO   Recover"/>
    <n v="0"/>
    <n v="1102"/>
    <s v="Process"/>
    <x v="207"/>
    <x v="41"/>
    <m/>
    <m/>
    <s v="05LIC951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46PI201      IMPUL. PPEs 46P03A/B     PV  =   1.53 barg LO   Recover"/>
    <n v="0"/>
    <n v="1102"/>
    <s v="Process"/>
    <x v="4"/>
    <x v="2"/>
    <m/>
    <m/>
    <s v="46PI201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41AI101      HUMIDITE AIR41Z01A       PV  =    -30 degC HI"/>
    <n v="5"/>
    <n v="1101"/>
    <s v="Process"/>
    <x v="104"/>
    <x v="21"/>
    <m/>
    <m/>
    <s v="41AI101"/>
    <m/>
    <x v="0"/>
    <m/>
    <m/>
    <m/>
    <m/>
    <m/>
    <m/>
    <x v="0"/>
    <m/>
  </r>
  <r>
    <m/>
    <s v="##########"/>
    <s v="##########"/>
    <s v="41AI101      HUMIDITE AIR41Z01A       PV  =    -32 degC HI   Recover"/>
    <n v="0"/>
    <n v="1102"/>
    <s v="Process"/>
    <x v="104"/>
    <x v="21"/>
    <m/>
    <m/>
    <s v="41AI101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4_AN  Perte Comm. Siphon S7/8  ALM"/>
    <n v="5"/>
    <n v="1201"/>
    <s v="Process"/>
    <x v="0"/>
    <x v="0"/>
    <m/>
    <m/>
    <s v="TRANCHE4_AN"/>
    <m/>
    <x v="0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4_AN  Perte Comm. Siphon S7/8  NR"/>
    <n v="0"/>
    <n v="1206"/>
    <s v="Process"/>
    <x v="0"/>
    <x v="0"/>
    <m/>
    <m/>
    <s v="TRANCHE4_AN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03PIC402     Ctrl PRES.  GN DU 03C01  PV  =   7.00 barg HI"/>
    <n v="5"/>
    <n v="1101"/>
    <s v="Process"/>
    <x v="178"/>
    <x v="16"/>
    <m/>
    <m/>
    <s v="03PIC402"/>
    <m/>
    <x v="0"/>
    <m/>
    <m/>
    <m/>
    <m/>
    <m/>
    <m/>
    <x v="0"/>
    <m/>
  </r>
  <r>
    <m/>
    <s v="##########"/>
    <s v="##########"/>
    <s v="04PAL510     PAL ASPIRA. 1re ETAPE    ALM"/>
    <n v="5"/>
    <n v="1201"/>
    <s v="Process"/>
    <x v="208"/>
    <x v="6"/>
    <m/>
    <m/>
    <s v="04PAL510"/>
    <m/>
    <x v="0"/>
    <m/>
    <m/>
    <m/>
    <m/>
    <m/>
    <m/>
    <x v="0"/>
    <m/>
  </r>
  <r>
    <m/>
    <s v="##########"/>
    <s v="##########"/>
    <s v="04PI501      RES. TAMPON DU 04K02     PV  =   3.99 barg LO"/>
    <n v="5"/>
    <n v="1101"/>
    <s v="Process"/>
    <x v="209"/>
    <x v="6"/>
    <m/>
    <m/>
    <s v="04PI501"/>
    <m/>
    <x v="0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04KMXSS501B PIPELINE 04K02 CONTROL NR"/>
    <n v="0"/>
    <n v="1226"/>
    <s v="Process"/>
    <x v="191"/>
    <x v="6"/>
    <m/>
    <m/>
    <s v="04KMXSS501BAL"/>
    <m/>
    <x v="1"/>
    <m/>
    <m/>
    <m/>
    <m/>
    <m/>
    <m/>
    <x v="0"/>
    <m/>
  </r>
  <r>
    <m/>
    <s v="##########"/>
    <s v="##########"/>
    <s v="04KMXSS502B PIPELINE 04K02 CONTROL NR"/>
    <n v="0"/>
    <n v="1226"/>
    <s v="Process"/>
    <x v="192"/>
    <x v="6"/>
    <m/>
    <m/>
    <s v="04KMXSS502B"/>
    <m/>
    <x v="1"/>
    <m/>
    <m/>
    <m/>
    <m/>
    <m/>
    <m/>
    <x v="0"/>
    <m/>
  </r>
  <r>
    <m/>
    <s v="##########"/>
    <s v="##########"/>
    <s v="04KMXA556    Alm COM. AU COMP._04K02  NR"/>
    <n v="0"/>
    <n v="1206"/>
    <s v="Process"/>
    <x v="195"/>
    <x v="6"/>
    <m/>
    <m/>
    <s v="04KMXA556"/>
    <m/>
    <x v="1"/>
    <m/>
    <m/>
    <m/>
    <m/>
    <m/>
    <m/>
    <x v="0"/>
    <m/>
  </r>
  <r>
    <m/>
    <s v="##########"/>
    <s v="##########"/>
    <s v="04KMXA512    ESD DU LCP  UNITE_04K02  NR"/>
    <n v="0"/>
    <n v="1206"/>
    <s v="Process"/>
    <x v="196"/>
    <x v="6"/>
    <m/>
    <m/>
    <s v="04KMXA512"/>
    <m/>
    <x v="1"/>
    <m/>
    <m/>
    <m/>
    <m/>
    <m/>
    <m/>
    <x v="0"/>
    <m/>
  </r>
  <r>
    <m/>
    <s v="##########"/>
    <s v="##########"/>
    <s v="03PIC402     Ctrl PRES.  GN DU 03C01  PV  =   6.68 barg HI   Recover"/>
    <n v="0"/>
    <n v="1102"/>
    <s v="Process"/>
    <x v="178"/>
    <x v="16"/>
    <m/>
    <m/>
    <s v="03PIC402"/>
    <m/>
    <x v="1"/>
    <m/>
    <m/>
    <m/>
    <m/>
    <m/>
    <m/>
    <x v="0"/>
    <m/>
  </r>
  <r>
    <m/>
    <s v="##########"/>
    <s v="##########"/>
    <s v="03LIC401     Ctrl L GNL  DU 03C01     PV  =   3604 mm   HI"/>
    <n v="5"/>
    <n v="1101"/>
    <s v="Process"/>
    <x v="210"/>
    <x v="16"/>
    <m/>
    <m/>
    <s v="03LIC401"/>
    <m/>
    <x v="0"/>
    <m/>
    <m/>
    <m/>
    <m/>
    <m/>
    <m/>
    <x v="0"/>
    <m/>
  </r>
  <r>
    <m/>
    <s v="##########"/>
    <s v="##########"/>
    <s v="03FI403      COL. PPE BP AU 03C01     PV  =   1439 m3/h HI   Recover"/>
    <n v="0"/>
    <n v="1102"/>
    <s v="Process"/>
    <x v="97"/>
    <x v="16"/>
    <m/>
    <m/>
    <s v="03FI403"/>
    <m/>
    <x v="1"/>
    <m/>
    <m/>
    <m/>
    <m/>
    <m/>
    <m/>
    <x v="0"/>
    <m/>
  </r>
  <r>
    <m/>
    <s v="##########"/>
    <s v="##########"/>
    <s v="03LIC401     Ctrl L GNL  DU 03C01     PV  =   3538 mm   HI   Recover"/>
    <n v="0"/>
    <n v="1102"/>
    <s v="Process"/>
    <x v="210"/>
    <x v="16"/>
    <m/>
    <m/>
    <s v="03LIC401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03FI403      COL. PPE BP AU 03C01     PV  =   1532 m3/h HI"/>
    <n v="5"/>
    <n v="1101"/>
    <s v="Process"/>
    <x v="97"/>
    <x v="16"/>
    <m/>
    <m/>
    <s v="03FI403"/>
    <m/>
    <x v="0"/>
    <m/>
    <m/>
    <m/>
    <m/>
    <m/>
    <m/>
    <x v="0"/>
    <m/>
  </r>
  <r>
    <m/>
    <s v="##########"/>
    <s v="##########"/>
    <s v="03FI403      COL. PPE BP AU 03C01     PV  =   1496 m3/h HI   Recover"/>
    <n v="0"/>
    <n v="1102"/>
    <s v="Process"/>
    <x v="97"/>
    <x v="16"/>
    <m/>
    <m/>
    <s v="03FI403"/>
    <m/>
    <x v="1"/>
    <m/>
    <m/>
    <m/>
    <m/>
    <m/>
    <m/>
    <x v="0"/>
    <m/>
  </r>
  <r>
    <m/>
    <s v="##########"/>
    <s v="##########"/>
    <s v="03FI403      COL. PPE BP AU 03C01     PV  =   1520 m3/h HI"/>
    <n v="5"/>
    <n v="1101"/>
    <s v="Process"/>
    <x v="97"/>
    <x v="16"/>
    <m/>
    <m/>
    <s v="03FI403"/>
    <m/>
    <x v="0"/>
    <m/>
    <m/>
    <m/>
    <m/>
    <m/>
    <m/>
    <x v="0"/>
    <m/>
  </r>
  <r>
    <m/>
    <s v="##########"/>
    <s v="##########"/>
    <s v="04KMXSS501B PIPELINE 04K02 CONTROL ALM"/>
    <n v="5"/>
    <n v="1221"/>
    <s v="Process"/>
    <x v="191"/>
    <x v="6"/>
    <m/>
    <m/>
    <s v="04KMXSS501BAL"/>
    <m/>
    <x v="0"/>
    <m/>
    <m/>
    <m/>
    <m/>
    <m/>
    <m/>
    <x v="0"/>
    <m/>
  </r>
  <r>
    <m/>
    <s v="##########"/>
    <s v="##########"/>
    <s v="04KMXSS502B PIPELINE 04K02 CONTROL ALM"/>
    <n v="5"/>
    <n v="1221"/>
    <s v="Process"/>
    <x v="192"/>
    <x v="6"/>
    <m/>
    <m/>
    <s v="04KMXSS502B"/>
    <m/>
    <x v="0"/>
    <m/>
    <m/>
    <m/>
    <m/>
    <m/>
    <m/>
    <x v="0"/>
    <m/>
  </r>
  <r>
    <m/>
    <s v="##########"/>
    <s v="##########"/>
    <s v="04KMXA556    Alm COM. AU COMP._04K02  ALM"/>
    <n v="5"/>
    <n v="1201"/>
    <s v="Process"/>
    <x v="195"/>
    <x v="6"/>
    <m/>
    <m/>
    <s v="04KMXA556"/>
    <m/>
    <x v="0"/>
    <m/>
    <m/>
    <m/>
    <m/>
    <m/>
    <m/>
    <x v="0"/>
    <m/>
  </r>
  <r>
    <m/>
    <s v="##########"/>
    <s v="##########"/>
    <s v="04KMXA512    ESD DU LCP  UNITE_04K02  ALM"/>
    <n v="5"/>
    <n v="1201"/>
    <s v="Process"/>
    <x v="196"/>
    <x v="6"/>
    <m/>
    <m/>
    <s v="04KMXA512"/>
    <m/>
    <x v="0"/>
    <m/>
    <m/>
    <m/>
    <m/>
    <m/>
    <m/>
    <x v="0"/>
    <m/>
  </r>
  <r>
    <m/>
    <s v="##########"/>
    <s v="##########"/>
    <s v="04PALL511    PALL ASPIRA.1re ETAPE    ALM"/>
    <n v="5"/>
    <n v="1201"/>
    <s v="Process"/>
    <x v="211"/>
    <x v="6"/>
    <m/>
    <m/>
    <s v="04PALL511"/>
    <m/>
    <x v="0"/>
    <m/>
    <m/>
    <m/>
    <m/>
    <m/>
    <m/>
    <x v="0"/>
    <m/>
  </r>
  <r>
    <m/>
    <s v="##########"/>
    <s v="##########"/>
    <s v="06FIC301     Ctrl DEBIT  GNL 06E01D   PV  =  453.2 m3/h HI   Recover"/>
    <n v="0"/>
    <n v="1102"/>
    <s v="Process"/>
    <x v="103"/>
    <x v="20"/>
    <m/>
    <m/>
    <s v="06FIC301"/>
    <m/>
    <x v="1"/>
    <m/>
    <m/>
    <m/>
    <m/>
    <m/>
    <m/>
    <x v="0"/>
    <m/>
  </r>
  <r>
    <m/>
    <s v="##########"/>
    <s v="##########"/>
    <s v="05VAH301B    Pre alerte B 05P01D      ALM"/>
    <n v="5"/>
    <n v="1201"/>
    <s v="Process"/>
    <x v="212"/>
    <x v="22"/>
    <m/>
    <m/>
    <s v="05VAH301B"/>
    <m/>
    <x v="0"/>
    <m/>
    <m/>
    <m/>
    <m/>
    <m/>
    <m/>
    <x v="0"/>
    <m/>
  </r>
  <r>
    <m/>
    <s v="##########"/>
    <s v="##########"/>
    <s v="05VAH301B    Pre alerte B 05P01D      NR"/>
    <n v="0"/>
    <n v="1206"/>
    <s v="Process"/>
    <x v="212"/>
    <x v="22"/>
    <m/>
    <m/>
    <s v="05VAH301B"/>
    <m/>
    <x v="1"/>
    <m/>
    <m/>
    <m/>
    <m/>
    <m/>
    <m/>
    <x v="0"/>
    <m/>
  </r>
  <r>
    <m/>
    <s v="##########"/>
    <s v="##########"/>
    <s v="05VAH301B    Pre alerte B 05P01D      ALM"/>
    <n v="5"/>
    <n v="1201"/>
    <s v="Process"/>
    <x v="212"/>
    <x v="22"/>
    <m/>
    <m/>
    <s v="05VAH301B"/>
    <m/>
    <x v="0"/>
    <m/>
    <m/>
    <m/>
    <m/>
    <m/>
    <m/>
    <x v="0"/>
    <m/>
  </r>
  <r>
    <m/>
    <s v="##########"/>
    <s v="##########"/>
    <s v="05VAH301B    Pre alerte B 05P01D      NR"/>
    <n v="0"/>
    <n v="1206"/>
    <s v="Process"/>
    <x v="212"/>
    <x v="22"/>
    <m/>
    <m/>
    <s v="05VAH301B"/>
    <m/>
    <x v="1"/>
    <m/>
    <m/>
    <m/>
    <m/>
    <m/>
    <m/>
    <x v="0"/>
    <m/>
  </r>
  <r>
    <m/>
    <s v="##########"/>
    <s v="##########"/>
    <s v="TRANCHE5_AN  Perte Comm. Siphon S9/10 ALM"/>
    <n v="5"/>
    <n v="1201"/>
    <s v="Process"/>
    <x v="6"/>
    <x v="0"/>
    <m/>
    <m/>
    <s v="TRANCHE5_AN"/>
    <m/>
    <x v="0"/>
    <m/>
    <m/>
    <m/>
    <m/>
    <m/>
    <m/>
    <x v="0"/>
    <m/>
  </r>
  <r>
    <m/>
    <s v="##########"/>
    <s v="##########"/>
    <s v="TRANCHE5_AN  Perte Comm. Siphon S9/10 NR"/>
    <n v="0"/>
    <n v="1206"/>
    <s v="Process"/>
    <x v="6"/>
    <x v="0"/>
    <m/>
    <m/>
    <s v="TRANCHE5_AN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TRANCHE3_AN  Perte Comm. Siphon S5/6  NR"/>
    <n v="0"/>
    <n v="1206"/>
    <s v="Process"/>
    <x v="7"/>
    <x v="0"/>
    <m/>
    <m/>
    <s v="TRANCHE3_AN"/>
    <m/>
    <x v="1"/>
    <m/>
    <m/>
    <m/>
    <m/>
    <m/>
    <m/>
    <x v="0"/>
    <m/>
  </r>
  <r>
    <m/>
    <s v="##########"/>
    <s v="##########"/>
    <s v="TRANCHE3_AN  Perte Comm. Siphon S5/6  ALM"/>
    <n v="5"/>
    <n v="1201"/>
    <s v="Process"/>
    <x v="7"/>
    <x v="0"/>
    <m/>
    <m/>
    <s v="TRANCHE3_AN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05LIC951     POT DEGAZAGE05T04        PV  =  600.3 mm   HI"/>
    <n v="5"/>
    <n v="1101"/>
    <s v="Process"/>
    <x v="213"/>
    <x v="41"/>
    <m/>
    <m/>
    <s v="05LIC951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05LIC951     POT DEGAZAGE05T04        PV  =  583.9 mm   HI   Recover"/>
    <n v="0"/>
    <n v="1102"/>
    <s v="Process"/>
    <x v="213"/>
    <x v="41"/>
    <m/>
    <m/>
    <s v="05LIC951"/>
    <m/>
    <x v="1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TRANCHE6_AN  Perte Comm.Siphon S11/12 NR"/>
    <n v="0"/>
    <n v="1206"/>
    <s v="Process"/>
    <x v="1"/>
    <x v="0"/>
    <m/>
    <m/>
    <s v="TRANCHE6_AN"/>
    <m/>
    <x v="1"/>
    <m/>
    <m/>
    <m/>
    <m/>
    <m/>
    <m/>
    <x v="0"/>
    <m/>
  </r>
  <r>
    <m/>
    <s v="##########"/>
    <s v="##########"/>
    <s v="TRANCHE6_AN  Perte Comm.Siphon S11/12 ALM"/>
    <n v="5"/>
    <n v="1201"/>
    <s v="Process"/>
    <x v="1"/>
    <x v="0"/>
    <m/>
    <m/>
    <s v="TRANCHE6_AN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  <r>
    <m/>
    <s v="##########"/>
    <s v="##########"/>
    <s v="%AN0001S0112 46FIC001 dÈbit bas       NR"/>
    <n v="0"/>
    <n v="1206"/>
    <s v="Process"/>
    <x v="186"/>
    <x v="2"/>
    <m/>
    <m/>
    <s v="%AN0001S011201"/>
    <m/>
    <x v="1"/>
    <m/>
    <m/>
    <m/>
    <m/>
    <m/>
    <m/>
    <x v="0"/>
    <m/>
  </r>
  <r>
    <m/>
    <s v="##########"/>
    <s v="##########"/>
    <s v="06FIC301     Ctrl DEBIT  GNL 06E01D   PV  =  466.6 m3/h HI"/>
    <n v="5"/>
    <n v="1101"/>
    <s v="Process"/>
    <x v="103"/>
    <x v="20"/>
    <m/>
    <m/>
    <s v="06FIC301"/>
    <m/>
    <x v="0"/>
    <m/>
    <m/>
    <m/>
    <m/>
    <m/>
    <m/>
    <x v="0"/>
    <m/>
  </r>
  <r>
    <m/>
    <s v="##########"/>
    <s v="##########"/>
    <s v="%AN0001S0112 46FIC001 dÈbit bas       ALM"/>
    <n v="5"/>
    <n v="1201"/>
    <s v="Process"/>
    <x v="186"/>
    <x v="2"/>
    <m/>
    <m/>
    <s v="%AN0001S011201"/>
    <m/>
    <x v="0"/>
    <m/>
    <m/>
    <m/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F9C3BC-9B48-EA40-BD38-26FDC7A12E94}" name="PivotTable1" cacheId="11" applyNumberFormats="0" applyBorderFormats="0" applyFontFormats="0" applyPatternFormats="0" applyAlignmentFormats="0" applyWidthHeightFormats="1" dataCaption="Values" updatedVersion="6" minRefreshableVersion="3" useAutoFormatting="1" itemPrintTitles="1" createdVersion="4" indent="0" outline="1" outlineData="1" multipleFieldFilters="0">
  <location ref="A3:B251" firstHeaderRow="1" firstDataRow="1" firstDataCol="1" rowPageCount="1" colPageCount="1"/>
  <pivotFields count="22">
    <pivotField showAll="0"/>
    <pivotField numFmtId="22" showAll="0"/>
    <pivotField numFmtId="22" showAll="0"/>
    <pivotField showAll="0"/>
    <pivotField showAll="0"/>
    <pivotField showAll="0"/>
    <pivotField showAll="0"/>
    <pivotField axis="axisRow" dataField="1" showAll="0">
      <items count="215">
        <item x="2"/>
        <item x="7"/>
        <item x="132"/>
        <item x="69"/>
        <item x="6"/>
        <item x="0"/>
        <item x="1"/>
        <item x="70"/>
        <item x="84"/>
        <item x="81"/>
        <item x="77"/>
        <item x="76"/>
        <item x="8"/>
        <item x="135"/>
        <item x="136"/>
        <item x="97"/>
        <item x="200"/>
        <item x="130"/>
        <item x="131"/>
        <item x="186"/>
        <item x="202"/>
        <item x="152"/>
        <item x="203"/>
        <item x="104"/>
        <item x="78"/>
        <item x="199"/>
        <item x="207"/>
        <item x="212"/>
        <item x="75"/>
        <item x="86"/>
        <item x="85"/>
        <item x="167"/>
        <item x="91"/>
        <item x="88"/>
        <item x="195"/>
        <item x="210"/>
        <item x="208"/>
        <item x="209"/>
        <item x="211"/>
        <item x="205"/>
        <item x="3"/>
        <item x="194"/>
        <item x="12"/>
        <item x="206"/>
        <item x="201"/>
        <item x="213"/>
        <item x="10"/>
        <item x="9"/>
        <item x="11"/>
        <item x="119"/>
        <item x="118"/>
        <item x="117"/>
        <item x="133"/>
        <item x="15"/>
        <item x="92"/>
        <item x="93"/>
        <item x="94"/>
        <item x="95"/>
        <item x="96"/>
        <item x="17"/>
        <item x="98"/>
        <item x="71"/>
        <item x="72"/>
        <item x="73"/>
        <item x="74"/>
        <item x="4"/>
        <item x="191"/>
        <item x="192"/>
        <item x="193"/>
        <item x="19"/>
        <item x="18"/>
        <item x="124"/>
        <item x="125"/>
        <item x="126"/>
        <item x="123"/>
        <item x="127"/>
        <item x="134"/>
        <item x="137"/>
        <item x="161"/>
        <item x="120"/>
        <item x="122"/>
        <item x="166"/>
        <item x="13"/>
        <item x="178"/>
        <item x="99"/>
        <item x="100"/>
        <item x="198"/>
        <item x="162"/>
        <item x="181"/>
        <item x="184"/>
        <item x="182"/>
        <item x="163"/>
        <item x="183"/>
        <item x="22"/>
        <item x="5"/>
        <item x="14"/>
        <item x="16"/>
        <item x="20"/>
        <item x="21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9"/>
        <item x="80"/>
        <item x="82"/>
        <item x="83"/>
        <item x="87"/>
        <item x="89"/>
        <item x="9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21"/>
        <item x="128"/>
        <item x="129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3"/>
        <item x="154"/>
        <item x="155"/>
        <item x="156"/>
        <item x="157"/>
        <item x="158"/>
        <item x="159"/>
        <item x="160"/>
        <item x="164"/>
        <item x="165"/>
        <item x="168"/>
        <item x="169"/>
        <item x="170"/>
        <item x="171"/>
        <item x="172"/>
        <item x="173"/>
        <item x="174"/>
        <item x="175"/>
        <item x="176"/>
        <item x="177"/>
        <item x="179"/>
        <item x="180"/>
        <item x="185"/>
        <item x="187"/>
        <item x="188"/>
        <item x="189"/>
        <item x="190"/>
        <item x="196"/>
        <item x="197"/>
        <item x="204"/>
        <item t="default"/>
      </items>
    </pivotField>
    <pivotField axis="axisRow" showAll="0">
      <items count="43">
        <item x="0"/>
        <item x="1"/>
        <item x="6"/>
        <item x="21"/>
        <item x="26"/>
        <item x="7"/>
        <item x="40"/>
        <item x="12"/>
        <item x="13"/>
        <item x="18"/>
        <item x="10"/>
        <item x="9"/>
        <item x="3"/>
        <item x="36"/>
        <item x="27"/>
        <item x="28"/>
        <item x="19"/>
        <item x="16"/>
        <item x="39"/>
        <item x="2"/>
        <item x="4"/>
        <item x="41"/>
        <item x="22"/>
        <item x="38"/>
        <item x="11"/>
        <item x="8"/>
        <item x="23"/>
        <item x="14"/>
        <item x="20"/>
        <item x="25"/>
        <item x="5"/>
        <item x="29"/>
        <item x="30"/>
        <item x="15"/>
        <item x="34"/>
        <item x="31"/>
        <item x="17"/>
        <item x="35"/>
        <item x="32"/>
        <item x="33"/>
        <item x="24"/>
        <item x="37"/>
        <item t="default"/>
      </items>
    </pivotField>
    <pivotField showAll="0"/>
    <pivotField showAll="0"/>
    <pivotField showAll="0"/>
    <pivotField showAll="0"/>
    <pivotField axis="axisRow" showAll="0">
      <items count="6">
        <item x="4"/>
        <item x="2"/>
        <item h="1" x="1"/>
        <item x="0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3">
        <item x="0"/>
        <item x="1"/>
        <item t="default"/>
      </items>
    </pivotField>
    <pivotField showAll="0"/>
  </pivotFields>
  <rowFields count="3">
    <field x="13"/>
    <field x="8"/>
    <field x="7"/>
  </rowFields>
  <rowItems count="248">
    <i>
      <x/>
    </i>
    <i r="1">
      <x v="11"/>
    </i>
    <i r="2">
      <x v="10"/>
    </i>
    <i r="1">
      <x v="18"/>
    </i>
    <i r="2">
      <x v="25"/>
    </i>
    <i r="1">
      <x v="27"/>
    </i>
    <i r="2">
      <x v="30"/>
    </i>
    <i r="2">
      <x v="32"/>
    </i>
    <i r="2">
      <x v="150"/>
    </i>
    <i r="2">
      <x v="151"/>
    </i>
    <i r="1">
      <x v="33"/>
    </i>
    <i r="2">
      <x v="58"/>
    </i>
    <i r="1">
      <x v="34"/>
    </i>
    <i r="2">
      <x v="194"/>
    </i>
    <i r="2">
      <x v="198"/>
    </i>
    <i r="2">
      <x v="199"/>
    </i>
    <i r="1">
      <x v="35"/>
    </i>
    <i r="2">
      <x v="185"/>
    </i>
    <i r="2">
      <x v="188"/>
    </i>
    <i r="2">
      <x v="189"/>
    </i>
    <i r="2">
      <x v="191"/>
    </i>
    <i r="1">
      <x v="37"/>
    </i>
    <i r="2">
      <x v="203"/>
    </i>
    <i r="1">
      <x v="41"/>
    </i>
    <i r="2">
      <x v="204"/>
    </i>
    <i>
      <x v="1"/>
    </i>
    <i r="1">
      <x/>
    </i>
    <i r="2">
      <x v="109"/>
    </i>
    <i r="1">
      <x v="1"/>
    </i>
    <i r="2">
      <x v="144"/>
    </i>
    <i r="1">
      <x v="19"/>
    </i>
    <i r="2">
      <x v="20"/>
    </i>
    <i>
      <x v="3"/>
    </i>
    <i r="1">
      <x/>
    </i>
    <i r="2">
      <x v="1"/>
    </i>
    <i r="2">
      <x v="4"/>
    </i>
    <i r="2">
      <x v="5"/>
    </i>
    <i r="2">
      <x v="6"/>
    </i>
    <i r="2">
      <x v="7"/>
    </i>
    <i r="2">
      <x v="59"/>
    </i>
    <i r="2">
      <x v="69"/>
    </i>
    <i r="2">
      <x v="70"/>
    </i>
    <i r="2">
      <x v="82"/>
    </i>
    <i r="2">
      <x v="95"/>
    </i>
    <i r="2">
      <x v="99"/>
    </i>
    <i r="2">
      <x v="100"/>
    </i>
    <i r="2">
      <x v="101"/>
    </i>
    <i r="2">
      <x v="102"/>
    </i>
    <i r="2">
      <x v="103"/>
    </i>
    <i r="2">
      <x v="104"/>
    </i>
    <i r="2">
      <x v="105"/>
    </i>
    <i r="2">
      <x v="106"/>
    </i>
    <i r="2">
      <x v="110"/>
    </i>
    <i r="2">
      <x v="111"/>
    </i>
    <i r="2">
      <x v="112"/>
    </i>
    <i r="2">
      <x v="113"/>
    </i>
    <i r="2">
      <x v="114"/>
    </i>
    <i r="2">
      <x v="115"/>
    </i>
    <i r="2">
      <x v="116"/>
    </i>
    <i r="2">
      <x v="117"/>
    </i>
    <i r="2">
      <x v="118"/>
    </i>
    <i r="2">
      <x v="119"/>
    </i>
    <i r="2">
      <x v="120"/>
    </i>
    <i r="2">
      <x v="121"/>
    </i>
    <i r="2">
      <x v="122"/>
    </i>
    <i r="2">
      <x v="123"/>
    </i>
    <i r="2">
      <x v="124"/>
    </i>
    <i r="2">
      <x v="125"/>
    </i>
    <i r="2">
      <x v="126"/>
    </i>
    <i r="2">
      <x v="127"/>
    </i>
    <i r="2">
      <x v="128"/>
    </i>
    <i r="2">
      <x v="129"/>
    </i>
    <i r="2">
      <x v="130"/>
    </i>
    <i r="2">
      <x v="131"/>
    </i>
    <i r="2">
      <x v="132"/>
    </i>
    <i r="2">
      <x v="133"/>
    </i>
    <i r="2">
      <x v="134"/>
    </i>
    <i r="2">
      <x v="135"/>
    </i>
    <i r="2">
      <x v="136"/>
    </i>
    <i r="2">
      <x v="137"/>
    </i>
    <i r="2">
      <x v="140"/>
    </i>
    <i r="2">
      <x v="175"/>
    </i>
    <i r="2">
      <x v="176"/>
    </i>
    <i r="2">
      <x v="177"/>
    </i>
    <i r="2">
      <x v="178"/>
    </i>
    <i r="2">
      <x v="179"/>
    </i>
    <i r="2">
      <x v="180"/>
    </i>
    <i r="1">
      <x v="1"/>
    </i>
    <i r="2">
      <x/>
    </i>
    <i r="2">
      <x v="8"/>
    </i>
    <i r="2">
      <x v="147"/>
    </i>
    <i r="2">
      <x v="158"/>
    </i>
    <i r="2">
      <x v="181"/>
    </i>
    <i r="2">
      <x v="207"/>
    </i>
    <i r="1">
      <x v="2"/>
    </i>
    <i r="2">
      <x v="34"/>
    </i>
    <i r="2">
      <x v="36"/>
    </i>
    <i r="2">
      <x v="37"/>
    </i>
    <i r="2">
      <x v="38"/>
    </i>
    <i r="2">
      <x v="41"/>
    </i>
    <i r="2">
      <x v="44"/>
    </i>
    <i r="2">
      <x v="66"/>
    </i>
    <i r="2">
      <x v="67"/>
    </i>
    <i r="2">
      <x v="86"/>
    </i>
    <i r="2">
      <x v="88"/>
    </i>
    <i r="2">
      <x v="89"/>
    </i>
    <i r="2">
      <x v="92"/>
    </i>
    <i r="2">
      <x v="93"/>
    </i>
    <i r="2">
      <x v="97"/>
    </i>
    <i r="2">
      <x v="98"/>
    </i>
    <i r="2">
      <x v="211"/>
    </i>
    <i r="2">
      <x v="212"/>
    </i>
    <i r="2">
      <x v="213"/>
    </i>
    <i r="1">
      <x v="3"/>
    </i>
    <i r="2">
      <x v="23"/>
    </i>
    <i r="1">
      <x v="4"/>
    </i>
    <i r="2">
      <x v="2"/>
    </i>
    <i r="2">
      <x v="17"/>
    </i>
    <i r="2">
      <x v="18"/>
    </i>
    <i r="1">
      <x v="6"/>
    </i>
    <i r="2">
      <x v="22"/>
    </i>
    <i r="1">
      <x v="7"/>
    </i>
    <i r="2">
      <x v="184"/>
    </i>
    <i r="1">
      <x v="8"/>
    </i>
    <i r="2">
      <x v="9"/>
    </i>
    <i r="1">
      <x v="9"/>
    </i>
    <i r="2">
      <x v="152"/>
    </i>
    <i r="1">
      <x v="10"/>
    </i>
    <i r="2">
      <x v="24"/>
    </i>
    <i r="1">
      <x v="11"/>
    </i>
    <i r="2">
      <x v="11"/>
    </i>
    <i r="1">
      <x v="12"/>
    </i>
    <i r="2">
      <x v="12"/>
    </i>
    <i r="2">
      <x v="42"/>
    </i>
    <i r="2">
      <x v="94"/>
    </i>
    <i r="1">
      <x v="13"/>
    </i>
    <i r="2">
      <x v="201"/>
    </i>
    <i r="1">
      <x v="14"/>
    </i>
    <i r="2">
      <x v="13"/>
    </i>
    <i r="1">
      <x v="15"/>
    </i>
    <i r="2">
      <x v="14"/>
    </i>
    <i r="1">
      <x v="16"/>
    </i>
    <i r="2">
      <x v="153"/>
    </i>
    <i r="1">
      <x v="17"/>
    </i>
    <i r="2">
      <x v="15"/>
    </i>
    <i r="2">
      <x v="35"/>
    </i>
    <i r="2">
      <x v="43"/>
    </i>
    <i r="2">
      <x v="83"/>
    </i>
    <i r="1">
      <x v="18"/>
    </i>
    <i r="2">
      <x v="16"/>
    </i>
    <i r="1">
      <x v="19"/>
    </i>
    <i r="2">
      <x v="19"/>
    </i>
    <i r="2">
      <x v="61"/>
    </i>
    <i r="2">
      <x v="62"/>
    </i>
    <i r="2">
      <x v="63"/>
    </i>
    <i r="2">
      <x v="64"/>
    </i>
    <i r="2">
      <x v="65"/>
    </i>
    <i r="1">
      <x v="20"/>
    </i>
    <i r="2">
      <x v="46"/>
    </i>
    <i r="2">
      <x v="47"/>
    </i>
    <i r="2">
      <x v="48"/>
    </i>
    <i r="2">
      <x v="50"/>
    </i>
    <i r="2">
      <x v="51"/>
    </i>
    <i r="1">
      <x v="21"/>
    </i>
    <i r="2">
      <x v="26"/>
    </i>
    <i r="2">
      <x v="45"/>
    </i>
    <i r="1">
      <x v="22"/>
    </i>
    <i r="2">
      <x v="27"/>
    </i>
    <i r="2">
      <x v="155"/>
    </i>
    <i r="1">
      <x v="23"/>
    </i>
    <i r="2">
      <x v="210"/>
    </i>
    <i r="1">
      <x v="24"/>
    </i>
    <i r="2">
      <x v="39"/>
    </i>
    <i r="2">
      <x v="49"/>
    </i>
    <i r="2">
      <x v="52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145"/>
    </i>
    <i r="2">
      <x v="168"/>
    </i>
    <i r="2">
      <x v="169"/>
    </i>
    <i r="2">
      <x v="170"/>
    </i>
    <i r="2">
      <x v="171"/>
    </i>
    <i r="2">
      <x v="172"/>
    </i>
    <i r="2">
      <x v="173"/>
    </i>
    <i r="2">
      <x v="192"/>
    </i>
    <i r="2">
      <x v="202"/>
    </i>
    <i r="1">
      <x v="25"/>
    </i>
    <i r="2">
      <x v="28"/>
    </i>
    <i r="1">
      <x v="26"/>
    </i>
    <i r="2">
      <x v="156"/>
    </i>
    <i r="2">
      <x v="157"/>
    </i>
    <i r="2">
      <x v="160"/>
    </i>
    <i r="2">
      <x v="165"/>
    </i>
    <i r="2">
      <x v="166"/>
    </i>
    <i r="1">
      <x v="27"/>
    </i>
    <i r="2">
      <x v="29"/>
    </i>
    <i r="2">
      <x v="31"/>
    </i>
    <i r="2">
      <x v="33"/>
    </i>
    <i r="2">
      <x v="149"/>
    </i>
    <i r="1">
      <x v="28"/>
    </i>
    <i r="2">
      <x v="154"/>
    </i>
    <i r="1">
      <x v="29"/>
    </i>
    <i r="2">
      <x v="68"/>
    </i>
    <i r="2">
      <x v="167"/>
    </i>
    <i r="1">
      <x v="31"/>
    </i>
    <i r="2">
      <x v="174"/>
    </i>
    <i r="1">
      <x v="32"/>
    </i>
    <i r="2">
      <x v="182"/>
    </i>
    <i r="2">
      <x v="183"/>
    </i>
    <i r="1">
      <x v="33"/>
    </i>
    <i r="2">
      <x v="54"/>
    </i>
    <i r="2">
      <x v="55"/>
    </i>
    <i r="2">
      <x v="57"/>
    </i>
    <i r="2">
      <x v="60"/>
    </i>
    <i r="1">
      <x v="34"/>
    </i>
    <i r="2">
      <x v="195"/>
    </i>
    <i r="2">
      <x v="196"/>
    </i>
    <i r="2">
      <x v="197"/>
    </i>
    <i r="2">
      <x v="206"/>
    </i>
    <i r="1">
      <x v="35"/>
    </i>
    <i r="2">
      <x v="186"/>
    </i>
    <i r="2">
      <x v="187"/>
    </i>
    <i r="2">
      <x v="190"/>
    </i>
    <i r="2">
      <x v="209"/>
    </i>
    <i r="1">
      <x v="37"/>
    </i>
    <i r="2">
      <x v="200"/>
    </i>
    <i r="1">
      <x v="38"/>
    </i>
    <i r="2">
      <x v="87"/>
    </i>
    <i r="2">
      <x v="193"/>
    </i>
    <i r="1">
      <x v="39"/>
    </i>
    <i r="2">
      <x v="91"/>
    </i>
    <i r="1">
      <x v="40"/>
    </i>
    <i r="2">
      <x v="161"/>
    </i>
    <i r="2">
      <x v="162"/>
    </i>
    <i r="2">
      <x v="163"/>
    </i>
    <i r="2">
      <x v="164"/>
    </i>
    <i r="1">
      <x v="41"/>
    </i>
    <i r="2">
      <x v="205"/>
    </i>
    <i t="grand">
      <x/>
    </i>
  </rowItems>
  <colItems count="1">
    <i/>
  </colItems>
  <pageFields count="1">
    <pageField fld="20" hier="-1"/>
  </pageFields>
  <dataFields count="1">
    <dataField name="Count of Source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4:B645" firstHeaderRow="1" firstDataRow="1" firstDataCol="1"/>
  <pivotFields count="22">
    <pivotField showAll="0"/>
    <pivotField numFmtId="22" showAll="0"/>
    <pivotField numFmtId="22" showAll="0"/>
    <pivotField axis="axisRow" dataField="1" showAll="0">
      <items count="639">
        <item x="52"/>
        <item x="3"/>
        <item x="5"/>
        <item x="406"/>
        <item x="450"/>
        <item x="4"/>
        <item x="6"/>
        <item x="637"/>
        <item x="15"/>
        <item x="25"/>
        <item x="23"/>
        <item x="263"/>
        <item x="226"/>
        <item x="173"/>
        <item x="84"/>
        <item x="625"/>
        <item x="624"/>
        <item x="10"/>
        <item x="9"/>
        <item x="61"/>
        <item x="56"/>
        <item x="57"/>
        <item x="54"/>
        <item x="62"/>
        <item x="58"/>
        <item x="623"/>
        <item x="622"/>
        <item x="8"/>
        <item x="7"/>
        <item x="451"/>
        <item x="64"/>
        <item x="60"/>
        <item x="63"/>
        <item x="59"/>
        <item x="55"/>
        <item x="53"/>
        <item x="460"/>
        <item x="277"/>
        <item x="218"/>
        <item x="127"/>
        <item x="265"/>
        <item x="199"/>
        <item x="260"/>
        <item x="167"/>
        <item x="112"/>
        <item x="191"/>
        <item x="182"/>
        <item x="141"/>
        <item x="158"/>
        <item x="187"/>
        <item x="169"/>
        <item x="113"/>
        <item x="203"/>
        <item x="137"/>
        <item x="166"/>
        <item x="101"/>
        <item x="116"/>
        <item x="269"/>
        <item x="164"/>
        <item x="204"/>
        <item x="107"/>
        <item x="85"/>
        <item x="227"/>
        <item x="213"/>
        <item x="339"/>
        <item x="208"/>
        <item x="96"/>
        <item x="183"/>
        <item x="120"/>
        <item x="337"/>
        <item x="181"/>
        <item x="180"/>
        <item x="327"/>
        <item x="132"/>
        <item x="83"/>
        <item x="336"/>
        <item x="118"/>
        <item x="115"/>
        <item x="170"/>
        <item x="100"/>
        <item x="322"/>
        <item x="138"/>
        <item x="224"/>
        <item x="230"/>
        <item x="122"/>
        <item x="202"/>
        <item x="212"/>
        <item x="248"/>
        <item x="153"/>
        <item x="130"/>
        <item x="253"/>
        <item x="252"/>
        <item x="303"/>
        <item x="302"/>
        <item x="121"/>
        <item x="146"/>
        <item x="140"/>
        <item x="236"/>
        <item x="331"/>
        <item x="157"/>
        <item x="155"/>
        <item x="278"/>
        <item x="111"/>
        <item x="135"/>
        <item x="186"/>
        <item x="270"/>
        <item x="87"/>
        <item x="161"/>
        <item x="217"/>
        <item x="126"/>
        <item x="129"/>
        <item x="117"/>
        <item x="334"/>
        <item x="517"/>
        <item x="519"/>
        <item x="518"/>
        <item x="42"/>
        <item x="44"/>
        <item x="43"/>
        <item x="296"/>
        <item x="193"/>
        <item x="190"/>
        <item x="297"/>
        <item x="332"/>
        <item x="159"/>
        <item x="98"/>
        <item x="125"/>
        <item x="162"/>
        <item x="160"/>
        <item x="305"/>
        <item x="206"/>
        <item x="149"/>
        <item x="292"/>
        <item x="175"/>
        <item x="156"/>
        <item x="151"/>
        <item x="103"/>
        <item x="279"/>
        <item x="90"/>
        <item x="131"/>
        <item x="86"/>
        <item x="285"/>
        <item x="200"/>
        <item x="237"/>
        <item x="184"/>
        <item x="148"/>
        <item x="144"/>
        <item x="91"/>
        <item x="189"/>
        <item x="345"/>
        <item x="165"/>
        <item x="223"/>
        <item x="266"/>
        <item x="294"/>
        <item x="275"/>
        <item x="239"/>
        <item x="271"/>
        <item x="330"/>
        <item x="273"/>
        <item x="201"/>
        <item x="343"/>
        <item x="139"/>
        <item x="143"/>
        <item x="210"/>
        <item x="319"/>
        <item x="147"/>
        <item x="188"/>
        <item x="293"/>
        <item x="152"/>
        <item x="321"/>
        <item x="216"/>
        <item x="234"/>
        <item x="221"/>
        <item x="171"/>
        <item x="174"/>
        <item x="124"/>
        <item x="128"/>
        <item x="346"/>
        <item x="283"/>
        <item x="284"/>
        <item x="154"/>
        <item x="172"/>
        <item x="197"/>
        <item x="207"/>
        <item x="350"/>
        <item x="93"/>
        <item x="119"/>
        <item x="344"/>
        <item x="317"/>
        <item x="110"/>
        <item x="291"/>
        <item x="179"/>
        <item x="105"/>
        <item x="97"/>
        <item x="88"/>
        <item x="225"/>
        <item x="437"/>
        <item x="442"/>
        <item x="288"/>
        <item x="205"/>
        <item x="272"/>
        <item x="558"/>
        <item x="557"/>
        <item x="402"/>
        <item x="290"/>
        <item x="274"/>
        <item x="289"/>
        <item x="612"/>
        <item x="365"/>
        <item x="276"/>
        <item x="145"/>
        <item x="215"/>
        <item x="195"/>
        <item x="298"/>
        <item x="300"/>
        <item x="219"/>
        <item x="14"/>
        <item x="12"/>
        <item x="41"/>
        <item x="525"/>
        <item x="520"/>
        <item x="513"/>
        <item x="531"/>
        <item x="28"/>
        <item x="388"/>
        <item x="29"/>
        <item x="397"/>
        <item x="466"/>
        <item x="398"/>
        <item x="299"/>
        <item x="133"/>
        <item x="18"/>
        <item x="22"/>
        <item x="192"/>
        <item x="0"/>
        <item x="1"/>
        <item x="2"/>
        <item x="11"/>
        <item x="13"/>
        <item x="16"/>
        <item x="17"/>
        <item x="19"/>
        <item x="20"/>
        <item x="21"/>
        <item x="24"/>
        <item x="26"/>
        <item x="27"/>
        <item x="30"/>
        <item x="31"/>
        <item x="32"/>
        <item x="33"/>
        <item x="34"/>
        <item x="35"/>
        <item x="36"/>
        <item x="37"/>
        <item x="38"/>
        <item x="39"/>
        <item x="40"/>
        <item x="45"/>
        <item x="46"/>
        <item x="47"/>
        <item x="48"/>
        <item x="49"/>
        <item x="50"/>
        <item x="51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9"/>
        <item x="92"/>
        <item x="94"/>
        <item x="95"/>
        <item x="99"/>
        <item x="102"/>
        <item x="104"/>
        <item x="106"/>
        <item x="108"/>
        <item x="109"/>
        <item x="114"/>
        <item x="123"/>
        <item x="134"/>
        <item x="136"/>
        <item x="142"/>
        <item x="150"/>
        <item x="163"/>
        <item x="168"/>
        <item x="176"/>
        <item x="177"/>
        <item x="178"/>
        <item x="185"/>
        <item x="194"/>
        <item x="196"/>
        <item x="198"/>
        <item x="209"/>
        <item x="211"/>
        <item x="214"/>
        <item x="220"/>
        <item x="222"/>
        <item x="228"/>
        <item x="229"/>
        <item x="231"/>
        <item x="232"/>
        <item x="233"/>
        <item x="235"/>
        <item x="238"/>
        <item x="240"/>
        <item x="241"/>
        <item x="242"/>
        <item x="243"/>
        <item x="244"/>
        <item x="245"/>
        <item x="246"/>
        <item x="247"/>
        <item x="249"/>
        <item x="250"/>
        <item x="251"/>
        <item x="254"/>
        <item x="255"/>
        <item x="256"/>
        <item x="257"/>
        <item x="258"/>
        <item x="259"/>
        <item x="261"/>
        <item x="262"/>
        <item x="264"/>
        <item x="267"/>
        <item x="268"/>
        <item x="280"/>
        <item x="281"/>
        <item x="282"/>
        <item x="286"/>
        <item x="287"/>
        <item x="295"/>
        <item x="301"/>
        <item x="304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8"/>
        <item x="320"/>
        <item x="323"/>
        <item x="324"/>
        <item x="325"/>
        <item x="326"/>
        <item x="328"/>
        <item x="329"/>
        <item x="333"/>
        <item x="335"/>
        <item x="338"/>
        <item x="340"/>
        <item x="341"/>
        <item x="342"/>
        <item x="347"/>
        <item x="348"/>
        <item x="349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4"/>
        <item x="395"/>
        <item x="396"/>
        <item x="399"/>
        <item x="400"/>
        <item x="401"/>
        <item x="403"/>
        <item x="404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3"/>
        <item x="444"/>
        <item x="445"/>
        <item x="446"/>
        <item x="447"/>
        <item x="448"/>
        <item x="449"/>
        <item x="452"/>
        <item x="453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4"/>
        <item x="515"/>
        <item x="516"/>
        <item x="521"/>
        <item x="522"/>
        <item x="523"/>
        <item x="524"/>
        <item x="526"/>
        <item x="527"/>
        <item x="528"/>
        <item x="529"/>
        <item x="530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3"/>
        <item x="614"/>
        <item x="615"/>
        <item x="616"/>
        <item x="617"/>
        <item x="618"/>
        <item x="619"/>
        <item x="620"/>
        <item x="621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3"/>
        <item x="0"/>
        <item x="1"/>
        <item x="2"/>
        <item h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3"/>
    <field x="3"/>
  </rowFields>
  <rowItems count="641">
    <i>
      <x/>
    </i>
    <i r="1">
      <x v="445"/>
    </i>
    <i r="1">
      <x v="485"/>
    </i>
    <i r="1">
      <x v="545"/>
    </i>
    <i r="1">
      <x v="585"/>
    </i>
    <i r="1">
      <x v="619"/>
    </i>
    <i>
      <x v="1"/>
    </i>
    <i r="1">
      <x v="8"/>
    </i>
    <i r="1">
      <x v="223"/>
    </i>
    <i r="1">
      <x v="224"/>
    </i>
    <i r="1">
      <x v="227"/>
    </i>
    <i r="1">
      <x v="233"/>
    </i>
    <i r="1">
      <x v="234"/>
    </i>
    <i r="1">
      <x v="235"/>
    </i>
    <i r="1">
      <x v="245"/>
    </i>
    <i r="1">
      <x v="246"/>
    </i>
    <i r="1">
      <x v="248"/>
    </i>
    <i r="1">
      <x v="252"/>
    </i>
    <i r="1">
      <x v="260"/>
    </i>
    <i r="1">
      <x v="270"/>
    </i>
    <i r="1">
      <x v="274"/>
    </i>
    <i r="1">
      <x v="278"/>
    </i>
    <i r="1">
      <x v="281"/>
    </i>
    <i r="1">
      <x v="300"/>
    </i>
    <i r="1">
      <x v="312"/>
    </i>
    <i r="1">
      <x v="345"/>
    </i>
    <i r="1">
      <x v="347"/>
    </i>
    <i r="1">
      <x v="362"/>
    </i>
    <i r="1">
      <x v="367"/>
    </i>
    <i r="1">
      <x v="370"/>
    </i>
    <i r="1">
      <x v="372"/>
    </i>
    <i r="1">
      <x v="374"/>
    </i>
    <i r="1">
      <x v="377"/>
    </i>
    <i r="1">
      <x v="381"/>
    </i>
    <i r="1">
      <x v="383"/>
    </i>
    <i r="1">
      <x v="387"/>
    </i>
    <i r="1">
      <x v="389"/>
    </i>
    <i r="1">
      <x v="391"/>
    </i>
    <i r="1">
      <x v="394"/>
    </i>
    <i r="1">
      <x v="397"/>
    </i>
    <i r="1">
      <x v="400"/>
    </i>
    <i r="1">
      <x v="401"/>
    </i>
    <i r="1">
      <x v="402"/>
    </i>
    <i r="1">
      <x v="406"/>
    </i>
    <i r="1">
      <x v="410"/>
    </i>
    <i r="1">
      <x v="411"/>
    </i>
    <i r="1">
      <x v="413"/>
    </i>
    <i r="1">
      <x v="416"/>
    </i>
    <i r="1">
      <x v="430"/>
    </i>
    <i r="1">
      <x v="434"/>
    </i>
    <i r="1">
      <x v="436"/>
    </i>
    <i r="1">
      <x v="438"/>
    </i>
    <i r="1">
      <x v="439"/>
    </i>
    <i r="1">
      <x v="441"/>
    </i>
    <i r="1">
      <x v="457"/>
    </i>
    <i r="1">
      <x v="460"/>
    </i>
    <i r="1">
      <x v="464"/>
    </i>
    <i r="1">
      <x v="468"/>
    </i>
    <i r="1">
      <x v="493"/>
    </i>
    <i r="1">
      <x v="494"/>
    </i>
    <i r="1">
      <x v="497"/>
    </i>
    <i r="1">
      <x v="499"/>
    </i>
    <i r="1">
      <x v="508"/>
    </i>
    <i r="1">
      <x v="516"/>
    </i>
    <i r="1">
      <x v="522"/>
    </i>
    <i r="1">
      <x v="524"/>
    </i>
    <i r="1">
      <x v="530"/>
    </i>
    <i r="1">
      <x v="538"/>
    </i>
    <i r="1">
      <x v="540"/>
    </i>
    <i r="1">
      <x v="550"/>
    </i>
    <i r="1">
      <x v="553"/>
    </i>
    <i r="1">
      <x v="557"/>
    </i>
    <i r="1">
      <x v="559"/>
    </i>
    <i r="1">
      <x v="562"/>
    </i>
    <i r="1">
      <x v="564"/>
    </i>
    <i r="1">
      <x v="566"/>
    </i>
    <i r="1">
      <x v="577"/>
    </i>
    <i r="1">
      <x v="620"/>
    </i>
    <i r="1">
      <x v="626"/>
    </i>
    <i r="1">
      <x v="629"/>
    </i>
    <i r="1">
      <x v="630"/>
    </i>
    <i r="1">
      <x v="631"/>
    </i>
    <i r="1">
      <x v="634"/>
    </i>
    <i r="1">
      <x v="637"/>
    </i>
    <i>
      <x v="2"/>
    </i>
    <i r="1">
      <x v="2"/>
    </i>
    <i r="1">
      <x v="6"/>
    </i>
    <i r="1">
      <x v="9"/>
    </i>
    <i r="1">
      <x v="10"/>
    </i>
    <i r="1">
      <x v="12"/>
    </i>
    <i r="1">
      <x v="13"/>
    </i>
    <i r="1">
      <x v="21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3"/>
    </i>
    <i r="1">
      <x v="35"/>
    </i>
    <i r="1">
      <x v="37"/>
    </i>
    <i r="1">
      <x v="39"/>
    </i>
    <i r="1">
      <x v="41"/>
    </i>
    <i r="1">
      <x v="42"/>
    </i>
    <i r="1">
      <x v="44"/>
    </i>
    <i r="1">
      <x v="46"/>
    </i>
    <i r="1">
      <x v="48"/>
    </i>
    <i r="1">
      <x v="50"/>
    </i>
    <i r="1">
      <x v="52"/>
    </i>
    <i r="1">
      <x v="54"/>
    </i>
    <i r="1">
      <x v="56"/>
    </i>
    <i r="1">
      <x v="58"/>
    </i>
    <i r="1">
      <x v="61"/>
    </i>
    <i r="1">
      <x v="64"/>
    </i>
    <i r="1">
      <x v="66"/>
    </i>
    <i r="1">
      <x v="68"/>
    </i>
    <i r="1">
      <x v="70"/>
    </i>
    <i r="1">
      <x v="72"/>
    </i>
    <i r="1">
      <x v="74"/>
    </i>
    <i r="1">
      <x v="76"/>
    </i>
    <i r="1">
      <x v="79"/>
    </i>
    <i r="1">
      <x v="81"/>
    </i>
    <i r="1">
      <x v="86"/>
    </i>
    <i r="1">
      <x v="88"/>
    </i>
    <i r="1">
      <x v="91"/>
    </i>
    <i r="1">
      <x v="93"/>
    </i>
    <i r="1">
      <x v="96"/>
    </i>
    <i r="1">
      <x v="98"/>
    </i>
    <i r="1">
      <x v="100"/>
    </i>
    <i r="1">
      <x v="102"/>
    </i>
    <i r="1">
      <x v="104"/>
    </i>
    <i r="1">
      <x v="106"/>
    </i>
    <i r="1">
      <x v="108"/>
    </i>
    <i r="1">
      <x v="110"/>
    </i>
    <i r="1">
      <x v="113"/>
    </i>
    <i r="1">
      <x v="114"/>
    </i>
    <i r="1">
      <x v="115"/>
    </i>
    <i r="1">
      <x v="120"/>
    </i>
    <i r="1">
      <x v="122"/>
    </i>
    <i r="1">
      <x v="125"/>
    </i>
    <i r="1">
      <x v="126"/>
    </i>
    <i r="1">
      <x v="128"/>
    </i>
    <i r="1">
      <x v="130"/>
    </i>
    <i r="1">
      <x v="138"/>
    </i>
    <i r="1">
      <x v="145"/>
    </i>
    <i r="1">
      <x v="148"/>
    </i>
    <i r="1">
      <x v="151"/>
    </i>
    <i r="1">
      <x v="154"/>
    </i>
    <i r="1">
      <x v="159"/>
    </i>
    <i r="1">
      <x v="162"/>
    </i>
    <i r="1">
      <x v="167"/>
    </i>
    <i r="1">
      <x v="171"/>
    </i>
    <i r="1">
      <x v="173"/>
    </i>
    <i r="1">
      <x v="192"/>
    </i>
    <i r="1">
      <x v="197"/>
    </i>
    <i r="1">
      <x v="202"/>
    </i>
    <i r="1">
      <x v="203"/>
    </i>
    <i r="1">
      <x v="205"/>
    </i>
    <i r="1">
      <x v="206"/>
    </i>
    <i r="1">
      <x v="207"/>
    </i>
    <i r="1">
      <x v="208"/>
    </i>
    <i r="1">
      <x v="211"/>
    </i>
    <i r="1">
      <x v="213"/>
    </i>
    <i r="1">
      <x v="215"/>
    </i>
    <i r="1">
      <x v="216"/>
    </i>
    <i r="1">
      <x v="220"/>
    </i>
    <i r="1">
      <x v="221"/>
    </i>
    <i r="1">
      <x v="225"/>
    </i>
    <i r="1">
      <x v="226"/>
    </i>
    <i r="1">
      <x v="228"/>
    </i>
    <i r="1">
      <x v="229"/>
    </i>
    <i r="1">
      <x v="230"/>
    </i>
    <i r="1">
      <x v="231"/>
    </i>
    <i r="1">
      <x v="236"/>
    </i>
    <i r="1">
      <x v="237"/>
    </i>
    <i r="1">
      <x v="238"/>
    </i>
    <i r="1">
      <x v="240"/>
    </i>
    <i r="1">
      <x v="242"/>
    </i>
    <i r="1">
      <x v="244"/>
    </i>
    <i r="1">
      <x v="247"/>
    </i>
    <i r="1">
      <x v="249"/>
    </i>
    <i r="1">
      <x v="250"/>
    </i>
    <i r="1">
      <x v="256"/>
    </i>
    <i r="1">
      <x v="257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9"/>
    </i>
    <i r="1">
      <x v="273"/>
    </i>
    <i r="1">
      <x v="275"/>
    </i>
    <i r="1">
      <x v="276"/>
    </i>
    <i r="1">
      <x v="279"/>
    </i>
    <i r="1">
      <x v="283"/>
    </i>
    <i r="1">
      <x v="284"/>
    </i>
    <i r="1">
      <x v="288"/>
    </i>
    <i r="1">
      <x v="289"/>
    </i>
    <i r="1">
      <x v="290"/>
    </i>
    <i r="1">
      <x v="292"/>
    </i>
    <i r="1">
      <x v="293"/>
    </i>
    <i r="1">
      <x v="296"/>
    </i>
    <i r="1">
      <x v="301"/>
    </i>
    <i r="1">
      <x v="302"/>
    </i>
    <i r="1">
      <x v="303"/>
    </i>
    <i r="1">
      <x v="307"/>
    </i>
    <i r="1">
      <x v="308"/>
    </i>
    <i r="1">
      <x v="309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1"/>
    </i>
    <i r="1">
      <x v="322"/>
    </i>
    <i r="1">
      <x v="324"/>
    </i>
    <i r="1">
      <x v="325"/>
    </i>
    <i r="1">
      <x v="326"/>
    </i>
    <i r="1">
      <x v="328"/>
    </i>
    <i r="1">
      <x v="329"/>
    </i>
    <i r="1">
      <x v="330"/>
    </i>
    <i r="1">
      <x v="334"/>
    </i>
    <i r="1">
      <x v="335"/>
    </i>
    <i r="1">
      <x v="339"/>
    </i>
    <i r="1">
      <x v="340"/>
    </i>
    <i r="1">
      <x v="342"/>
    </i>
    <i r="1">
      <x v="343"/>
    </i>
    <i r="1">
      <x v="344"/>
    </i>
    <i r="1">
      <x v="346"/>
    </i>
    <i r="1">
      <x v="349"/>
    </i>
    <i r="1">
      <x v="351"/>
    </i>
    <i r="1">
      <x v="353"/>
    </i>
    <i r="1">
      <x v="355"/>
    </i>
    <i r="1">
      <x v="356"/>
    </i>
    <i r="1">
      <x v="357"/>
    </i>
    <i r="1">
      <x v="358"/>
    </i>
    <i r="1">
      <x v="360"/>
    </i>
    <i r="1">
      <x v="361"/>
    </i>
    <i r="1">
      <x v="363"/>
    </i>
    <i r="1">
      <x v="366"/>
    </i>
    <i r="1">
      <x v="369"/>
    </i>
    <i r="1">
      <x v="371"/>
    </i>
    <i r="1">
      <x v="373"/>
    </i>
    <i r="1">
      <x v="376"/>
    </i>
    <i r="1">
      <x v="379"/>
    </i>
    <i r="1">
      <x v="380"/>
    </i>
    <i r="1">
      <x v="384"/>
    </i>
    <i r="1">
      <x v="386"/>
    </i>
    <i r="1">
      <x v="388"/>
    </i>
    <i r="1">
      <x v="390"/>
    </i>
    <i r="1">
      <x v="392"/>
    </i>
    <i r="1">
      <x v="393"/>
    </i>
    <i r="1">
      <x v="396"/>
    </i>
    <i r="1">
      <x v="399"/>
    </i>
    <i r="1">
      <x v="405"/>
    </i>
    <i r="1">
      <x v="409"/>
    </i>
    <i r="1">
      <x v="412"/>
    </i>
    <i r="1">
      <x v="415"/>
    </i>
    <i r="1">
      <x v="418"/>
    </i>
    <i r="1">
      <x v="421"/>
    </i>
    <i r="1">
      <x v="422"/>
    </i>
    <i r="1">
      <x v="423"/>
    </i>
    <i r="1">
      <x v="425"/>
    </i>
    <i r="1">
      <x v="427"/>
    </i>
    <i r="1">
      <x v="428"/>
    </i>
    <i r="1">
      <x v="429"/>
    </i>
    <i r="1">
      <x v="431"/>
    </i>
    <i r="1">
      <x v="433"/>
    </i>
    <i r="1">
      <x v="435"/>
    </i>
    <i r="1">
      <x v="437"/>
    </i>
    <i r="1">
      <x v="442"/>
    </i>
    <i r="1">
      <x v="448"/>
    </i>
    <i r="1">
      <x v="449"/>
    </i>
    <i r="1">
      <x v="451"/>
    </i>
    <i r="1">
      <x v="453"/>
    </i>
    <i r="1">
      <x v="455"/>
    </i>
    <i r="1">
      <x v="456"/>
    </i>
    <i r="1">
      <x v="459"/>
    </i>
    <i r="1">
      <x v="461"/>
    </i>
    <i r="1">
      <x v="462"/>
    </i>
    <i r="1">
      <x v="466"/>
    </i>
    <i r="1">
      <x v="467"/>
    </i>
    <i r="1">
      <x v="469"/>
    </i>
    <i r="1">
      <x v="471"/>
    </i>
    <i r="1">
      <x v="472"/>
    </i>
    <i r="1">
      <x v="473"/>
    </i>
    <i r="1">
      <x v="474"/>
    </i>
    <i r="1">
      <x v="476"/>
    </i>
    <i r="1">
      <x v="477"/>
    </i>
    <i r="1">
      <x v="479"/>
    </i>
    <i r="1">
      <x v="481"/>
    </i>
    <i r="1">
      <x v="482"/>
    </i>
    <i r="1">
      <x v="483"/>
    </i>
    <i r="1">
      <x v="486"/>
    </i>
    <i r="1">
      <x v="487"/>
    </i>
    <i r="1">
      <x v="488"/>
    </i>
    <i r="1">
      <x v="489"/>
    </i>
    <i r="1">
      <x v="490"/>
    </i>
    <i r="1">
      <x v="491"/>
    </i>
    <i r="1">
      <x v="492"/>
    </i>
    <i r="1">
      <x v="495"/>
    </i>
    <i r="1">
      <x v="498"/>
    </i>
    <i r="1">
      <x v="500"/>
    </i>
    <i r="1">
      <x v="503"/>
    </i>
    <i r="1">
      <x v="505"/>
    </i>
    <i r="1">
      <x v="506"/>
    </i>
    <i r="1">
      <x v="507"/>
    </i>
    <i r="1">
      <x v="509"/>
    </i>
    <i r="1">
      <x v="510"/>
    </i>
    <i r="1">
      <x v="511"/>
    </i>
    <i r="1">
      <x v="512"/>
    </i>
    <i r="1">
      <x v="513"/>
    </i>
    <i r="1">
      <x v="517"/>
    </i>
    <i r="1">
      <x v="520"/>
    </i>
    <i r="1">
      <x v="521"/>
    </i>
    <i r="1">
      <x v="523"/>
    </i>
    <i r="1">
      <x v="525"/>
    </i>
    <i r="1">
      <x v="526"/>
    </i>
    <i r="1">
      <x v="528"/>
    </i>
    <i r="1">
      <x v="531"/>
    </i>
    <i r="1">
      <x v="532"/>
    </i>
    <i r="1">
      <x v="533"/>
    </i>
    <i r="1">
      <x v="537"/>
    </i>
    <i r="1">
      <x v="539"/>
    </i>
    <i r="1">
      <x v="541"/>
    </i>
    <i r="1">
      <x v="542"/>
    </i>
    <i r="1">
      <x v="546"/>
    </i>
    <i r="1">
      <x v="547"/>
    </i>
    <i r="1">
      <x v="549"/>
    </i>
    <i r="1">
      <x v="554"/>
    </i>
    <i r="1">
      <x v="556"/>
    </i>
    <i r="1">
      <x v="558"/>
    </i>
    <i r="1">
      <x v="561"/>
    </i>
    <i r="1">
      <x v="563"/>
    </i>
    <i r="1">
      <x v="565"/>
    </i>
    <i r="1">
      <x v="567"/>
    </i>
    <i r="1">
      <x v="569"/>
    </i>
    <i r="1">
      <x v="570"/>
    </i>
    <i r="1">
      <x v="571"/>
    </i>
    <i r="1">
      <x v="575"/>
    </i>
    <i r="1">
      <x v="576"/>
    </i>
    <i r="1">
      <x v="578"/>
    </i>
    <i r="1">
      <x v="579"/>
    </i>
    <i r="1">
      <x v="581"/>
    </i>
    <i r="1">
      <x v="582"/>
    </i>
    <i r="1">
      <x v="583"/>
    </i>
    <i r="1">
      <x v="584"/>
    </i>
    <i r="1">
      <x v="587"/>
    </i>
    <i r="1">
      <x v="590"/>
    </i>
    <i r="1">
      <x v="591"/>
    </i>
    <i r="1">
      <x v="592"/>
    </i>
    <i r="1">
      <x v="593"/>
    </i>
    <i r="1">
      <x v="594"/>
    </i>
    <i r="1">
      <x v="597"/>
    </i>
    <i r="1">
      <x v="602"/>
    </i>
    <i r="1">
      <x v="603"/>
    </i>
    <i r="1">
      <x v="604"/>
    </i>
    <i r="1">
      <x v="608"/>
    </i>
    <i r="1">
      <x v="609"/>
    </i>
    <i r="1">
      <x v="610"/>
    </i>
    <i r="1">
      <x v="611"/>
    </i>
    <i r="1">
      <x v="612"/>
    </i>
    <i r="1">
      <x v="613"/>
    </i>
    <i r="1">
      <x v="615"/>
    </i>
    <i r="1">
      <x v="621"/>
    </i>
    <i r="1">
      <x v="622"/>
    </i>
    <i r="1">
      <x v="623"/>
    </i>
    <i r="1">
      <x v="625"/>
    </i>
    <i r="1">
      <x v="627"/>
    </i>
    <i r="1">
      <x v="628"/>
    </i>
    <i r="1">
      <x v="632"/>
    </i>
    <i r="1">
      <x v="633"/>
    </i>
    <i r="1">
      <x v="636"/>
    </i>
    <i>
      <x v="3"/>
    </i>
    <i r="1">
      <x/>
    </i>
    <i r="1">
      <x v="1"/>
    </i>
    <i r="1">
      <x v="3"/>
    </i>
    <i r="1">
      <x v="4"/>
    </i>
    <i r="1">
      <x v="5"/>
    </i>
    <i r="1">
      <x v="11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3"/>
    </i>
    <i r="1">
      <x v="30"/>
    </i>
    <i r="1">
      <x v="32"/>
    </i>
    <i r="1">
      <x v="34"/>
    </i>
    <i r="1">
      <x v="36"/>
    </i>
    <i r="1">
      <x v="38"/>
    </i>
    <i r="1">
      <x v="40"/>
    </i>
    <i r="1">
      <x v="43"/>
    </i>
    <i r="1">
      <x v="45"/>
    </i>
    <i r="1">
      <x v="47"/>
    </i>
    <i r="1">
      <x v="49"/>
    </i>
    <i r="1">
      <x v="51"/>
    </i>
    <i r="1">
      <x v="53"/>
    </i>
    <i r="1">
      <x v="55"/>
    </i>
    <i r="1">
      <x v="57"/>
    </i>
    <i r="1">
      <x v="59"/>
    </i>
    <i r="1">
      <x v="60"/>
    </i>
    <i r="1">
      <x v="62"/>
    </i>
    <i r="1">
      <x v="63"/>
    </i>
    <i r="1">
      <x v="65"/>
    </i>
    <i r="1">
      <x v="67"/>
    </i>
    <i r="1">
      <x v="69"/>
    </i>
    <i r="1">
      <x v="71"/>
    </i>
    <i r="1">
      <x v="73"/>
    </i>
    <i r="1">
      <x v="75"/>
    </i>
    <i r="1">
      <x v="77"/>
    </i>
    <i r="1">
      <x v="78"/>
    </i>
    <i r="1">
      <x v="80"/>
    </i>
    <i r="1">
      <x v="82"/>
    </i>
    <i r="1">
      <x v="83"/>
    </i>
    <i r="1">
      <x v="84"/>
    </i>
    <i r="1">
      <x v="85"/>
    </i>
    <i r="1">
      <x v="87"/>
    </i>
    <i r="1">
      <x v="89"/>
    </i>
    <i r="1">
      <x v="90"/>
    </i>
    <i r="1">
      <x v="92"/>
    </i>
    <i r="1">
      <x v="94"/>
    </i>
    <i r="1">
      <x v="95"/>
    </i>
    <i r="1">
      <x v="97"/>
    </i>
    <i r="1">
      <x v="99"/>
    </i>
    <i r="1">
      <x v="101"/>
    </i>
    <i r="1">
      <x v="103"/>
    </i>
    <i r="1">
      <x v="105"/>
    </i>
    <i r="1">
      <x v="107"/>
    </i>
    <i r="1">
      <x v="109"/>
    </i>
    <i r="1">
      <x v="111"/>
    </i>
    <i r="1">
      <x v="112"/>
    </i>
    <i r="1">
      <x v="116"/>
    </i>
    <i r="1">
      <x v="117"/>
    </i>
    <i r="1">
      <x v="118"/>
    </i>
    <i r="1">
      <x v="119"/>
    </i>
    <i r="1">
      <x v="121"/>
    </i>
    <i r="1">
      <x v="123"/>
    </i>
    <i r="1">
      <x v="124"/>
    </i>
    <i r="1">
      <x v="127"/>
    </i>
    <i r="1">
      <x v="129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6"/>
    </i>
    <i r="1">
      <x v="147"/>
    </i>
    <i r="1">
      <x v="149"/>
    </i>
    <i r="1">
      <x v="150"/>
    </i>
    <i r="1">
      <x v="152"/>
    </i>
    <i r="1">
      <x v="153"/>
    </i>
    <i r="1">
      <x v="155"/>
    </i>
    <i r="1">
      <x v="156"/>
    </i>
    <i r="1">
      <x v="157"/>
    </i>
    <i r="1">
      <x v="158"/>
    </i>
    <i r="1">
      <x v="160"/>
    </i>
    <i r="1">
      <x v="161"/>
    </i>
    <i r="1">
      <x v="163"/>
    </i>
    <i r="1">
      <x v="164"/>
    </i>
    <i r="1">
      <x v="165"/>
    </i>
    <i r="1">
      <x v="166"/>
    </i>
    <i r="1">
      <x v="168"/>
    </i>
    <i r="1">
      <x v="169"/>
    </i>
    <i r="1">
      <x v="170"/>
    </i>
    <i r="1">
      <x v="172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3"/>
    </i>
    <i r="1">
      <x v="194"/>
    </i>
    <i r="1">
      <x v="195"/>
    </i>
    <i r="1">
      <x v="196"/>
    </i>
    <i r="1">
      <x v="198"/>
    </i>
    <i r="1">
      <x v="199"/>
    </i>
    <i r="1">
      <x v="200"/>
    </i>
    <i r="1">
      <x v="201"/>
    </i>
    <i r="1">
      <x v="204"/>
    </i>
    <i r="1">
      <x v="209"/>
    </i>
    <i r="1">
      <x v="210"/>
    </i>
    <i r="1">
      <x v="212"/>
    </i>
    <i r="1">
      <x v="214"/>
    </i>
    <i r="1">
      <x v="217"/>
    </i>
    <i r="1">
      <x v="218"/>
    </i>
    <i r="1">
      <x v="219"/>
    </i>
    <i r="1">
      <x v="222"/>
    </i>
    <i r="1">
      <x v="232"/>
    </i>
    <i r="1">
      <x v="239"/>
    </i>
    <i r="1">
      <x v="241"/>
    </i>
    <i r="1">
      <x v="243"/>
    </i>
    <i r="1">
      <x v="251"/>
    </i>
    <i r="1">
      <x v="253"/>
    </i>
    <i r="1">
      <x v="254"/>
    </i>
    <i r="1">
      <x v="255"/>
    </i>
    <i r="1">
      <x v="258"/>
    </i>
    <i r="1">
      <x v="259"/>
    </i>
    <i r="1">
      <x v="267"/>
    </i>
    <i r="1">
      <x v="268"/>
    </i>
    <i r="1">
      <x v="271"/>
    </i>
    <i r="1">
      <x v="272"/>
    </i>
    <i r="1">
      <x v="277"/>
    </i>
    <i r="1">
      <x v="280"/>
    </i>
    <i r="1">
      <x v="282"/>
    </i>
    <i r="1">
      <x v="285"/>
    </i>
    <i r="1">
      <x v="286"/>
    </i>
    <i r="1">
      <x v="287"/>
    </i>
    <i r="1">
      <x v="291"/>
    </i>
    <i r="1">
      <x v="294"/>
    </i>
    <i r="1">
      <x v="295"/>
    </i>
    <i r="1">
      <x v="297"/>
    </i>
    <i r="1">
      <x v="298"/>
    </i>
    <i r="1">
      <x v="299"/>
    </i>
    <i r="1">
      <x v="304"/>
    </i>
    <i r="1">
      <x v="305"/>
    </i>
    <i r="1">
      <x v="306"/>
    </i>
    <i r="1">
      <x v="310"/>
    </i>
    <i r="1">
      <x v="311"/>
    </i>
    <i r="1">
      <x v="313"/>
    </i>
    <i r="1">
      <x v="320"/>
    </i>
    <i r="1">
      <x v="323"/>
    </i>
    <i r="1">
      <x v="327"/>
    </i>
    <i r="1">
      <x v="331"/>
    </i>
    <i r="1">
      <x v="332"/>
    </i>
    <i r="1">
      <x v="333"/>
    </i>
    <i r="1">
      <x v="336"/>
    </i>
    <i r="1">
      <x v="337"/>
    </i>
    <i r="1">
      <x v="338"/>
    </i>
    <i r="1">
      <x v="341"/>
    </i>
    <i r="1">
      <x v="348"/>
    </i>
    <i r="1">
      <x v="350"/>
    </i>
    <i r="1">
      <x v="352"/>
    </i>
    <i r="1">
      <x v="354"/>
    </i>
    <i r="1">
      <x v="359"/>
    </i>
    <i r="1">
      <x v="364"/>
    </i>
    <i r="1">
      <x v="365"/>
    </i>
    <i r="1">
      <x v="368"/>
    </i>
    <i r="1">
      <x v="375"/>
    </i>
    <i r="1">
      <x v="378"/>
    </i>
    <i r="1">
      <x v="382"/>
    </i>
    <i r="1">
      <x v="385"/>
    </i>
    <i r="1">
      <x v="395"/>
    </i>
    <i r="1">
      <x v="398"/>
    </i>
    <i r="1">
      <x v="403"/>
    </i>
    <i r="1">
      <x v="404"/>
    </i>
    <i r="1">
      <x v="407"/>
    </i>
    <i r="1">
      <x v="408"/>
    </i>
    <i r="1">
      <x v="414"/>
    </i>
    <i r="1">
      <x v="417"/>
    </i>
    <i r="1">
      <x v="419"/>
    </i>
    <i r="1">
      <x v="420"/>
    </i>
    <i r="1">
      <x v="424"/>
    </i>
    <i r="1">
      <x v="426"/>
    </i>
    <i r="1">
      <x v="432"/>
    </i>
    <i r="1">
      <x v="440"/>
    </i>
    <i r="1">
      <x v="443"/>
    </i>
    <i r="1">
      <x v="444"/>
    </i>
    <i r="1">
      <x v="446"/>
    </i>
    <i r="1">
      <x v="447"/>
    </i>
    <i r="1">
      <x v="450"/>
    </i>
    <i r="1">
      <x v="452"/>
    </i>
    <i r="1">
      <x v="454"/>
    </i>
    <i r="1">
      <x v="458"/>
    </i>
    <i r="1">
      <x v="463"/>
    </i>
    <i r="1">
      <x v="465"/>
    </i>
    <i r="1">
      <x v="470"/>
    </i>
    <i r="1">
      <x v="475"/>
    </i>
    <i r="1">
      <x v="478"/>
    </i>
    <i r="1">
      <x v="480"/>
    </i>
    <i r="1">
      <x v="484"/>
    </i>
    <i r="1">
      <x v="496"/>
    </i>
    <i r="1">
      <x v="501"/>
    </i>
    <i r="1">
      <x v="502"/>
    </i>
    <i r="1">
      <x v="504"/>
    </i>
    <i r="1">
      <x v="514"/>
    </i>
    <i r="1">
      <x v="515"/>
    </i>
    <i r="1">
      <x v="518"/>
    </i>
    <i r="1">
      <x v="519"/>
    </i>
    <i r="1">
      <x v="527"/>
    </i>
    <i r="1">
      <x v="529"/>
    </i>
    <i r="1">
      <x v="534"/>
    </i>
    <i r="1">
      <x v="535"/>
    </i>
    <i r="1">
      <x v="536"/>
    </i>
    <i r="1">
      <x v="543"/>
    </i>
    <i r="1">
      <x v="544"/>
    </i>
    <i r="1">
      <x v="548"/>
    </i>
    <i r="1">
      <x v="551"/>
    </i>
    <i r="1">
      <x v="552"/>
    </i>
    <i r="1">
      <x v="555"/>
    </i>
    <i r="1">
      <x v="560"/>
    </i>
    <i r="1">
      <x v="568"/>
    </i>
    <i r="1">
      <x v="572"/>
    </i>
    <i r="1">
      <x v="573"/>
    </i>
    <i r="1">
      <x v="574"/>
    </i>
    <i r="1">
      <x v="580"/>
    </i>
    <i r="1">
      <x v="586"/>
    </i>
    <i r="1">
      <x v="588"/>
    </i>
    <i r="1">
      <x v="595"/>
    </i>
    <i r="1">
      <x v="596"/>
    </i>
    <i r="1">
      <x v="598"/>
    </i>
    <i r="1">
      <x v="599"/>
    </i>
    <i r="1">
      <x v="600"/>
    </i>
    <i r="1">
      <x v="601"/>
    </i>
    <i r="1">
      <x v="605"/>
    </i>
    <i r="1">
      <x v="606"/>
    </i>
    <i r="1">
      <x v="607"/>
    </i>
    <i r="1">
      <x v="614"/>
    </i>
    <i r="1">
      <x v="616"/>
    </i>
    <i r="1">
      <x v="617"/>
    </i>
    <i r="1">
      <x v="618"/>
    </i>
    <i r="1">
      <x v="624"/>
    </i>
    <i r="1">
      <x v="635"/>
    </i>
    <i t="grand">
      <x/>
    </i>
  </rowItems>
  <colItems count="1">
    <i/>
  </colItems>
  <dataFields count="1">
    <dataField name="Nombre de Message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3690"/>
  <sheetViews>
    <sheetView tabSelected="1" zoomScaleNormal="100" workbookViewId="0">
      <selection activeCell="I13" sqref="I13"/>
    </sheetView>
  </sheetViews>
  <sheetFormatPr baseColWidth="10" defaultColWidth="9.1640625" defaultRowHeight="15" x14ac:dyDescent="0.2"/>
  <cols>
    <col min="1" max="1" width="40.33203125" bestFit="1" customWidth="1"/>
    <col min="2" max="2" width="13.33203125" bestFit="1" customWidth="1"/>
    <col min="4" max="4" width="10.1640625" customWidth="1"/>
    <col min="5" max="5" width="10.83203125" customWidth="1"/>
    <col min="6" max="6" width="9.83203125" customWidth="1"/>
    <col min="7" max="7" width="17.33203125" customWidth="1"/>
    <col min="9" max="9" width="11.83203125" customWidth="1"/>
    <col min="11" max="11" width="12.1640625" customWidth="1"/>
  </cols>
  <sheetData>
    <row r="1" spans="1:14" ht="32" x14ac:dyDescent="0.2">
      <c r="A1" s="1" t="s">
        <v>20</v>
      </c>
      <c r="B1" t="s">
        <v>697</v>
      </c>
      <c r="I1" s="6" t="s">
        <v>34</v>
      </c>
      <c r="K1" s="6" t="s">
        <v>35</v>
      </c>
    </row>
    <row r="2" spans="1:14" ht="48" x14ac:dyDescent="0.2">
      <c r="D2" s="7" t="s">
        <v>36</v>
      </c>
      <c r="E2" s="7" t="s">
        <v>37</v>
      </c>
      <c r="F2" s="7" t="s">
        <v>38</v>
      </c>
      <c r="G2" s="7" t="s">
        <v>39</v>
      </c>
      <c r="H2" s="7" t="s">
        <v>40</v>
      </c>
      <c r="I2" s="8">
        <f>SUM(D3:H3)</f>
        <v>469</v>
      </c>
      <c r="K2" s="9">
        <f>SUM(K4:K1500)</f>
        <v>268</v>
      </c>
      <c r="N2" s="7" t="s">
        <v>41</v>
      </c>
    </row>
    <row r="3" spans="1:14" x14ac:dyDescent="0.2">
      <c r="A3" s="1" t="s">
        <v>33</v>
      </c>
      <c r="B3" t="s">
        <v>27</v>
      </c>
      <c r="D3" s="10">
        <f>SUM(D4:D1500)</f>
        <v>15</v>
      </c>
      <c r="E3" s="10">
        <f>SUM(E4:E1500)</f>
        <v>0</v>
      </c>
      <c r="F3" s="10">
        <f>SUM(F4:F1500)</f>
        <v>13</v>
      </c>
      <c r="G3" s="10">
        <f>SUM(G4:G1500)</f>
        <v>351</v>
      </c>
      <c r="H3" s="10">
        <f>SUM(H4:H1500)</f>
        <v>90</v>
      </c>
      <c r="I3" s="11"/>
      <c r="J3" s="11"/>
      <c r="K3" s="12"/>
      <c r="M3" s="12"/>
      <c r="N3" s="8">
        <f>GETPIVOTDATA("Source",$A$3)</f>
        <v>760</v>
      </c>
    </row>
    <row r="4" spans="1:14" x14ac:dyDescent="0.2">
      <c r="A4" s="2" t="s">
        <v>25</v>
      </c>
      <c r="B4" s="5">
        <v>65</v>
      </c>
      <c r="D4">
        <f>IF(OR(EXACT(MID(A4,1,4),"46PI")=TRUE,EXACT(MID(A4,1,4),"50PI")=TRUE,EXACT(MID(A4,1,4),"50LI")=TRUE,EXACT(MID(A4,1,4),"33TI")=TRUE,EXACT(MID(A4,1,5),"50FIC")=TRUE,EXACT(MID(A4,1,8),"46FIC001")=TRUE),B4,0)</f>
        <v>0</v>
      </c>
      <c r="E4">
        <v>0</v>
      </c>
      <c r="F4">
        <f>IF(EXACT(MID(A4,3,2),"VA")=TRUE,B4,0)</f>
        <v>0</v>
      </c>
      <c r="G4">
        <f>IF(OR(EXACT(MID(A4,1,2),"71")=TRUE,EXACT(MID(A4,1,6),"05LALL")=TRUE,EXACT(MID(A4,1,4),"41AI")=TRUE,EXACT(MID(A4,1,8),"02TI300M")=TRUE,EXACT(MID(A4,1,5),"08TAL")=TRUE,EXACT(MID(A4,1,4),"02TI")=TRUE,EXACT(MID(A4,1,5),"03PAL")=TRUE,EXACT(MID(A4,1,5),"46FI0")=TRUE,EXACT(MID(A4,1,5),"46FI1")=TRUE,EXACT(MID(A4,1,5),"47LI0")=TRUE,EXACT(MID(A4,1,7),"47PMXSS")=TRUE,EXACT(MID(A4,1,6),"01PALL")=TRUE,EXACT(MID(A4,1,5),"23DLT")=TRUE,EXACT(MID(A4,1,5),"03DLT")=TRUE,EXACT(MID(A4,1,5),"15DLT")=TRUE,EXACT(MID(A4,1,5),"TRANC")=TRUE,EXACT(MID(A4,1,8),"06TIC402")=TRUE,EXACT(MID(A4,1,8),"01TI101D")=TRUE,EXACT(MID(A4,1,8),"47LAH403")=TRUE,EXACT(MID(A4,1,6),"20PDAH")=TRUE,EXACT(MID(A4,1,2),"91")=TRUE,EXACT(MID(A4,1,5),"10DLT")=TRUE),B4,0)</f>
        <v>0</v>
      </c>
      <c r="H4">
        <f>IF(OR(EXACT(MID(A4,3,3),"DGT")=TRUE,EXACT(MID(A4,3,3),"DFT")=TRUE,EXACT(MID(A4,3,3),"ZIF")=TRUE,EXACT(MID(A4,3,3),"DTH")=TRUE,EXACT(MID(A4,3,3),"DTL")=TRUE,EXACT(MID(A4,3,3),"DLZ")=TRUE,EXACT(MID(A4,3,3),"DHZ")=TRUE),B4,0)</f>
        <v>0</v>
      </c>
      <c r="K4" t="str">
        <f t="shared" ref="K4:K33" si="0">IF(NOT(ISERROR(VALUE(LEFT(A4,1)))),IF(E4&gt;0,"NON",IF(F4&gt;0,"NON",IF(G4&gt;0,"NON",IF(H4&gt;0,"NON",IF(D4&gt;0,"NON",IF(A4="Critical","Non",IF(A4="High","Non",IF(A4="Medium","Non",IF(A4="Total général","NON",B4))))))))),"NON")</f>
        <v>NON</v>
      </c>
    </row>
    <row r="5" spans="1:14" x14ac:dyDescent="0.2">
      <c r="A5" s="3" t="s">
        <v>734</v>
      </c>
      <c r="B5" s="5">
        <v>13</v>
      </c>
      <c r="D5">
        <f t="shared" ref="D5:D68" si="1">IF(OR(EXACT(MID(A5,1,4),"46PI")=TRUE,EXACT(MID(A5,1,4),"50PI")=TRUE,EXACT(MID(A5,1,4),"50LI")=TRUE,EXACT(MID(A5,1,4),"33TI")=TRUE,EXACT(MID(A5,1,5),"50FIC")=TRUE,EXACT(MID(A5,1,8),"46FIC001")=TRUE),B5,0)</f>
        <v>0</v>
      </c>
      <c r="E5">
        <v>0</v>
      </c>
      <c r="F5">
        <f>IF(EXACT(MID(A5,3,2),"VA")=TRUE,B5,0)</f>
        <v>0</v>
      </c>
      <c r="G5">
        <f t="shared" ref="G5:G68" si="2">IF(OR(EXACT(MID(A5,1,2),"71")=TRUE,EXACT(MID(A5,1,6),"05LALL")=TRUE,EXACT(MID(A5,1,4),"41AI")=TRUE,EXACT(MID(A5,1,8),"02TI300M")=TRUE,EXACT(MID(A5,1,5),"08TAL")=TRUE,EXACT(MID(A5,1,4),"02TI")=TRUE,EXACT(MID(A5,1,5),"03PAL")=TRUE,EXACT(MID(A5,1,5),"46FI0")=TRUE,EXACT(MID(A5,1,5),"46FI1")=TRUE,EXACT(MID(A5,1,5),"47LI0")=TRUE,EXACT(MID(A5,1,7),"47PMXSS")=TRUE,EXACT(MID(A5,1,6),"01PALL")=TRUE,EXACT(MID(A5,1,5),"23DLT")=TRUE,EXACT(MID(A5,1,5),"03DLT")=TRUE,EXACT(MID(A5,1,5),"15DLT")=TRUE,EXACT(MID(A5,1,5),"TRANC")=TRUE,EXACT(MID(A5,1,8),"06TIC402")=TRUE,EXACT(MID(A5,1,8),"01TI101D")=TRUE,EXACT(MID(A5,1,8),"47LAH403")=TRUE,EXACT(MID(A5,1,6),"20PDAH")=TRUE,EXACT(MID(A5,1,2),"91")=TRUE,EXACT(MID(A5,1,5),"10DLT")=TRUE),B5,0)</f>
        <v>0</v>
      </c>
      <c r="H5">
        <f>IF(OR(EXACT(MID(A5,3,3),"DGT")=TRUE,EXACT(MID(A5,3,3),"DFT")=TRUE,EXACT(MID(A5,3,3),"ZIF")=TRUE,EXACT(MID(A5,3,3),"DTH")=TRUE,EXACT(MID(A5,3,3),"DTL")=TRUE,EXACT(MID(A5,3,3),"DLZ")=TRUE,EXACT(MID(A5,3,3),"DHZ")=TRUE),B5,0)</f>
        <v>0</v>
      </c>
      <c r="K5" t="str">
        <f t="shared" si="0"/>
        <v>NON</v>
      </c>
    </row>
    <row r="6" spans="1:14" x14ac:dyDescent="0.2">
      <c r="A6" s="4" t="s">
        <v>733</v>
      </c>
      <c r="B6" s="5">
        <v>13</v>
      </c>
      <c r="D6">
        <f t="shared" si="1"/>
        <v>13</v>
      </c>
      <c r="E6">
        <v>0</v>
      </c>
      <c r="F6">
        <f t="shared" ref="F6:F69" si="3">IF(EXACT(MID(A6,3,2),"VA")=TRUE,B6,0)</f>
        <v>0</v>
      </c>
      <c r="G6">
        <f t="shared" si="2"/>
        <v>0</v>
      </c>
      <c r="H6">
        <f t="shared" ref="H6:H69" si="4">IF(OR(EXACT(MID(A6,3,3),"DGT")=TRUE,EXACT(MID(A6,3,3),"DFT")=TRUE,EXACT(MID(A6,3,3),"ZIF")=TRUE,EXACT(MID(A6,3,3),"DTH")=TRUE,EXACT(MID(A6,3,3),"DTL")=TRUE,EXACT(MID(A6,3,3),"DLZ")=TRUE,EXACT(MID(A6,3,3),"DHZ")=TRUE),B6,0)</f>
        <v>0</v>
      </c>
      <c r="K6" t="str">
        <f t="shared" si="0"/>
        <v>NON</v>
      </c>
    </row>
    <row r="7" spans="1:14" x14ac:dyDescent="0.2">
      <c r="A7" s="3" t="s">
        <v>764</v>
      </c>
      <c r="B7" s="5">
        <v>33</v>
      </c>
      <c r="D7">
        <f t="shared" si="1"/>
        <v>0</v>
      </c>
      <c r="E7">
        <v>0</v>
      </c>
      <c r="F7">
        <f t="shared" si="3"/>
        <v>0</v>
      </c>
      <c r="G7">
        <f t="shared" si="2"/>
        <v>0</v>
      </c>
      <c r="H7">
        <f t="shared" si="4"/>
        <v>0</v>
      </c>
      <c r="K7" t="str">
        <f>IF(NOT(ISERROR(VALUE(LEFT(A7,1)))),IF(E7&gt;0,"NON",IF(F7&gt;0,"NON",IF(G7&gt;0,"NON",IF(H7&gt;0,"NON",IF(D7&gt;0,"NON",IF(A7="Critical","Non",IF(A7="High","Non",IF(A7="Medium","Non",IF(A7="Total général","NON",B7))))))))),"NON")</f>
        <v>NON</v>
      </c>
    </row>
    <row r="8" spans="1:14" x14ac:dyDescent="0.2">
      <c r="A8" s="4" t="s">
        <v>801</v>
      </c>
      <c r="B8" s="5">
        <v>33</v>
      </c>
      <c r="D8">
        <f t="shared" si="1"/>
        <v>0</v>
      </c>
      <c r="E8">
        <v>0</v>
      </c>
      <c r="F8">
        <f t="shared" si="3"/>
        <v>0</v>
      </c>
      <c r="G8">
        <f t="shared" si="2"/>
        <v>0</v>
      </c>
      <c r="H8">
        <f t="shared" si="4"/>
        <v>33</v>
      </c>
      <c r="K8" t="str">
        <f t="shared" si="0"/>
        <v>NON</v>
      </c>
    </row>
    <row r="9" spans="1:14" x14ac:dyDescent="0.2">
      <c r="A9" s="3" t="s">
        <v>839</v>
      </c>
      <c r="B9" s="5">
        <v>8</v>
      </c>
      <c r="D9">
        <f t="shared" si="1"/>
        <v>0</v>
      </c>
      <c r="E9">
        <v>0</v>
      </c>
      <c r="F9">
        <f t="shared" si="3"/>
        <v>0</v>
      </c>
      <c r="G9">
        <f t="shared" si="2"/>
        <v>0</v>
      </c>
      <c r="H9">
        <f t="shared" si="4"/>
        <v>0</v>
      </c>
      <c r="K9" t="str">
        <f t="shared" si="0"/>
        <v>NON</v>
      </c>
    </row>
    <row r="10" spans="1:14" x14ac:dyDescent="0.2">
      <c r="A10" s="4" t="s">
        <v>842</v>
      </c>
      <c r="B10" s="5">
        <v>2</v>
      </c>
      <c r="D10">
        <f t="shared" si="1"/>
        <v>0</v>
      </c>
      <c r="E10">
        <v>0</v>
      </c>
      <c r="F10">
        <f t="shared" si="3"/>
        <v>0</v>
      </c>
      <c r="G10">
        <f t="shared" si="2"/>
        <v>0</v>
      </c>
      <c r="H10">
        <f t="shared" si="4"/>
        <v>0</v>
      </c>
      <c r="K10">
        <f t="shared" si="0"/>
        <v>2</v>
      </c>
    </row>
    <row r="11" spans="1:14" x14ac:dyDescent="0.2">
      <c r="A11" s="4" t="s">
        <v>847</v>
      </c>
      <c r="B11" s="5">
        <v>2</v>
      </c>
      <c r="D11">
        <f t="shared" si="1"/>
        <v>0</v>
      </c>
      <c r="E11">
        <v>0</v>
      </c>
      <c r="F11">
        <f t="shared" si="3"/>
        <v>0</v>
      </c>
      <c r="G11">
        <f t="shared" si="2"/>
        <v>0</v>
      </c>
      <c r="H11">
        <f t="shared" si="4"/>
        <v>0</v>
      </c>
      <c r="K11">
        <f t="shared" si="0"/>
        <v>2</v>
      </c>
    </row>
    <row r="12" spans="1:14" x14ac:dyDescent="0.2">
      <c r="A12" s="4" t="s">
        <v>1300</v>
      </c>
      <c r="B12" s="5">
        <v>3</v>
      </c>
      <c r="D12">
        <f t="shared" si="1"/>
        <v>0</v>
      </c>
      <c r="E12">
        <v>0</v>
      </c>
      <c r="F12">
        <f t="shared" si="3"/>
        <v>0</v>
      </c>
      <c r="G12">
        <f t="shared" si="2"/>
        <v>0</v>
      </c>
      <c r="H12">
        <f t="shared" si="4"/>
        <v>0</v>
      </c>
      <c r="K12">
        <f t="shared" si="0"/>
        <v>3</v>
      </c>
    </row>
    <row r="13" spans="1:14" x14ac:dyDescent="0.2">
      <c r="A13" s="4" t="s">
        <v>1303</v>
      </c>
      <c r="B13" s="5">
        <v>1</v>
      </c>
      <c r="D13">
        <f t="shared" si="1"/>
        <v>0</v>
      </c>
      <c r="E13">
        <v>0</v>
      </c>
      <c r="F13">
        <f t="shared" si="3"/>
        <v>0</v>
      </c>
      <c r="G13">
        <f t="shared" si="2"/>
        <v>0</v>
      </c>
      <c r="H13">
        <f t="shared" si="4"/>
        <v>0</v>
      </c>
      <c r="K13">
        <f t="shared" si="0"/>
        <v>1</v>
      </c>
    </row>
    <row r="14" spans="1:14" x14ac:dyDescent="0.2">
      <c r="A14" s="3" t="s">
        <v>859</v>
      </c>
      <c r="B14" s="5">
        <v>1</v>
      </c>
      <c r="D14">
        <f t="shared" si="1"/>
        <v>0</v>
      </c>
      <c r="E14">
        <v>0</v>
      </c>
      <c r="F14">
        <f t="shared" si="3"/>
        <v>0</v>
      </c>
      <c r="G14">
        <f t="shared" si="2"/>
        <v>0</v>
      </c>
      <c r="H14">
        <f t="shared" si="4"/>
        <v>0</v>
      </c>
      <c r="K14" t="str">
        <f t="shared" si="0"/>
        <v>NON</v>
      </c>
    </row>
    <row r="15" spans="1:14" x14ac:dyDescent="0.2">
      <c r="A15" s="4" t="s">
        <v>923</v>
      </c>
      <c r="B15" s="5">
        <v>1</v>
      </c>
      <c r="D15">
        <f t="shared" si="1"/>
        <v>0</v>
      </c>
      <c r="E15">
        <v>0</v>
      </c>
      <c r="F15">
        <f t="shared" si="3"/>
        <v>0</v>
      </c>
      <c r="G15">
        <f t="shared" si="2"/>
        <v>0</v>
      </c>
      <c r="H15">
        <f t="shared" si="4"/>
        <v>0</v>
      </c>
      <c r="K15">
        <f t="shared" si="0"/>
        <v>1</v>
      </c>
    </row>
    <row r="16" spans="1:14" x14ac:dyDescent="0.2">
      <c r="A16" s="3" t="s">
        <v>863</v>
      </c>
      <c r="B16" s="5">
        <v>3</v>
      </c>
      <c r="D16">
        <f t="shared" si="1"/>
        <v>0</v>
      </c>
      <c r="E16">
        <v>0</v>
      </c>
      <c r="F16">
        <f t="shared" si="3"/>
        <v>0</v>
      </c>
      <c r="G16">
        <f t="shared" si="2"/>
        <v>0</v>
      </c>
      <c r="H16">
        <f t="shared" si="4"/>
        <v>0</v>
      </c>
      <c r="K16" t="str">
        <f t="shared" si="0"/>
        <v>NON</v>
      </c>
    </row>
    <row r="17" spans="1:11" x14ac:dyDescent="0.2">
      <c r="A17" s="4" t="s">
        <v>1501</v>
      </c>
      <c r="B17" s="5">
        <v>1</v>
      </c>
      <c r="D17">
        <f t="shared" si="1"/>
        <v>0</v>
      </c>
      <c r="E17">
        <v>0</v>
      </c>
      <c r="F17">
        <f t="shared" si="3"/>
        <v>0</v>
      </c>
      <c r="G17">
        <f t="shared" si="2"/>
        <v>0</v>
      </c>
      <c r="H17">
        <f t="shared" si="4"/>
        <v>0</v>
      </c>
      <c r="K17">
        <f t="shared" si="0"/>
        <v>1</v>
      </c>
    </row>
    <row r="18" spans="1:11" x14ac:dyDescent="0.2">
      <c r="A18" s="4" t="s">
        <v>1513</v>
      </c>
      <c r="B18" s="5">
        <v>1</v>
      </c>
      <c r="D18">
        <f t="shared" si="1"/>
        <v>0</v>
      </c>
      <c r="E18">
        <v>0</v>
      </c>
      <c r="F18">
        <f t="shared" si="3"/>
        <v>0</v>
      </c>
      <c r="G18">
        <f t="shared" si="2"/>
        <v>0</v>
      </c>
      <c r="H18">
        <f>IF(OR(EXACT(MID(A18,3,3),"DGT")=TRUE,EXACT(MID(A18,3,3),"DFT")=TRUE,EXACT(MID(A18,3,3),"ZIF")=TRUE,EXACT(MID(A18,3,3),"DTH")=TRUE,EXACT(MID(A18,3,3),"DTL")=TRUE,EXACT(MID(A18,3,3),"DLZ")=TRUE,EXACT(MID(A18,3,3),"DHZ")=TRUE),B18,0)</f>
        <v>0</v>
      </c>
      <c r="K18">
        <f t="shared" si="0"/>
        <v>1</v>
      </c>
    </row>
    <row r="19" spans="1:11" x14ac:dyDescent="0.2">
      <c r="A19" s="4" t="s">
        <v>1519</v>
      </c>
      <c r="B19" s="5">
        <v>1</v>
      </c>
      <c r="D19">
        <f t="shared" si="1"/>
        <v>0</v>
      </c>
      <c r="E19">
        <v>0</v>
      </c>
      <c r="F19">
        <f t="shared" si="3"/>
        <v>0</v>
      </c>
      <c r="G19">
        <f t="shared" si="2"/>
        <v>0</v>
      </c>
      <c r="H19">
        <f t="shared" si="4"/>
        <v>0</v>
      </c>
      <c r="K19">
        <f t="shared" si="0"/>
        <v>1</v>
      </c>
    </row>
    <row r="20" spans="1:11" x14ac:dyDescent="0.2">
      <c r="A20" s="3" t="s">
        <v>864</v>
      </c>
      <c r="B20" s="5">
        <v>4</v>
      </c>
      <c r="D20">
        <f t="shared" si="1"/>
        <v>0</v>
      </c>
      <c r="E20">
        <v>0</v>
      </c>
      <c r="F20">
        <f t="shared" si="3"/>
        <v>0</v>
      </c>
      <c r="G20">
        <f t="shared" si="2"/>
        <v>0</v>
      </c>
      <c r="H20">
        <f t="shared" si="4"/>
        <v>0</v>
      </c>
      <c r="K20" t="str">
        <f t="shared" si="0"/>
        <v>NON</v>
      </c>
    </row>
    <row r="21" spans="1:11" x14ac:dyDescent="0.2">
      <c r="A21" s="4" t="s">
        <v>1464</v>
      </c>
      <c r="B21" s="5">
        <v>1</v>
      </c>
      <c r="D21">
        <f t="shared" si="1"/>
        <v>0</v>
      </c>
      <c r="E21">
        <v>0</v>
      </c>
      <c r="F21">
        <f t="shared" si="3"/>
        <v>0</v>
      </c>
      <c r="G21">
        <f t="shared" si="2"/>
        <v>0</v>
      </c>
      <c r="H21">
        <f t="shared" si="4"/>
        <v>0</v>
      </c>
      <c r="K21">
        <f t="shared" si="0"/>
        <v>1</v>
      </c>
    </row>
    <row r="22" spans="1:11" x14ac:dyDescent="0.2">
      <c r="A22" s="4" t="s">
        <v>1472</v>
      </c>
      <c r="B22" s="5">
        <v>1</v>
      </c>
      <c r="D22">
        <f t="shared" si="1"/>
        <v>0</v>
      </c>
      <c r="E22">
        <v>0</v>
      </c>
      <c r="F22">
        <f t="shared" si="3"/>
        <v>0</v>
      </c>
      <c r="G22">
        <f t="shared" si="2"/>
        <v>0</v>
      </c>
      <c r="H22">
        <f t="shared" si="4"/>
        <v>0</v>
      </c>
      <c r="K22">
        <f t="shared" si="0"/>
        <v>1</v>
      </c>
    </row>
    <row r="23" spans="1:11" x14ac:dyDescent="0.2">
      <c r="A23" s="4" t="s">
        <v>1474</v>
      </c>
      <c r="B23" s="5">
        <v>1</v>
      </c>
      <c r="D23">
        <f t="shared" si="1"/>
        <v>0</v>
      </c>
      <c r="E23">
        <v>0</v>
      </c>
      <c r="F23">
        <f t="shared" si="3"/>
        <v>0</v>
      </c>
      <c r="G23">
        <f t="shared" si="2"/>
        <v>0</v>
      </c>
      <c r="H23">
        <f t="shared" si="4"/>
        <v>0</v>
      </c>
      <c r="K23">
        <f t="shared" si="0"/>
        <v>1</v>
      </c>
    </row>
    <row r="24" spans="1:11" x14ac:dyDescent="0.2">
      <c r="A24" s="4" t="s">
        <v>1485</v>
      </c>
      <c r="B24" s="5">
        <v>1</v>
      </c>
      <c r="D24">
        <f t="shared" si="1"/>
        <v>0</v>
      </c>
      <c r="E24">
        <v>0</v>
      </c>
      <c r="F24">
        <f t="shared" si="3"/>
        <v>0</v>
      </c>
      <c r="G24">
        <f t="shared" si="2"/>
        <v>0</v>
      </c>
      <c r="H24">
        <f t="shared" si="4"/>
        <v>0</v>
      </c>
      <c r="K24">
        <f t="shared" si="0"/>
        <v>1</v>
      </c>
    </row>
    <row r="25" spans="1:11" x14ac:dyDescent="0.2">
      <c r="A25" s="3" t="s">
        <v>897</v>
      </c>
      <c r="B25" s="5">
        <v>1</v>
      </c>
      <c r="D25">
        <f t="shared" si="1"/>
        <v>0</v>
      </c>
      <c r="E25">
        <v>0</v>
      </c>
      <c r="F25">
        <f t="shared" si="3"/>
        <v>0</v>
      </c>
      <c r="G25">
        <f t="shared" si="2"/>
        <v>0</v>
      </c>
      <c r="H25">
        <f t="shared" si="4"/>
        <v>0</v>
      </c>
      <c r="K25" t="str">
        <f t="shared" si="0"/>
        <v>NON</v>
      </c>
    </row>
    <row r="26" spans="1:11" x14ac:dyDescent="0.2">
      <c r="A26" s="4" t="s">
        <v>1532</v>
      </c>
      <c r="B26" s="5">
        <v>1</v>
      </c>
      <c r="D26">
        <f t="shared" si="1"/>
        <v>0</v>
      </c>
      <c r="E26">
        <v>0</v>
      </c>
      <c r="F26">
        <f t="shared" si="3"/>
        <v>0</v>
      </c>
      <c r="G26">
        <f t="shared" si="2"/>
        <v>0</v>
      </c>
      <c r="H26">
        <f t="shared" si="4"/>
        <v>1</v>
      </c>
      <c r="K26" t="str">
        <f t="shared" si="0"/>
        <v>NON</v>
      </c>
    </row>
    <row r="27" spans="1:11" x14ac:dyDescent="0.2">
      <c r="A27" s="3" t="s">
        <v>1538</v>
      </c>
      <c r="B27" s="5">
        <v>2</v>
      </c>
      <c r="D27">
        <f t="shared" si="1"/>
        <v>0</v>
      </c>
      <c r="E27">
        <v>0</v>
      </c>
      <c r="F27">
        <f t="shared" si="3"/>
        <v>0</v>
      </c>
      <c r="G27">
        <f t="shared" si="2"/>
        <v>0</v>
      </c>
      <c r="H27">
        <f t="shared" si="4"/>
        <v>0</v>
      </c>
      <c r="K27" t="str">
        <f t="shared" si="0"/>
        <v>NON</v>
      </c>
    </row>
    <row r="28" spans="1:11" x14ac:dyDescent="0.2">
      <c r="A28" s="4" t="s">
        <v>1537</v>
      </c>
      <c r="B28" s="5">
        <v>2</v>
      </c>
      <c r="D28">
        <f t="shared" si="1"/>
        <v>0</v>
      </c>
      <c r="E28">
        <v>0</v>
      </c>
      <c r="F28">
        <f t="shared" si="3"/>
        <v>0</v>
      </c>
      <c r="G28">
        <f t="shared" si="2"/>
        <v>0</v>
      </c>
      <c r="H28">
        <f t="shared" si="4"/>
        <v>2</v>
      </c>
      <c r="K28" t="str">
        <f t="shared" si="0"/>
        <v>NON</v>
      </c>
    </row>
    <row r="29" spans="1:11" x14ac:dyDescent="0.2">
      <c r="A29" s="2" t="s">
        <v>26</v>
      </c>
      <c r="B29" s="5">
        <v>9</v>
      </c>
      <c r="D29">
        <f t="shared" si="1"/>
        <v>0</v>
      </c>
      <c r="E29">
        <v>0</v>
      </c>
      <c r="F29">
        <f t="shared" si="3"/>
        <v>0</v>
      </c>
      <c r="G29">
        <f t="shared" si="2"/>
        <v>0</v>
      </c>
      <c r="H29">
        <f t="shared" si="4"/>
        <v>0</v>
      </c>
      <c r="K29" t="str">
        <f t="shared" si="0"/>
        <v>NON</v>
      </c>
    </row>
    <row r="30" spans="1:11" x14ac:dyDescent="0.2">
      <c r="A30" s="3" t="s">
        <v>64</v>
      </c>
      <c r="B30" s="5">
        <v>1</v>
      </c>
      <c r="D30">
        <f t="shared" si="1"/>
        <v>0</v>
      </c>
      <c r="E30">
        <v>0</v>
      </c>
      <c r="F30">
        <f t="shared" si="3"/>
        <v>0</v>
      </c>
      <c r="G30">
        <f t="shared" si="2"/>
        <v>0</v>
      </c>
      <c r="H30">
        <f t="shared" si="4"/>
        <v>0</v>
      </c>
      <c r="K30" t="str">
        <f t="shared" si="0"/>
        <v>NON</v>
      </c>
    </row>
    <row r="31" spans="1:11" x14ac:dyDescent="0.2">
      <c r="A31" s="4" t="s">
        <v>1118</v>
      </c>
      <c r="B31" s="5">
        <v>1</v>
      </c>
      <c r="D31">
        <f t="shared" si="1"/>
        <v>0</v>
      </c>
      <c r="E31">
        <v>0</v>
      </c>
      <c r="F31">
        <f t="shared" si="3"/>
        <v>0</v>
      </c>
      <c r="G31">
        <f t="shared" si="2"/>
        <v>0</v>
      </c>
      <c r="H31">
        <f t="shared" si="4"/>
        <v>0</v>
      </c>
      <c r="K31">
        <f t="shared" si="0"/>
        <v>1</v>
      </c>
    </row>
    <row r="32" spans="1:11" x14ac:dyDescent="0.2">
      <c r="A32" s="3" t="s">
        <v>691</v>
      </c>
      <c r="B32" s="5">
        <v>3</v>
      </c>
      <c r="D32">
        <f t="shared" si="1"/>
        <v>0</v>
      </c>
      <c r="E32">
        <v>0</v>
      </c>
      <c r="F32">
        <f t="shared" si="3"/>
        <v>0</v>
      </c>
      <c r="G32">
        <f t="shared" si="2"/>
        <v>0</v>
      </c>
      <c r="H32">
        <f t="shared" si="4"/>
        <v>0</v>
      </c>
      <c r="K32" t="str">
        <f t="shared" si="0"/>
        <v>NON</v>
      </c>
    </row>
    <row r="33" spans="1:11" x14ac:dyDescent="0.2">
      <c r="A33" s="4" t="s">
        <v>1262</v>
      </c>
      <c r="B33" s="5">
        <v>3</v>
      </c>
      <c r="D33">
        <f t="shared" si="1"/>
        <v>0</v>
      </c>
      <c r="E33">
        <v>0</v>
      </c>
      <c r="F33">
        <f t="shared" si="3"/>
        <v>0</v>
      </c>
      <c r="G33">
        <f t="shared" si="2"/>
        <v>3</v>
      </c>
      <c r="H33">
        <f t="shared" si="4"/>
        <v>0</v>
      </c>
      <c r="K33" t="str">
        <f t="shared" si="0"/>
        <v>NON</v>
      </c>
    </row>
    <row r="34" spans="1:11" x14ac:dyDescent="0.2">
      <c r="A34" s="3" t="s">
        <v>779</v>
      </c>
      <c r="B34" s="5">
        <v>5</v>
      </c>
      <c r="D34">
        <f t="shared" si="1"/>
        <v>0</v>
      </c>
      <c r="E34">
        <v>0</v>
      </c>
      <c r="F34">
        <f t="shared" si="3"/>
        <v>0</v>
      </c>
      <c r="G34">
        <f t="shared" si="2"/>
        <v>0</v>
      </c>
      <c r="H34">
        <f t="shared" si="4"/>
        <v>0</v>
      </c>
      <c r="K34" t="str">
        <f>IF(NOT(ISERROR(VALUE(LEFT(A34,1)))),IF(E34&gt;0,"NON",IF(F34&gt;0,"NON",IF(G34&gt;0,"NON",IF(H34&gt;0,"NON",IF(D34&gt;0,"NON",IF(A34="Critical","Non",IF(A34="High","Non",IF(A34="Medium","Non",IF(A34="Total général","NON",B34))))))))),"NON")</f>
        <v>NON</v>
      </c>
    </row>
    <row r="35" spans="1:11" x14ac:dyDescent="0.2">
      <c r="A35" s="4" t="s">
        <v>782</v>
      </c>
      <c r="B35" s="5">
        <v>5</v>
      </c>
      <c r="D35">
        <f t="shared" si="1"/>
        <v>0</v>
      </c>
      <c r="E35">
        <v>0</v>
      </c>
      <c r="F35">
        <f t="shared" si="3"/>
        <v>0</v>
      </c>
      <c r="G35">
        <f t="shared" si="2"/>
        <v>5</v>
      </c>
      <c r="H35">
        <f t="shared" si="4"/>
        <v>0</v>
      </c>
      <c r="K35" t="str">
        <f t="shared" ref="K35:K98" si="5">IF(NOT(ISERROR(VALUE(LEFT(A35,1)))),IF(E35&gt;0,"NON",IF(F35&gt;0,"NON",IF(G35&gt;0,"NON",IF(H35&gt;0,"NON",IF(D35&gt;0,"NON",IF(A35="Critical","Non",IF(A35="High","Non",IF(A35="Medium","Non",IF(A35="Total général","NON",B35))))))))),"NON")</f>
        <v>NON</v>
      </c>
    </row>
    <row r="36" spans="1:11" x14ac:dyDescent="0.2">
      <c r="A36" s="2" t="s">
        <v>23</v>
      </c>
      <c r="B36" s="5">
        <v>686</v>
      </c>
      <c r="D36">
        <f t="shared" si="1"/>
        <v>0</v>
      </c>
      <c r="E36">
        <v>0</v>
      </c>
      <c r="F36">
        <f t="shared" si="3"/>
        <v>0</v>
      </c>
      <c r="G36">
        <f t="shared" si="2"/>
        <v>0</v>
      </c>
      <c r="H36">
        <f t="shared" si="4"/>
        <v>0</v>
      </c>
      <c r="K36" t="str">
        <f t="shared" si="5"/>
        <v>NON</v>
      </c>
    </row>
    <row r="37" spans="1:11" x14ac:dyDescent="0.2">
      <c r="A37" s="3" t="s">
        <v>64</v>
      </c>
      <c r="B37" s="5">
        <v>302</v>
      </c>
      <c r="D37">
        <f t="shared" si="1"/>
        <v>0</v>
      </c>
      <c r="E37">
        <v>0</v>
      </c>
      <c r="F37">
        <f t="shared" si="3"/>
        <v>0</v>
      </c>
      <c r="G37">
        <f t="shared" si="2"/>
        <v>0</v>
      </c>
      <c r="H37">
        <f t="shared" si="4"/>
        <v>0</v>
      </c>
      <c r="K37" t="str">
        <f t="shared" si="5"/>
        <v>NON</v>
      </c>
    </row>
    <row r="38" spans="1:11" x14ac:dyDescent="0.2">
      <c r="A38" s="4" t="s">
        <v>698</v>
      </c>
      <c r="B38" s="5">
        <v>63</v>
      </c>
      <c r="D38">
        <f t="shared" si="1"/>
        <v>0</v>
      </c>
      <c r="E38">
        <v>0</v>
      </c>
      <c r="F38">
        <f t="shared" si="3"/>
        <v>0</v>
      </c>
      <c r="G38">
        <f t="shared" si="2"/>
        <v>63</v>
      </c>
      <c r="H38">
        <f t="shared" si="4"/>
        <v>0</v>
      </c>
      <c r="K38" t="str">
        <f t="shared" si="5"/>
        <v>NON</v>
      </c>
    </row>
    <row r="39" spans="1:11" x14ac:dyDescent="0.2">
      <c r="A39" s="4" t="s">
        <v>706</v>
      </c>
      <c r="B39" s="5">
        <v>15</v>
      </c>
      <c r="D39">
        <f t="shared" si="1"/>
        <v>0</v>
      </c>
      <c r="E39">
        <v>0</v>
      </c>
      <c r="F39">
        <f t="shared" si="3"/>
        <v>0</v>
      </c>
      <c r="G39">
        <f t="shared" si="2"/>
        <v>15</v>
      </c>
      <c r="H39">
        <f t="shared" si="4"/>
        <v>0</v>
      </c>
      <c r="K39" t="str">
        <f t="shared" si="5"/>
        <v>NON</v>
      </c>
    </row>
    <row r="40" spans="1:11" x14ac:dyDescent="0.2">
      <c r="A40" s="4" t="s">
        <v>709</v>
      </c>
      <c r="B40" s="5">
        <v>113</v>
      </c>
      <c r="D40">
        <f t="shared" si="1"/>
        <v>0</v>
      </c>
      <c r="E40">
        <v>0</v>
      </c>
      <c r="F40">
        <f t="shared" si="3"/>
        <v>0</v>
      </c>
      <c r="G40">
        <f t="shared" si="2"/>
        <v>113</v>
      </c>
      <c r="H40">
        <f t="shared" si="4"/>
        <v>0</v>
      </c>
      <c r="K40" t="str">
        <f t="shared" si="5"/>
        <v>NON</v>
      </c>
    </row>
    <row r="41" spans="1:11" x14ac:dyDescent="0.2">
      <c r="A41" s="4" t="s">
        <v>712</v>
      </c>
      <c r="B41" s="5">
        <v>61</v>
      </c>
      <c r="D41">
        <f t="shared" si="1"/>
        <v>0</v>
      </c>
      <c r="E41">
        <v>0</v>
      </c>
      <c r="F41">
        <f t="shared" si="3"/>
        <v>0</v>
      </c>
      <c r="G41">
        <f t="shared" si="2"/>
        <v>61</v>
      </c>
      <c r="H41">
        <f t="shared" si="4"/>
        <v>0</v>
      </c>
      <c r="K41" t="str">
        <f t="shared" si="5"/>
        <v>NON</v>
      </c>
    </row>
    <row r="42" spans="1:11" x14ac:dyDescent="0.2">
      <c r="A42" s="4" t="s">
        <v>716</v>
      </c>
      <c r="B42" s="5">
        <v>1</v>
      </c>
      <c r="D42">
        <f t="shared" si="1"/>
        <v>0</v>
      </c>
      <c r="E42">
        <v>0</v>
      </c>
      <c r="F42">
        <f t="shared" si="3"/>
        <v>0</v>
      </c>
      <c r="G42">
        <f t="shared" si="2"/>
        <v>0</v>
      </c>
      <c r="H42">
        <f t="shared" si="4"/>
        <v>0</v>
      </c>
      <c r="K42">
        <f t="shared" si="5"/>
        <v>1</v>
      </c>
    </row>
    <row r="43" spans="1:11" x14ac:dyDescent="0.2">
      <c r="A43" s="4" t="s">
        <v>924</v>
      </c>
      <c r="B43" s="5">
        <v>1</v>
      </c>
      <c r="D43">
        <f t="shared" si="1"/>
        <v>0</v>
      </c>
      <c r="E43">
        <v>0</v>
      </c>
      <c r="F43">
        <f t="shared" si="3"/>
        <v>0</v>
      </c>
      <c r="G43">
        <f t="shared" si="2"/>
        <v>0</v>
      </c>
      <c r="H43">
        <f t="shared" si="4"/>
        <v>0</v>
      </c>
      <c r="K43">
        <f t="shared" si="5"/>
        <v>1</v>
      </c>
    </row>
    <row r="44" spans="1:11" x14ac:dyDescent="0.2">
      <c r="A44" s="4" t="s">
        <v>958</v>
      </c>
      <c r="B44" s="5">
        <v>1</v>
      </c>
      <c r="D44">
        <f t="shared" si="1"/>
        <v>0</v>
      </c>
      <c r="E44">
        <v>0</v>
      </c>
      <c r="F44">
        <f t="shared" si="3"/>
        <v>0</v>
      </c>
      <c r="G44">
        <f t="shared" si="2"/>
        <v>0</v>
      </c>
      <c r="H44">
        <f t="shared" si="4"/>
        <v>0</v>
      </c>
      <c r="K44">
        <f t="shared" si="5"/>
        <v>1</v>
      </c>
    </row>
    <row r="45" spans="1:11" x14ac:dyDescent="0.2">
      <c r="A45" s="4" t="s">
        <v>961</v>
      </c>
      <c r="B45" s="5">
        <v>2</v>
      </c>
      <c r="D45">
        <f t="shared" si="1"/>
        <v>0</v>
      </c>
      <c r="E45">
        <v>0</v>
      </c>
      <c r="F45">
        <f t="shared" si="3"/>
        <v>0</v>
      </c>
      <c r="G45">
        <f t="shared" si="2"/>
        <v>0</v>
      </c>
      <c r="H45">
        <f t="shared" si="4"/>
        <v>0</v>
      </c>
      <c r="K45">
        <f t="shared" si="5"/>
        <v>2</v>
      </c>
    </row>
    <row r="46" spans="1:11" x14ac:dyDescent="0.2">
      <c r="A46" s="4" t="s">
        <v>1014</v>
      </c>
      <c r="B46" s="5">
        <v>1</v>
      </c>
      <c r="D46">
        <f t="shared" si="1"/>
        <v>0</v>
      </c>
      <c r="E46">
        <v>0</v>
      </c>
      <c r="F46">
        <f t="shared" si="3"/>
        <v>0</v>
      </c>
      <c r="G46">
        <f t="shared" si="2"/>
        <v>0</v>
      </c>
      <c r="H46">
        <f t="shared" si="4"/>
        <v>0</v>
      </c>
      <c r="K46">
        <f t="shared" si="5"/>
        <v>1</v>
      </c>
    </row>
    <row r="47" spans="1:11" x14ac:dyDescent="0.2">
      <c r="A47" s="4" t="s">
        <v>1072</v>
      </c>
      <c r="B47" s="5">
        <v>1</v>
      </c>
      <c r="D47">
        <f t="shared" si="1"/>
        <v>0</v>
      </c>
      <c r="E47">
        <v>0</v>
      </c>
      <c r="F47">
        <f t="shared" si="3"/>
        <v>0</v>
      </c>
      <c r="G47">
        <f t="shared" si="2"/>
        <v>0</v>
      </c>
      <c r="H47">
        <f t="shared" si="4"/>
        <v>0</v>
      </c>
      <c r="K47">
        <f t="shared" si="5"/>
        <v>1</v>
      </c>
    </row>
    <row r="48" spans="1:11" x14ac:dyDescent="0.2">
      <c r="A48" s="4" t="s">
        <v>1088</v>
      </c>
      <c r="B48" s="5">
        <v>1</v>
      </c>
      <c r="D48">
        <f t="shared" si="1"/>
        <v>0</v>
      </c>
      <c r="E48">
        <v>0</v>
      </c>
      <c r="F48">
        <f t="shared" si="3"/>
        <v>0</v>
      </c>
      <c r="G48">
        <f t="shared" si="2"/>
        <v>0</v>
      </c>
      <c r="H48">
        <f t="shared" si="4"/>
        <v>0</v>
      </c>
      <c r="K48">
        <f t="shared" si="5"/>
        <v>1</v>
      </c>
    </row>
    <row r="49" spans="1:11" x14ac:dyDescent="0.2">
      <c r="A49" s="4" t="s">
        <v>1091</v>
      </c>
      <c r="B49" s="5">
        <v>1</v>
      </c>
      <c r="D49">
        <f t="shared" si="1"/>
        <v>0</v>
      </c>
      <c r="E49">
        <v>0</v>
      </c>
      <c r="F49">
        <f t="shared" si="3"/>
        <v>0</v>
      </c>
      <c r="G49">
        <f t="shared" si="2"/>
        <v>0</v>
      </c>
      <c r="H49">
        <f t="shared" si="4"/>
        <v>0</v>
      </c>
      <c r="K49">
        <f t="shared" si="5"/>
        <v>1</v>
      </c>
    </row>
    <row r="50" spans="1:11" x14ac:dyDescent="0.2">
      <c r="A50" s="4" t="s">
        <v>1094</v>
      </c>
      <c r="B50" s="5">
        <v>1</v>
      </c>
      <c r="D50">
        <f t="shared" si="1"/>
        <v>0</v>
      </c>
      <c r="E50">
        <v>0</v>
      </c>
      <c r="F50">
        <f t="shared" si="3"/>
        <v>0</v>
      </c>
      <c r="G50">
        <f t="shared" si="2"/>
        <v>0</v>
      </c>
      <c r="H50">
        <f t="shared" si="4"/>
        <v>0</v>
      </c>
      <c r="K50">
        <f t="shared" si="5"/>
        <v>1</v>
      </c>
    </row>
    <row r="51" spans="1:11" x14ac:dyDescent="0.2">
      <c r="A51" s="4" t="s">
        <v>1097</v>
      </c>
      <c r="B51" s="5">
        <v>1</v>
      </c>
      <c r="D51">
        <f t="shared" si="1"/>
        <v>0</v>
      </c>
      <c r="E51">
        <v>0</v>
      </c>
      <c r="F51">
        <f t="shared" si="3"/>
        <v>0</v>
      </c>
      <c r="G51">
        <f t="shared" si="2"/>
        <v>0</v>
      </c>
      <c r="H51">
        <f t="shared" si="4"/>
        <v>0</v>
      </c>
      <c r="K51">
        <f t="shared" si="5"/>
        <v>1</v>
      </c>
    </row>
    <row r="52" spans="1:11" x14ac:dyDescent="0.2">
      <c r="A52" s="4" t="s">
        <v>1100</v>
      </c>
      <c r="B52" s="5">
        <v>1</v>
      </c>
      <c r="D52">
        <f t="shared" si="1"/>
        <v>0</v>
      </c>
      <c r="E52">
        <v>0</v>
      </c>
      <c r="F52">
        <f t="shared" si="3"/>
        <v>0</v>
      </c>
      <c r="G52">
        <f t="shared" si="2"/>
        <v>0</v>
      </c>
      <c r="H52">
        <f t="shared" si="4"/>
        <v>0</v>
      </c>
      <c r="K52">
        <f t="shared" si="5"/>
        <v>1</v>
      </c>
    </row>
    <row r="53" spans="1:11" x14ac:dyDescent="0.2">
      <c r="A53" s="4" t="s">
        <v>1103</v>
      </c>
      <c r="B53" s="5">
        <v>1</v>
      </c>
      <c r="D53">
        <f t="shared" si="1"/>
        <v>0</v>
      </c>
      <c r="E53">
        <v>0</v>
      </c>
      <c r="F53">
        <f t="shared" si="3"/>
        <v>0</v>
      </c>
      <c r="G53">
        <f t="shared" si="2"/>
        <v>0</v>
      </c>
      <c r="H53">
        <f t="shared" si="4"/>
        <v>0</v>
      </c>
      <c r="K53">
        <f t="shared" si="5"/>
        <v>1</v>
      </c>
    </row>
    <row r="54" spans="1:11" x14ac:dyDescent="0.2">
      <c r="A54" s="4" t="s">
        <v>1106</v>
      </c>
      <c r="B54" s="5">
        <v>1</v>
      </c>
      <c r="D54">
        <f t="shared" si="1"/>
        <v>0</v>
      </c>
      <c r="E54">
        <v>0</v>
      </c>
      <c r="F54">
        <f t="shared" si="3"/>
        <v>0</v>
      </c>
      <c r="G54">
        <f t="shared" si="2"/>
        <v>0</v>
      </c>
      <c r="H54">
        <f t="shared" si="4"/>
        <v>0</v>
      </c>
      <c r="K54">
        <f t="shared" si="5"/>
        <v>1</v>
      </c>
    </row>
    <row r="55" spans="1:11" x14ac:dyDescent="0.2">
      <c r="A55" s="4" t="s">
        <v>1109</v>
      </c>
      <c r="B55" s="5">
        <v>1</v>
      </c>
      <c r="D55">
        <f t="shared" si="1"/>
        <v>0</v>
      </c>
      <c r="E55">
        <v>0</v>
      </c>
      <c r="F55">
        <f t="shared" si="3"/>
        <v>0</v>
      </c>
      <c r="G55">
        <f t="shared" si="2"/>
        <v>0</v>
      </c>
      <c r="H55">
        <f t="shared" si="4"/>
        <v>0</v>
      </c>
      <c r="K55">
        <f t="shared" si="5"/>
        <v>1</v>
      </c>
    </row>
    <row r="56" spans="1:11" x14ac:dyDescent="0.2">
      <c r="A56" s="4" t="s">
        <v>1121</v>
      </c>
      <c r="B56" s="5">
        <v>1</v>
      </c>
      <c r="D56">
        <f t="shared" si="1"/>
        <v>0</v>
      </c>
      <c r="E56">
        <v>0</v>
      </c>
      <c r="F56">
        <f t="shared" si="3"/>
        <v>0</v>
      </c>
      <c r="G56">
        <f t="shared" si="2"/>
        <v>0</v>
      </c>
      <c r="H56">
        <f t="shared" si="4"/>
        <v>0</v>
      </c>
      <c r="K56">
        <f t="shared" si="5"/>
        <v>1</v>
      </c>
    </row>
    <row r="57" spans="1:11" x14ac:dyDescent="0.2">
      <c r="A57" s="4" t="s">
        <v>1124</v>
      </c>
      <c r="B57" s="5">
        <v>1</v>
      </c>
      <c r="D57">
        <f t="shared" si="1"/>
        <v>0</v>
      </c>
      <c r="E57">
        <v>0</v>
      </c>
      <c r="F57">
        <f t="shared" si="3"/>
        <v>0</v>
      </c>
      <c r="G57">
        <f t="shared" si="2"/>
        <v>0</v>
      </c>
      <c r="H57">
        <f t="shared" si="4"/>
        <v>0</v>
      </c>
      <c r="K57">
        <f t="shared" si="5"/>
        <v>1</v>
      </c>
    </row>
    <row r="58" spans="1:11" x14ac:dyDescent="0.2">
      <c r="A58" s="4" t="s">
        <v>1127</v>
      </c>
      <c r="B58" s="5">
        <v>1</v>
      </c>
      <c r="D58">
        <f t="shared" si="1"/>
        <v>0</v>
      </c>
      <c r="E58">
        <v>0</v>
      </c>
      <c r="F58">
        <f t="shared" si="3"/>
        <v>0</v>
      </c>
      <c r="G58">
        <f t="shared" si="2"/>
        <v>0</v>
      </c>
      <c r="H58">
        <f t="shared" si="4"/>
        <v>0</v>
      </c>
      <c r="K58">
        <f t="shared" si="5"/>
        <v>1</v>
      </c>
    </row>
    <row r="59" spans="1:11" x14ac:dyDescent="0.2">
      <c r="A59" s="4" t="s">
        <v>1130</v>
      </c>
      <c r="B59" s="5">
        <v>1</v>
      </c>
      <c r="D59">
        <f t="shared" si="1"/>
        <v>0</v>
      </c>
      <c r="E59">
        <v>0</v>
      </c>
      <c r="F59">
        <f t="shared" si="3"/>
        <v>0</v>
      </c>
      <c r="G59">
        <f t="shared" si="2"/>
        <v>0</v>
      </c>
      <c r="H59">
        <f t="shared" si="4"/>
        <v>0</v>
      </c>
      <c r="K59">
        <f t="shared" si="5"/>
        <v>1</v>
      </c>
    </row>
    <row r="60" spans="1:11" x14ac:dyDescent="0.2">
      <c r="A60" s="4" t="s">
        <v>1133</v>
      </c>
      <c r="B60" s="5">
        <v>1</v>
      </c>
      <c r="D60">
        <f t="shared" si="1"/>
        <v>0</v>
      </c>
      <c r="E60">
        <v>0</v>
      </c>
      <c r="F60">
        <f t="shared" si="3"/>
        <v>0</v>
      </c>
      <c r="G60">
        <f t="shared" si="2"/>
        <v>0</v>
      </c>
      <c r="H60">
        <f t="shared" si="4"/>
        <v>0</v>
      </c>
      <c r="K60">
        <f t="shared" si="5"/>
        <v>1</v>
      </c>
    </row>
    <row r="61" spans="1:11" x14ac:dyDescent="0.2">
      <c r="A61" s="4" t="s">
        <v>1136</v>
      </c>
      <c r="B61" s="5">
        <v>1</v>
      </c>
      <c r="D61">
        <f t="shared" si="1"/>
        <v>0</v>
      </c>
      <c r="E61">
        <v>0</v>
      </c>
      <c r="F61">
        <f t="shared" si="3"/>
        <v>0</v>
      </c>
      <c r="G61">
        <f t="shared" si="2"/>
        <v>0</v>
      </c>
      <c r="H61">
        <f t="shared" si="4"/>
        <v>0</v>
      </c>
      <c r="K61">
        <f t="shared" si="5"/>
        <v>1</v>
      </c>
    </row>
    <row r="62" spans="1:11" x14ac:dyDescent="0.2">
      <c r="A62" s="4" t="s">
        <v>1139</v>
      </c>
      <c r="B62" s="5">
        <v>1</v>
      </c>
      <c r="D62">
        <f t="shared" si="1"/>
        <v>0</v>
      </c>
      <c r="E62">
        <v>0</v>
      </c>
      <c r="F62">
        <f t="shared" si="3"/>
        <v>0</v>
      </c>
      <c r="G62">
        <f t="shared" si="2"/>
        <v>0</v>
      </c>
      <c r="H62">
        <f t="shared" si="4"/>
        <v>0</v>
      </c>
      <c r="K62">
        <f t="shared" si="5"/>
        <v>1</v>
      </c>
    </row>
    <row r="63" spans="1:11" x14ac:dyDescent="0.2">
      <c r="A63" s="4" t="s">
        <v>1142</v>
      </c>
      <c r="B63" s="5">
        <v>1</v>
      </c>
      <c r="D63">
        <f t="shared" si="1"/>
        <v>0</v>
      </c>
      <c r="E63">
        <v>0</v>
      </c>
      <c r="F63">
        <f t="shared" si="3"/>
        <v>0</v>
      </c>
      <c r="G63">
        <f t="shared" si="2"/>
        <v>0</v>
      </c>
      <c r="H63">
        <f t="shared" si="4"/>
        <v>0</v>
      </c>
      <c r="K63">
        <f t="shared" si="5"/>
        <v>1</v>
      </c>
    </row>
    <row r="64" spans="1:11" x14ac:dyDescent="0.2">
      <c r="A64" s="4" t="s">
        <v>1145</v>
      </c>
      <c r="B64" s="5">
        <v>1</v>
      </c>
      <c r="D64">
        <f t="shared" si="1"/>
        <v>0</v>
      </c>
      <c r="E64">
        <v>0</v>
      </c>
      <c r="F64">
        <f t="shared" si="3"/>
        <v>0</v>
      </c>
      <c r="G64">
        <f t="shared" si="2"/>
        <v>0</v>
      </c>
      <c r="H64">
        <f t="shared" si="4"/>
        <v>0</v>
      </c>
      <c r="K64">
        <f t="shared" si="5"/>
        <v>1</v>
      </c>
    </row>
    <row r="65" spans="1:11" x14ac:dyDescent="0.2">
      <c r="A65" s="4" t="s">
        <v>1148</v>
      </c>
      <c r="B65" s="5">
        <v>1</v>
      </c>
      <c r="D65">
        <f t="shared" si="1"/>
        <v>0</v>
      </c>
      <c r="E65">
        <v>0</v>
      </c>
      <c r="F65">
        <f t="shared" si="3"/>
        <v>0</v>
      </c>
      <c r="G65">
        <f t="shared" si="2"/>
        <v>0</v>
      </c>
      <c r="H65">
        <f t="shared" si="4"/>
        <v>0</v>
      </c>
      <c r="K65">
        <f t="shared" si="5"/>
        <v>1</v>
      </c>
    </row>
    <row r="66" spans="1:11" x14ac:dyDescent="0.2">
      <c r="A66" s="4" t="s">
        <v>1151</v>
      </c>
      <c r="B66" s="5">
        <v>1</v>
      </c>
      <c r="D66">
        <f t="shared" si="1"/>
        <v>0</v>
      </c>
      <c r="E66">
        <v>0</v>
      </c>
      <c r="F66">
        <f t="shared" si="3"/>
        <v>0</v>
      </c>
      <c r="G66">
        <f t="shared" si="2"/>
        <v>0</v>
      </c>
      <c r="H66">
        <f t="shared" si="4"/>
        <v>0</v>
      </c>
      <c r="K66">
        <f t="shared" si="5"/>
        <v>1</v>
      </c>
    </row>
    <row r="67" spans="1:11" x14ac:dyDescent="0.2">
      <c r="A67" s="4" t="s">
        <v>1154</v>
      </c>
      <c r="B67" s="5">
        <v>1</v>
      </c>
      <c r="D67">
        <f t="shared" si="1"/>
        <v>0</v>
      </c>
      <c r="E67">
        <v>0</v>
      </c>
      <c r="F67">
        <f t="shared" si="3"/>
        <v>0</v>
      </c>
      <c r="G67">
        <f t="shared" si="2"/>
        <v>0</v>
      </c>
      <c r="H67">
        <f t="shared" si="4"/>
        <v>0</v>
      </c>
      <c r="K67">
        <f t="shared" si="5"/>
        <v>1</v>
      </c>
    </row>
    <row r="68" spans="1:11" x14ac:dyDescent="0.2">
      <c r="A68" s="4" t="s">
        <v>1157</v>
      </c>
      <c r="B68" s="5">
        <v>1</v>
      </c>
      <c r="D68">
        <f t="shared" si="1"/>
        <v>0</v>
      </c>
      <c r="E68">
        <v>0</v>
      </c>
      <c r="F68">
        <f t="shared" si="3"/>
        <v>0</v>
      </c>
      <c r="G68">
        <f t="shared" si="2"/>
        <v>0</v>
      </c>
      <c r="H68">
        <f t="shared" si="4"/>
        <v>0</v>
      </c>
      <c r="K68">
        <f t="shared" si="5"/>
        <v>1</v>
      </c>
    </row>
    <row r="69" spans="1:11" x14ac:dyDescent="0.2">
      <c r="A69" s="4" t="s">
        <v>1160</v>
      </c>
      <c r="B69" s="5">
        <v>1</v>
      </c>
      <c r="D69">
        <f t="shared" ref="D69:D132" si="6">IF(OR(EXACT(MID(A69,1,4),"46PI")=TRUE,EXACT(MID(A69,1,4),"50PI")=TRUE,EXACT(MID(A69,1,4),"50LI")=TRUE,EXACT(MID(A69,1,4),"33TI")=TRUE,EXACT(MID(A69,1,5),"50FIC")=TRUE,EXACT(MID(A69,1,8),"46FIC001")=TRUE),B69,0)</f>
        <v>0</v>
      </c>
      <c r="E69">
        <v>0</v>
      </c>
      <c r="F69">
        <f t="shared" si="3"/>
        <v>0</v>
      </c>
      <c r="G69">
        <f t="shared" ref="G69:G132" si="7">IF(OR(EXACT(MID(A69,1,2),"71")=TRUE,EXACT(MID(A69,1,6),"05LALL")=TRUE,EXACT(MID(A69,1,4),"41AI")=TRUE,EXACT(MID(A69,1,8),"02TI300M")=TRUE,EXACT(MID(A69,1,5),"08TAL")=TRUE,EXACT(MID(A69,1,4),"02TI")=TRUE,EXACT(MID(A69,1,5),"03PAL")=TRUE,EXACT(MID(A69,1,5),"46FI0")=TRUE,EXACT(MID(A69,1,5),"46FI1")=TRUE,EXACT(MID(A69,1,5),"47LI0")=TRUE,EXACT(MID(A69,1,7),"47PMXSS")=TRUE,EXACT(MID(A69,1,6),"01PALL")=TRUE,EXACT(MID(A69,1,5),"23DLT")=TRUE,EXACT(MID(A69,1,5),"03DLT")=TRUE,EXACT(MID(A69,1,5),"15DLT")=TRUE,EXACT(MID(A69,1,5),"TRANC")=TRUE,EXACT(MID(A69,1,8),"06TIC402")=TRUE,EXACT(MID(A69,1,8),"01TI101D")=TRUE,EXACT(MID(A69,1,8),"47LAH403")=TRUE,EXACT(MID(A69,1,6),"20PDAH")=TRUE,EXACT(MID(A69,1,2),"91")=TRUE,EXACT(MID(A69,1,5),"10DLT")=TRUE),B69,0)</f>
        <v>0</v>
      </c>
      <c r="H69">
        <f t="shared" si="4"/>
        <v>0</v>
      </c>
      <c r="K69">
        <f t="shared" si="5"/>
        <v>1</v>
      </c>
    </row>
    <row r="70" spans="1:11" x14ac:dyDescent="0.2">
      <c r="A70" s="4" t="s">
        <v>1163</v>
      </c>
      <c r="B70" s="5">
        <v>1</v>
      </c>
      <c r="D70">
        <f t="shared" si="6"/>
        <v>0</v>
      </c>
      <c r="E70">
        <v>0</v>
      </c>
      <c r="F70">
        <f t="shared" ref="F70:F133" si="8">IF(EXACT(MID(A70,3,2),"VA")=TRUE,B70,0)</f>
        <v>0</v>
      </c>
      <c r="G70">
        <f t="shared" si="7"/>
        <v>0</v>
      </c>
      <c r="H70">
        <f t="shared" ref="H70:H133" si="9">IF(OR(EXACT(MID(A70,3,3),"DGT")=TRUE,EXACT(MID(A70,3,3),"DFT")=TRUE,EXACT(MID(A70,3,3),"ZIF")=TRUE,EXACT(MID(A70,3,3),"DTH")=TRUE,EXACT(MID(A70,3,3),"DTL")=TRUE,EXACT(MID(A70,3,3),"DLZ")=TRUE,EXACT(MID(A70,3,3),"DHZ")=TRUE),B70,0)</f>
        <v>0</v>
      </c>
      <c r="K70">
        <f t="shared" si="5"/>
        <v>1</v>
      </c>
    </row>
    <row r="71" spans="1:11" x14ac:dyDescent="0.2">
      <c r="A71" s="4" t="s">
        <v>1166</v>
      </c>
      <c r="B71" s="5">
        <v>1</v>
      </c>
      <c r="D71">
        <f t="shared" si="6"/>
        <v>0</v>
      </c>
      <c r="E71">
        <v>0</v>
      </c>
      <c r="F71">
        <f t="shared" si="8"/>
        <v>0</v>
      </c>
      <c r="G71">
        <f t="shared" si="7"/>
        <v>0</v>
      </c>
      <c r="H71">
        <f t="shared" si="9"/>
        <v>0</v>
      </c>
      <c r="K71">
        <f t="shared" si="5"/>
        <v>1</v>
      </c>
    </row>
    <row r="72" spans="1:11" x14ac:dyDescent="0.2">
      <c r="A72" s="4" t="s">
        <v>1169</v>
      </c>
      <c r="B72" s="5">
        <v>1</v>
      </c>
      <c r="D72">
        <f t="shared" si="6"/>
        <v>0</v>
      </c>
      <c r="E72">
        <v>0</v>
      </c>
      <c r="F72">
        <f t="shared" si="8"/>
        <v>0</v>
      </c>
      <c r="G72">
        <f t="shared" si="7"/>
        <v>0</v>
      </c>
      <c r="H72">
        <f t="shared" si="9"/>
        <v>0</v>
      </c>
      <c r="K72">
        <f t="shared" si="5"/>
        <v>1</v>
      </c>
    </row>
    <row r="73" spans="1:11" x14ac:dyDescent="0.2">
      <c r="A73" s="4" t="s">
        <v>1172</v>
      </c>
      <c r="B73" s="5">
        <v>1</v>
      </c>
      <c r="D73">
        <f t="shared" si="6"/>
        <v>0</v>
      </c>
      <c r="E73">
        <v>0</v>
      </c>
      <c r="F73">
        <f t="shared" si="8"/>
        <v>0</v>
      </c>
      <c r="G73">
        <f t="shared" si="7"/>
        <v>0</v>
      </c>
      <c r="H73">
        <f t="shared" si="9"/>
        <v>0</v>
      </c>
      <c r="K73">
        <f t="shared" si="5"/>
        <v>1</v>
      </c>
    </row>
    <row r="74" spans="1:11" x14ac:dyDescent="0.2">
      <c r="A74" s="4" t="s">
        <v>1175</v>
      </c>
      <c r="B74" s="5">
        <v>1</v>
      </c>
      <c r="D74">
        <f t="shared" si="6"/>
        <v>0</v>
      </c>
      <c r="E74">
        <v>0</v>
      </c>
      <c r="F74">
        <f t="shared" si="8"/>
        <v>0</v>
      </c>
      <c r="G74">
        <f t="shared" si="7"/>
        <v>0</v>
      </c>
      <c r="H74">
        <f t="shared" si="9"/>
        <v>0</v>
      </c>
      <c r="K74">
        <f t="shared" si="5"/>
        <v>1</v>
      </c>
    </row>
    <row r="75" spans="1:11" x14ac:dyDescent="0.2">
      <c r="A75" s="4" t="s">
        <v>1178</v>
      </c>
      <c r="B75" s="5">
        <v>1</v>
      </c>
      <c r="D75">
        <f t="shared" si="6"/>
        <v>0</v>
      </c>
      <c r="E75">
        <v>0</v>
      </c>
      <c r="F75">
        <f t="shared" si="8"/>
        <v>0</v>
      </c>
      <c r="G75">
        <f t="shared" si="7"/>
        <v>0</v>
      </c>
      <c r="H75">
        <f t="shared" si="9"/>
        <v>0</v>
      </c>
      <c r="K75">
        <f t="shared" si="5"/>
        <v>1</v>
      </c>
    </row>
    <row r="76" spans="1:11" x14ac:dyDescent="0.2">
      <c r="A76" s="4" t="s">
        <v>1181</v>
      </c>
      <c r="B76" s="5">
        <v>1</v>
      </c>
      <c r="D76">
        <f t="shared" si="6"/>
        <v>0</v>
      </c>
      <c r="E76">
        <v>0</v>
      </c>
      <c r="F76">
        <f t="shared" si="8"/>
        <v>0</v>
      </c>
      <c r="G76">
        <f t="shared" si="7"/>
        <v>0</v>
      </c>
      <c r="H76">
        <f t="shared" si="9"/>
        <v>0</v>
      </c>
      <c r="K76">
        <f t="shared" si="5"/>
        <v>1</v>
      </c>
    </row>
    <row r="77" spans="1:11" x14ac:dyDescent="0.2">
      <c r="A77" s="4" t="s">
        <v>1184</v>
      </c>
      <c r="B77" s="5">
        <v>1</v>
      </c>
      <c r="D77">
        <f t="shared" si="6"/>
        <v>0</v>
      </c>
      <c r="E77">
        <v>0</v>
      </c>
      <c r="F77">
        <f t="shared" si="8"/>
        <v>0</v>
      </c>
      <c r="G77">
        <f t="shared" si="7"/>
        <v>0</v>
      </c>
      <c r="H77">
        <f t="shared" si="9"/>
        <v>0</v>
      </c>
      <c r="K77">
        <f t="shared" si="5"/>
        <v>1</v>
      </c>
    </row>
    <row r="78" spans="1:11" x14ac:dyDescent="0.2">
      <c r="A78" s="4" t="s">
        <v>1187</v>
      </c>
      <c r="B78" s="5">
        <v>1</v>
      </c>
      <c r="D78">
        <f t="shared" si="6"/>
        <v>0</v>
      </c>
      <c r="E78">
        <v>0</v>
      </c>
      <c r="F78">
        <f t="shared" si="8"/>
        <v>0</v>
      </c>
      <c r="G78">
        <f t="shared" si="7"/>
        <v>0</v>
      </c>
      <c r="H78">
        <f t="shared" si="9"/>
        <v>0</v>
      </c>
      <c r="K78">
        <f t="shared" si="5"/>
        <v>1</v>
      </c>
    </row>
    <row r="79" spans="1:11" x14ac:dyDescent="0.2">
      <c r="A79" s="4" t="s">
        <v>1190</v>
      </c>
      <c r="B79" s="5">
        <v>1</v>
      </c>
      <c r="D79">
        <f t="shared" si="6"/>
        <v>0</v>
      </c>
      <c r="E79">
        <v>0</v>
      </c>
      <c r="F79">
        <f t="shared" si="8"/>
        <v>0</v>
      </c>
      <c r="G79">
        <f t="shared" si="7"/>
        <v>0</v>
      </c>
      <c r="H79">
        <f t="shared" si="9"/>
        <v>0</v>
      </c>
      <c r="K79">
        <f t="shared" si="5"/>
        <v>1</v>
      </c>
    </row>
    <row r="80" spans="1:11" x14ac:dyDescent="0.2">
      <c r="A80" s="4" t="s">
        <v>1193</v>
      </c>
      <c r="B80" s="5">
        <v>1</v>
      </c>
      <c r="D80">
        <f t="shared" si="6"/>
        <v>0</v>
      </c>
      <c r="E80">
        <v>0</v>
      </c>
      <c r="F80">
        <f t="shared" si="8"/>
        <v>0</v>
      </c>
      <c r="G80">
        <f t="shared" si="7"/>
        <v>0</v>
      </c>
      <c r="H80">
        <f t="shared" si="9"/>
        <v>0</v>
      </c>
      <c r="K80">
        <f t="shared" si="5"/>
        <v>1</v>
      </c>
    </row>
    <row r="81" spans="1:11" x14ac:dyDescent="0.2">
      <c r="A81" s="4" t="s">
        <v>1196</v>
      </c>
      <c r="B81" s="5">
        <v>1</v>
      </c>
      <c r="D81">
        <f t="shared" si="6"/>
        <v>0</v>
      </c>
      <c r="E81">
        <v>0</v>
      </c>
      <c r="F81">
        <f t="shared" si="8"/>
        <v>0</v>
      </c>
      <c r="G81">
        <f t="shared" si="7"/>
        <v>0</v>
      </c>
      <c r="H81">
        <f t="shared" si="9"/>
        <v>0</v>
      </c>
      <c r="K81">
        <f t="shared" si="5"/>
        <v>1</v>
      </c>
    </row>
    <row r="82" spans="1:11" x14ac:dyDescent="0.2">
      <c r="A82" s="4" t="s">
        <v>1199</v>
      </c>
      <c r="B82" s="5">
        <v>1</v>
      </c>
      <c r="D82">
        <f t="shared" si="6"/>
        <v>0</v>
      </c>
      <c r="E82">
        <v>0</v>
      </c>
      <c r="F82">
        <f t="shared" si="8"/>
        <v>0</v>
      </c>
      <c r="G82">
        <f t="shared" si="7"/>
        <v>0</v>
      </c>
      <c r="H82">
        <f t="shared" si="9"/>
        <v>0</v>
      </c>
      <c r="K82">
        <f t="shared" si="5"/>
        <v>1</v>
      </c>
    </row>
    <row r="83" spans="1:11" x14ac:dyDescent="0.2">
      <c r="A83" s="4" t="s">
        <v>1202</v>
      </c>
      <c r="B83" s="5">
        <v>1</v>
      </c>
      <c r="D83">
        <f t="shared" si="6"/>
        <v>0</v>
      </c>
      <c r="E83">
        <v>0</v>
      </c>
      <c r="F83">
        <f t="shared" si="8"/>
        <v>0</v>
      </c>
      <c r="G83">
        <f t="shared" si="7"/>
        <v>0</v>
      </c>
      <c r="H83">
        <f t="shared" si="9"/>
        <v>0</v>
      </c>
      <c r="K83">
        <f t="shared" si="5"/>
        <v>1</v>
      </c>
    </row>
    <row r="84" spans="1:11" x14ac:dyDescent="0.2">
      <c r="A84" s="4" t="s">
        <v>1218</v>
      </c>
      <c r="B84" s="5">
        <v>1</v>
      </c>
      <c r="D84">
        <f t="shared" si="6"/>
        <v>0</v>
      </c>
      <c r="E84">
        <v>0</v>
      </c>
      <c r="F84">
        <f t="shared" si="8"/>
        <v>0</v>
      </c>
      <c r="G84">
        <f t="shared" si="7"/>
        <v>0</v>
      </c>
      <c r="H84">
        <f t="shared" si="9"/>
        <v>0</v>
      </c>
      <c r="K84">
        <f t="shared" si="5"/>
        <v>1</v>
      </c>
    </row>
    <row r="85" spans="1:11" x14ac:dyDescent="0.2">
      <c r="A85" s="4" t="s">
        <v>1425</v>
      </c>
      <c r="B85" s="5">
        <v>1</v>
      </c>
      <c r="D85">
        <f t="shared" si="6"/>
        <v>0</v>
      </c>
      <c r="E85">
        <v>0</v>
      </c>
      <c r="F85">
        <f t="shared" si="8"/>
        <v>0</v>
      </c>
      <c r="G85">
        <f t="shared" si="7"/>
        <v>0</v>
      </c>
      <c r="H85">
        <f t="shared" si="9"/>
        <v>0</v>
      </c>
      <c r="K85">
        <f t="shared" si="5"/>
        <v>1</v>
      </c>
    </row>
    <row r="86" spans="1:11" x14ac:dyDescent="0.2">
      <c r="A86" s="4" t="s">
        <v>1428</v>
      </c>
      <c r="B86" s="5">
        <v>1</v>
      </c>
      <c r="D86">
        <f t="shared" si="6"/>
        <v>0</v>
      </c>
      <c r="E86">
        <v>0</v>
      </c>
      <c r="F86">
        <f t="shared" si="8"/>
        <v>0</v>
      </c>
      <c r="G86">
        <f t="shared" si="7"/>
        <v>0</v>
      </c>
      <c r="H86">
        <f t="shared" si="9"/>
        <v>0</v>
      </c>
      <c r="K86">
        <f t="shared" si="5"/>
        <v>1</v>
      </c>
    </row>
    <row r="87" spans="1:11" x14ac:dyDescent="0.2">
      <c r="A87" s="4" t="s">
        <v>1431</v>
      </c>
      <c r="B87" s="5">
        <v>1</v>
      </c>
      <c r="D87">
        <f t="shared" si="6"/>
        <v>0</v>
      </c>
      <c r="E87">
        <v>0</v>
      </c>
      <c r="F87">
        <f t="shared" si="8"/>
        <v>0</v>
      </c>
      <c r="G87">
        <f t="shared" si="7"/>
        <v>0</v>
      </c>
      <c r="H87">
        <f t="shared" si="9"/>
        <v>0</v>
      </c>
      <c r="K87">
        <f t="shared" si="5"/>
        <v>1</v>
      </c>
    </row>
    <row r="88" spans="1:11" x14ac:dyDescent="0.2">
      <c r="A88" s="4" t="s">
        <v>1434</v>
      </c>
      <c r="B88" s="5">
        <v>1</v>
      </c>
      <c r="D88">
        <f t="shared" si="6"/>
        <v>0</v>
      </c>
      <c r="E88">
        <v>0</v>
      </c>
      <c r="F88">
        <f t="shared" si="8"/>
        <v>0</v>
      </c>
      <c r="G88">
        <f t="shared" si="7"/>
        <v>0</v>
      </c>
      <c r="H88">
        <f t="shared" si="9"/>
        <v>0</v>
      </c>
      <c r="K88">
        <f t="shared" si="5"/>
        <v>1</v>
      </c>
    </row>
    <row r="89" spans="1:11" x14ac:dyDescent="0.2">
      <c r="A89" s="4" t="s">
        <v>1437</v>
      </c>
      <c r="B89" s="5">
        <v>1</v>
      </c>
      <c r="D89">
        <f t="shared" si="6"/>
        <v>0</v>
      </c>
      <c r="E89">
        <v>0</v>
      </c>
      <c r="F89">
        <f t="shared" si="8"/>
        <v>0</v>
      </c>
      <c r="G89">
        <f t="shared" si="7"/>
        <v>0</v>
      </c>
      <c r="H89">
        <f t="shared" si="9"/>
        <v>0</v>
      </c>
      <c r="K89">
        <f t="shared" si="5"/>
        <v>1</v>
      </c>
    </row>
    <row r="90" spans="1:11" x14ac:dyDescent="0.2">
      <c r="A90" s="4" t="s">
        <v>1440</v>
      </c>
      <c r="B90" s="5">
        <v>1</v>
      </c>
      <c r="D90">
        <f t="shared" si="6"/>
        <v>0</v>
      </c>
      <c r="E90">
        <v>0</v>
      </c>
      <c r="F90">
        <f t="shared" si="8"/>
        <v>0</v>
      </c>
      <c r="G90">
        <f t="shared" si="7"/>
        <v>0</v>
      </c>
      <c r="H90">
        <f t="shared" si="9"/>
        <v>0</v>
      </c>
      <c r="K90">
        <f t="shared" si="5"/>
        <v>1</v>
      </c>
    </row>
    <row r="91" spans="1:11" x14ac:dyDescent="0.2">
      <c r="A91" s="3" t="s">
        <v>691</v>
      </c>
      <c r="B91" s="5">
        <v>68</v>
      </c>
      <c r="D91">
        <f t="shared" si="6"/>
        <v>0</v>
      </c>
      <c r="E91">
        <v>0</v>
      </c>
      <c r="F91">
        <f t="shared" si="8"/>
        <v>0</v>
      </c>
      <c r="G91">
        <f t="shared" si="7"/>
        <v>0</v>
      </c>
      <c r="H91">
        <f t="shared" si="9"/>
        <v>0</v>
      </c>
      <c r="K91" t="str">
        <f t="shared" si="5"/>
        <v>NON</v>
      </c>
    </row>
    <row r="92" spans="1:11" x14ac:dyDescent="0.2">
      <c r="A92" s="4" t="s">
        <v>695</v>
      </c>
      <c r="B92" s="5">
        <v>61</v>
      </c>
      <c r="D92">
        <f t="shared" si="6"/>
        <v>0</v>
      </c>
      <c r="E92">
        <v>0</v>
      </c>
      <c r="F92">
        <f t="shared" si="8"/>
        <v>0</v>
      </c>
      <c r="G92">
        <f t="shared" si="7"/>
        <v>61</v>
      </c>
      <c r="H92">
        <f t="shared" si="9"/>
        <v>0</v>
      </c>
      <c r="K92" t="str">
        <f t="shared" si="5"/>
        <v>NON</v>
      </c>
    </row>
    <row r="93" spans="1:11" x14ac:dyDescent="0.2">
      <c r="A93" s="4" t="s">
        <v>719</v>
      </c>
      <c r="B93" s="5">
        <v>1</v>
      </c>
      <c r="D93">
        <f t="shared" si="6"/>
        <v>0</v>
      </c>
      <c r="E93">
        <v>0</v>
      </c>
      <c r="F93">
        <f t="shared" si="8"/>
        <v>0</v>
      </c>
      <c r="G93">
        <f t="shared" si="7"/>
        <v>0</v>
      </c>
      <c r="H93">
        <f t="shared" si="9"/>
        <v>0</v>
      </c>
      <c r="K93">
        <f t="shared" si="5"/>
        <v>1</v>
      </c>
    </row>
    <row r="94" spans="1:11" x14ac:dyDescent="0.2">
      <c r="A94" s="4" t="s">
        <v>1286</v>
      </c>
      <c r="B94" s="5">
        <v>3</v>
      </c>
      <c r="D94">
        <f t="shared" si="6"/>
        <v>0</v>
      </c>
      <c r="E94">
        <v>0</v>
      </c>
      <c r="F94">
        <f t="shared" si="8"/>
        <v>0</v>
      </c>
      <c r="G94">
        <f t="shared" si="7"/>
        <v>0</v>
      </c>
      <c r="H94">
        <f t="shared" si="9"/>
        <v>0</v>
      </c>
      <c r="K94">
        <f t="shared" si="5"/>
        <v>3</v>
      </c>
    </row>
    <row r="95" spans="1:11" x14ac:dyDescent="0.2">
      <c r="A95" s="4" t="s">
        <v>1350</v>
      </c>
      <c r="B95" s="5">
        <v>1</v>
      </c>
      <c r="D95">
        <f t="shared" si="6"/>
        <v>0</v>
      </c>
      <c r="E95">
        <v>0</v>
      </c>
      <c r="F95">
        <f t="shared" si="8"/>
        <v>0</v>
      </c>
      <c r="G95">
        <f t="shared" si="7"/>
        <v>0</v>
      </c>
      <c r="H95">
        <f t="shared" si="9"/>
        <v>0</v>
      </c>
      <c r="K95">
        <f t="shared" si="5"/>
        <v>1</v>
      </c>
    </row>
    <row r="96" spans="1:11" x14ac:dyDescent="0.2">
      <c r="A96" s="4" t="s">
        <v>1450</v>
      </c>
      <c r="B96" s="5">
        <v>1</v>
      </c>
      <c r="D96">
        <f t="shared" si="6"/>
        <v>0</v>
      </c>
      <c r="E96">
        <v>0</v>
      </c>
      <c r="F96">
        <f t="shared" si="8"/>
        <v>0</v>
      </c>
      <c r="G96">
        <f t="shared" si="7"/>
        <v>0</v>
      </c>
      <c r="H96">
        <f t="shared" si="9"/>
        <v>0</v>
      </c>
      <c r="K96">
        <f t="shared" si="5"/>
        <v>1</v>
      </c>
    </row>
    <row r="97" spans="1:11" x14ac:dyDescent="0.2">
      <c r="A97" s="4" t="s">
        <v>1557</v>
      </c>
      <c r="B97" s="5">
        <v>1</v>
      </c>
      <c r="D97">
        <f t="shared" si="6"/>
        <v>0</v>
      </c>
      <c r="E97">
        <v>0</v>
      </c>
      <c r="F97">
        <f t="shared" si="8"/>
        <v>0</v>
      </c>
      <c r="G97">
        <f t="shared" si="7"/>
        <v>0</v>
      </c>
      <c r="H97">
        <f t="shared" si="9"/>
        <v>0</v>
      </c>
      <c r="K97">
        <f t="shared" si="5"/>
        <v>1</v>
      </c>
    </row>
    <row r="98" spans="1:11" x14ac:dyDescent="0.2">
      <c r="A98" s="3" t="s">
        <v>692</v>
      </c>
      <c r="B98" s="5">
        <v>23</v>
      </c>
      <c r="D98">
        <f t="shared" si="6"/>
        <v>0</v>
      </c>
      <c r="E98">
        <v>0</v>
      </c>
      <c r="F98">
        <f t="shared" si="8"/>
        <v>0</v>
      </c>
      <c r="G98">
        <f t="shared" si="7"/>
        <v>0</v>
      </c>
      <c r="H98">
        <f t="shared" si="9"/>
        <v>0</v>
      </c>
      <c r="K98" t="str">
        <f t="shared" si="5"/>
        <v>NON</v>
      </c>
    </row>
    <row r="99" spans="1:11" x14ac:dyDescent="0.2">
      <c r="A99" s="4" t="s">
        <v>861</v>
      </c>
      <c r="B99" s="5">
        <v>2</v>
      </c>
      <c r="D99">
        <f t="shared" si="6"/>
        <v>0</v>
      </c>
      <c r="E99">
        <v>0</v>
      </c>
      <c r="F99">
        <f t="shared" si="8"/>
        <v>0</v>
      </c>
      <c r="G99">
        <f t="shared" si="7"/>
        <v>0</v>
      </c>
      <c r="H99">
        <f t="shared" si="9"/>
        <v>0</v>
      </c>
      <c r="K99">
        <f t="shared" ref="K99:K162" si="10">IF(NOT(ISERROR(VALUE(LEFT(A99,1)))),IF(E99&gt;0,"NON",IF(F99&gt;0,"NON",IF(G99&gt;0,"NON",IF(H99&gt;0,"NON",IF(D99&gt;0,"NON",IF(A99="Critical","Non",IF(A99="High","Non",IF(A99="Medium","Non",IF(A99="Total général","NON",B99))))))))),"NON")</f>
        <v>2</v>
      </c>
    </row>
    <row r="100" spans="1:11" x14ac:dyDescent="0.2">
      <c r="A100" s="4" t="s">
        <v>869</v>
      </c>
      <c r="B100" s="5">
        <v>1</v>
      </c>
      <c r="D100">
        <f t="shared" si="6"/>
        <v>0</v>
      </c>
      <c r="E100">
        <v>0</v>
      </c>
      <c r="F100">
        <f t="shared" si="8"/>
        <v>0</v>
      </c>
      <c r="G100">
        <f t="shared" si="7"/>
        <v>0</v>
      </c>
      <c r="H100">
        <f t="shared" si="9"/>
        <v>0</v>
      </c>
      <c r="K100">
        <f t="shared" si="10"/>
        <v>1</v>
      </c>
    </row>
    <row r="101" spans="1:11" x14ac:dyDescent="0.2">
      <c r="A101" s="4" t="s">
        <v>872</v>
      </c>
      <c r="B101" s="5">
        <v>1</v>
      </c>
      <c r="D101">
        <f t="shared" si="6"/>
        <v>0</v>
      </c>
      <c r="E101">
        <v>0</v>
      </c>
      <c r="F101">
        <f t="shared" si="8"/>
        <v>0</v>
      </c>
      <c r="G101">
        <f t="shared" si="7"/>
        <v>0</v>
      </c>
      <c r="H101">
        <f t="shared" si="9"/>
        <v>0</v>
      </c>
      <c r="K101">
        <f t="shared" si="10"/>
        <v>1</v>
      </c>
    </row>
    <row r="102" spans="1:11" x14ac:dyDescent="0.2">
      <c r="A102" s="4" t="s">
        <v>875</v>
      </c>
      <c r="B102" s="5">
        <v>1</v>
      </c>
      <c r="D102">
        <f t="shared" si="6"/>
        <v>0</v>
      </c>
      <c r="E102">
        <v>0</v>
      </c>
      <c r="F102">
        <f t="shared" si="8"/>
        <v>0</v>
      </c>
      <c r="G102">
        <f t="shared" si="7"/>
        <v>0</v>
      </c>
      <c r="H102">
        <f t="shared" si="9"/>
        <v>0</v>
      </c>
      <c r="K102">
        <f t="shared" si="10"/>
        <v>1</v>
      </c>
    </row>
    <row r="103" spans="1:11" x14ac:dyDescent="0.2">
      <c r="A103" s="4" t="s">
        <v>881</v>
      </c>
      <c r="B103" s="5">
        <v>1</v>
      </c>
      <c r="D103">
        <f t="shared" si="6"/>
        <v>0</v>
      </c>
      <c r="E103">
        <v>0</v>
      </c>
      <c r="F103">
        <f t="shared" si="8"/>
        <v>0</v>
      </c>
      <c r="G103">
        <f t="shared" si="7"/>
        <v>0</v>
      </c>
      <c r="H103">
        <f t="shared" si="9"/>
        <v>0</v>
      </c>
      <c r="K103">
        <f t="shared" si="10"/>
        <v>1</v>
      </c>
    </row>
    <row r="104" spans="1:11" x14ac:dyDescent="0.2">
      <c r="A104" s="4" t="s">
        <v>888</v>
      </c>
      <c r="B104" s="5">
        <v>1</v>
      </c>
      <c r="D104">
        <f t="shared" si="6"/>
        <v>0</v>
      </c>
      <c r="E104">
        <v>0</v>
      </c>
      <c r="F104">
        <f t="shared" si="8"/>
        <v>0</v>
      </c>
      <c r="G104">
        <f t="shared" si="7"/>
        <v>0</v>
      </c>
      <c r="H104">
        <f t="shared" si="9"/>
        <v>0</v>
      </c>
      <c r="K104">
        <f t="shared" si="10"/>
        <v>1</v>
      </c>
    </row>
    <row r="105" spans="1:11" x14ac:dyDescent="0.2">
      <c r="A105" s="4" t="s">
        <v>949</v>
      </c>
      <c r="B105" s="5">
        <v>2</v>
      </c>
      <c r="D105">
        <f t="shared" si="6"/>
        <v>0</v>
      </c>
      <c r="E105">
        <v>0</v>
      </c>
      <c r="F105">
        <f t="shared" si="8"/>
        <v>0</v>
      </c>
      <c r="G105">
        <f t="shared" si="7"/>
        <v>0</v>
      </c>
      <c r="H105">
        <f t="shared" si="9"/>
        <v>0</v>
      </c>
      <c r="K105">
        <f t="shared" si="10"/>
        <v>2</v>
      </c>
    </row>
    <row r="106" spans="1:11" x14ac:dyDescent="0.2">
      <c r="A106" s="4" t="s">
        <v>952</v>
      </c>
      <c r="B106" s="5">
        <v>2</v>
      </c>
      <c r="D106">
        <f t="shared" si="6"/>
        <v>0</v>
      </c>
      <c r="E106">
        <v>0</v>
      </c>
      <c r="F106">
        <f t="shared" si="8"/>
        <v>0</v>
      </c>
      <c r="G106">
        <f t="shared" si="7"/>
        <v>0</v>
      </c>
      <c r="H106">
        <f t="shared" si="9"/>
        <v>0</v>
      </c>
      <c r="K106">
        <f t="shared" si="10"/>
        <v>2</v>
      </c>
    </row>
    <row r="107" spans="1:11" x14ac:dyDescent="0.2">
      <c r="A107" s="4" t="s">
        <v>1026</v>
      </c>
      <c r="B107" s="5">
        <v>1</v>
      </c>
      <c r="D107">
        <f t="shared" si="6"/>
        <v>0</v>
      </c>
      <c r="E107">
        <v>0</v>
      </c>
      <c r="F107">
        <f t="shared" si="8"/>
        <v>0</v>
      </c>
      <c r="G107">
        <f t="shared" si="7"/>
        <v>0</v>
      </c>
      <c r="H107">
        <f t="shared" si="9"/>
        <v>0</v>
      </c>
      <c r="K107">
        <f t="shared" si="10"/>
        <v>1</v>
      </c>
    </row>
    <row r="108" spans="1:11" x14ac:dyDescent="0.2">
      <c r="A108" s="4" t="s">
        <v>1034</v>
      </c>
      <c r="B108" s="5">
        <v>1</v>
      </c>
      <c r="D108">
        <f t="shared" si="6"/>
        <v>0</v>
      </c>
      <c r="E108">
        <v>0</v>
      </c>
      <c r="F108">
        <f t="shared" si="8"/>
        <v>0</v>
      </c>
      <c r="G108">
        <f t="shared" si="7"/>
        <v>0</v>
      </c>
      <c r="H108">
        <f t="shared" si="9"/>
        <v>0</v>
      </c>
      <c r="K108">
        <f t="shared" si="10"/>
        <v>1</v>
      </c>
    </row>
    <row r="109" spans="1:11" x14ac:dyDescent="0.2">
      <c r="A109" s="4" t="s">
        <v>1036</v>
      </c>
      <c r="B109" s="5">
        <v>1</v>
      </c>
      <c r="D109">
        <f t="shared" si="6"/>
        <v>0</v>
      </c>
      <c r="E109">
        <v>0</v>
      </c>
      <c r="F109">
        <f t="shared" si="8"/>
        <v>0</v>
      </c>
      <c r="G109">
        <f t="shared" si="7"/>
        <v>0</v>
      </c>
      <c r="H109">
        <f t="shared" si="9"/>
        <v>0</v>
      </c>
      <c r="K109">
        <f t="shared" si="10"/>
        <v>1</v>
      </c>
    </row>
    <row r="110" spans="1:11" x14ac:dyDescent="0.2">
      <c r="A110" s="4" t="s">
        <v>1046</v>
      </c>
      <c r="B110" s="5">
        <v>1</v>
      </c>
      <c r="D110">
        <f t="shared" si="6"/>
        <v>0</v>
      </c>
      <c r="E110">
        <v>0</v>
      </c>
      <c r="F110">
        <f t="shared" si="8"/>
        <v>0</v>
      </c>
      <c r="G110">
        <f t="shared" si="7"/>
        <v>0</v>
      </c>
      <c r="H110">
        <f t="shared" si="9"/>
        <v>0</v>
      </c>
      <c r="K110">
        <f t="shared" si="10"/>
        <v>1</v>
      </c>
    </row>
    <row r="111" spans="1:11" x14ac:dyDescent="0.2">
      <c r="A111" s="4" t="s">
        <v>1052</v>
      </c>
      <c r="B111" s="5">
        <v>2</v>
      </c>
      <c r="D111">
        <f t="shared" si="6"/>
        <v>0</v>
      </c>
      <c r="E111">
        <v>0</v>
      </c>
      <c r="F111">
        <f t="shared" si="8"/>
        <v>0</v>
      </c>
      <c r="G111">
        <f t="shared" si="7"/>
        <v>0</v>
      </c>
      <c r="H111">
        <f t="shared" si="9"/>
        <v>0</v>
      </c>
      <c r="K111">
        <f t="shared" si="10"/>
        <v>2</v>
      </c>
    </row>
    <row r="112" spans="1:11" x14ac:dyDescent="0.2">
      <c r="A112" s="4" t="s">
        <v>1080</v>
      </c>
      <c r="B112" s="5">
        <v>1</v>
      </c>
      <c r="D112">
        <f t="shared" si="6"/>
        <v>0</v>
      </c>
      <c r="E112">
        <v>0</v>
      </c>
      <c r="F112">
        <f t="shared" si="8"/>
        <v>0</v>
      </c>
      <c r="G112">
        <f t="shared" si="7"/>
        <v>0</v>
      </c>
      <c r="H112">
        <f t="shared" si="9"/>
        <v>0</v>
      </c>
      <c r="K112">
        <f t="shared" si="10"/>
        <v>1</v>
      </c>
    </row>
    <row r="113" spans="1:11" x14ac:dyDescent="0.2">
      <c r="A113" s="4" t="s">
        <v>1083</v>
      </c>
      <c r="B113" s="5">
        <v>1</v>
      </c>
      <c r="D113">
        <f t="shared" si="6"/>
        <v>0</v>
      </c>
      <c r="E113">
        <v>0</v>
      </c>
      <c r="F113">
        <f t="shared" si="8"/>
        <v>0</v>
      </c>
      <c r="G113">
        <f t="shared" si="7"/>
        <v>0</v>
      </c>
      <c r="H113">
        <f t="shared" si="9"/>
        <v>0</v>
      </c>
      <c r="K113">
        <f t="shared" si="10"/>
        <v>1</v>
      </c>
    </row>
    <row r="114" spans="1:11" x14ac:dyDescent="0.2">
      <c r="A114" s="4" t="s">
        <v>1585</v>
      </c>
      <c r="B114" s="5">
        <v>2</v>
      </c>
      <c r="D114">
        <f t="shared" si="6"/>
        <v>0</v>
      </c>
      <c r="E114">
        <v>0</v>
      </c>
      <c r="F114">
        <f t="shared" si="8"/>
        <v>0</v>
      </c>
      <c r="G114">
        <f t="shared" si="7"/>
        <v>0</v>
      </c>
      <c r="H114">
        <f t="shared" si="9"/>
        <v>0</v>
      </c>
      <c r="K114">
        <f t="shared" si="10"/>
        <v>2</v>
      </c>
    </row>
    <row r="115" spans="1:11" x14ac:dyDescent="0.2">
      <c r="A115" s="4" t="s">
        <v>1588</v>
      </c>
      <c r="B115" s="5">
        <v>1</v>
      </c>
      <c r="D115">
        <f t="shared" si="6"/>
        <v>0</v>
      </c>
      <c r="E115">
        <v>0</v>
      </c>
      <c r="F115">
        <f t="shared" si="8"/>
        <v>0</v>
      </c>
      <c r="G115">
        <f t="shared" si="7"/>
        <v>0</v>
      </c>
      <c r="H115">
        <f t="shared" si="9"/>
        <v>0</v>
      </c>
      <c r="K115">
        <f t="shared" si="10"/>
        <v>1</v>
      </c>
    </row>
    <row r="116" spans="1:11" x14ac:dyDescent="0.2">
      <c r="A116" s="4" t="s">
        <v>1634</v>
      </c>
      <c r="B116" s="5">
        <v>1</v>
      </c>
      <c r="D116">
        <f t="shared" si="6"/>
        <v>0</v>
      </c>
      <c r="E116">
        <v>0</v>
      </c>
      <c r="F116">
        <f t="shared" si="8"/>
        <v>0</v>
      </c>
      <c r="G116">
        <f t="shared" si="7"/>
        <v>0</v>
      </c>
      <c r="H116">
        <f t="shared" si="9"/>
        <v>0</v>
      </c>
      <c r="K116">
        <f t="shared" si="10"/>
        <v>1</v>
      </c>
    </row>
    <row r="117" spans="1:11" x14ac:dyDescent="0.2">
      <c r="A117" s="3" t="s">
        <v>694</v>
      </c>
      <c r="B117" s="5">
        <v>12</v>
      </c>
      <c r="D117">
        <f t="shared" si="6"/>
        <v>0</v>
      </c>
      <c r="E117">
        <v>0</v>
      </c>
      <c r="F117">
        <f t="shared" si="8"/>
        <v>0</v>
      </c>
      <c r="G117">
        <f t="shared" si="7"/>
        <v>0</v>
      </c>
      <c r="H117">
        <f t="shared" si="9"/>
        <v>0</v>
      </c>
      <c r="K117" t="str">
        <f t="shared" si="10"/>
        <v>NON</v>
      </c>
    </row>
    <row r="118" spans="1:11" x14ac:dyDescent="0.2">
      <c r="A118" s="4" t="s">
        <v>793</v>
      </c>
      <c r="B118" s="5">
        <v>12</v>
      </c>
      <c r="D118">
        <f t="shared" si="6"/>
        <v>0</v>
      </c>
      <c r="E118">
        <v>0</v>
      </c>
      <c r="F118">
        <f t="shared" si="8"/>
        <v>0</v>
      </c>
      <c r="G118">
        <f t="shared" si="7"/>
        <v>12</v>
      </c>
      <c r="H118">
        <f t="shared" si="9"/>
        <v>0</v>
      </c>
      <c r="K118" t="str">
        <f t="shared" si="10"/>
        <v>NON</v>
      </c>
    </row>
    <row r="119" spans="1:11" x14ac:dyDescent="0.2">
      <c r="A119" s="3" t="s">
        <v>693</v>
      </c>
      <c r="B119" s="5">
        <v>11</v>
      </c>
      <c r="D119">
        <f t="shared" si="6"/>
        <v>0</v>
      </c>
      <c r="E119">
        <v>0</v>
      </c>
      <c r="F119">
        <f t="shared" si="8"/>
        <v>0</v>
      </c>
      <c r="G119">
        <f t="shared" si="7"/>
        <v>0</v>
      </c>
      <c r="H119">
        <f t="shared" si="9"/>
        <v>0</v>
      </c>
      <c r="K119" t="str">
        <f t="shared" si="10"/>
        <v>NON</v>
      </c>
    </row>
    <row r="120" spans="1:11" x14ac:dyDescent="0.2">
      <c r="A120" s="4" t="s">
        <v>701</v>
      </c>
      <c r="B120" s="5">
        <v>9</v>
      </c>
      <c r="D120">
        <f t="shared" si="6"/>
        <v>0</v>
      </c>
      <c r="E120">
        <v>0</v>
      </c>
      <c r="F120">
        <f t="shared" si="8"/>
        <v>0</v>
      </c>
      <c r="G120">
        <f t="shared" si="7"/>
        <v>0</v>
      </c>
      <c r="H120">
        <f t="shared" si="9"/>
        <v>0</v>
      </c>
      <c r="K120">
        <f t="shared" si="10"/>
        <v>9</v>
      </c>
    </row>
    <row r="121" spans="1:11" x14ac:dyDescent="0.2">
      <c r="A121" s="4" t="s">
        <v>770</v>
      </c>
      <c r="B121" s="5">
        <v>1</v>
      </c>
      <c r="D121">
        <f t="shared" si="6"/>
        <v>0</v>
      </c>
      <c r="E121">
        <v>0</v>
      </c>
      <c r="F121">
        <f t="shared" si="8"/>
        <v>0</v>
      </c>
      <c r="G121">
        <f t="shared" si="7"/>
        <v>0</v>
      </c>
      <c r="H121">
        <f t="shared" si="9"/>
        <v>0</v>
      </c>
      <c r="K121">
        <f t="shared" si="10"/>
        <v>1</v>
      </c>
    </row>
    <row r="122" spans="1:11" x14ac:dyDescent="0.2">
      <c r="A122" s="4" t="s">
        <v>773</v>
      </c>
      <c r="B122" s="5">
        <v>1</v>
      </c>
      <c r="D122">
        <f t="shared" si="6"/>
        <v>0</v>
      </c>
      <c r="E122">
        <v>0</v>
      </c>
      <c r="F122">
        <f t="shared" si="8"/>
        <v>0</v>
      </c>
      <c r="G122">
        <f t="shared" si="7"/>
        <v>0</v>
      </c>
      <c r="H122">
        <f t="shared" si="9"/>
        <v>0</v>
      </c>
      <c r="K122">
        <f t="shared" si="10"/>
        <v>1</v>
      </c>
    </row>
    <row r="123" spans="1:11" x14ac:dyDescent="0.2">
      <c r="A123" s="3" t="s">
        <v>711</v>
      </c>
      <c r="B123" s="5">
        <v>1</v>
      </c>
      <c r="D123">
        <f t="shared" si="6"/>
        <v>0</v>
      </c>
      <c r="E123">
        <v>0</v>
      </c>
      <c r="F123">
        <f t="shared" si="8"/>
        <v>0</v>
      </c>
      <c r="G123">
        <f t="shared" si="7"/>
        <v>0</v>
      </c>
      <c r="H123">
        <f t="shared" si="9"/>
        <v>0</v>
      </c>
      <c r="K123" t="str">
        <f t="shared" si="10"/>
        <v>NON</v>
      </c>
    </row>
    <row r="124" spans="1:11" x14ac:dyDescent="0.2">
      <c r="A124" s="4" t="s">
        <v>788</v>
      </c>
      <c r="B124" s="5">
        <v>1</v>
      </c>
      <c r="D124">
        <f t="shared" si="6"/>
        <v>0</v>
      </c>
      <c r="E124">
        <v>0</v>
      </c>
      <c r="F124">
        <f t="shared" si="8"/>
        <v>0</v>
      </c>
      <c r="G124">
        <f t="shared" si="7"/>
        <v>0</v>
      </c>
      <c r="H124">
        <f t="shared" si="9"/>
        <v>0</v>
      </c>
      <c r="K124">
        <f t="shared" si="10"/>
        <v>1</v>
      </c>
    </row>
    <row r="125" spans="1:11" x14ac:dyDescent="0.2">
      <c r="A125" s="3" t="s">
        <v>714</v>
      </c>
      <c r="B125" s="5">
        <v>1</v>
      </c>
      <c r="D125">
        <f t="shared" si="6"/>
        <v>0</v>
      </c>
      <c r="E125">
        <v>0</v>
      </c>
      <c r="F125">
        <f t="shared" si="8"/>
        <v>0</v>
      </c>
      <c r="G125">
        <f t="shared" si="7"/>
        <v>0</v>
      </c>
      <c r="H125">
        <f t="shared" si="9"/>
        <v>0</v>
      </c>
      <c r="K125" t="str">
        <f t="shared" si="10"/>
        <v>NON</v>
      </c>
    </row>
    <row r="126" spans="1:11" x14ac:dyDescent="0.2">
      <c r="A126" s="4" t="s">
        <v>1461</v>
      </c>
      <c r="B126" s="5">
        <v>1</v>
      </c>
      <c r="D126">
        <f t="shared" si="6"/>
        <v>0</v>
      </c>
      <c r="E126">
        <v>0</v>
      </c>
      <c r="F126">
        <f t="shared" si="8"/>
        <v>0</v>
      </c>
      <c r="G126">
        <f t="shared" si="7"/>
        <v>0</v>
      </c>
      <c r="H126">
        <f t="shared" si="9"/>
        <v>0</v>
      </c>
      <c r="K126">
        <f t="shared" si="10"/>
        <v>1</v>
      </c>
    </row>
    <row r="127" spans="1:11" x14ac:dyDescent="0.2">
      <c r="A127" s="3" t="s">
        <v>715</v>
      </c>
      <c r="B127" s="5">
        <v>2</v>
      </c>
      <c r="D127">
        <f t="shared" si="6"/>
        <v>0</v>
      </c>
      <c r="E127">
        <v>0</v>
      </c>
      <c r="F127">
        <f t="shared" si="8"/>
        <v>0</v>
      </c>
      <c r="G127">
        <f t="shared" si="7"/>
        <v>0</v>
      </c>
      <c r="H127">
        <f t="shared" si="9"/>
        <v>0</v>
      </c>
      <c r="K127" t="str">
        <f t="shared" si="10"/>
        <v>NON</v>
      </c>
    </row>
    <row r="128" spans="1:11" x14ac:dyDescent="0.2">
      <c r="A128" s="4" t="s">
        <v>728</v>
      </c>
      <c r="B128" s="5">
        <v>2</v>
      </c>
      <c r="D128">
        <f t="shared" si="6"/>
        <v>0</v>
      </c>
      <c r="E128">
        <v>0</v>
      </c>
      <c r="F128">
        <f t="shared" si="8"/>
        <v>2</v>
      </c>
      <c r="G128">
        <f t="shared" si="7"/>
        <v>0</v>
      </c>
      <c r="H128">
        <f t="shared" si="9"/>
        <v>0</v>
      </c>
      <c r="K128" t="str">
        <f t="shared" si="10"/>
        <v>NON</v>
      </c>
    </row>
    <row r="129" spans="1:11" x14ac:dyDescent="0.2">
      <c r="A129" s="3" t="s">
        <v>722</v>
      </c>
      <c r="B129" s="5">
        <v>1</v>
      </c>
      <c r="D129">
        <f t="shared" si="6"/>
        <v>0</v>
      </c>
      <c r="E129">
        <v>0</v>
      </c>
      <c r="F129">
        <f t="shared" si="8"/>
        <v>0</v>
      </c>
      <c r="G129">
        <f t="shared" si="7"/>
        <v>0</v>
      </c>
      <c r="H129">
        <f t="shared" si="9"/>
        <v>0</v>
      </c>
      <c r="K129" t="str">
        <f t="shared" si="10"/>
        <v>NON</v>
      </c>
    </row>
    <row r="130" spans="1:11" x14ac:dyDescent="0.2">
      <c r="A130" s="4" t="s">
        <v>1329</v>
      </c>
      <c r="B130" s="5">
        <v>1</v>
      </c>
      <c r="D130">
        <f t="shared" si="6"/>
        <v>0</v>
      </c>
      <c r="E130">
        <v>0</v>
      </c>
      <c r="F130">
        <f t="shared" si="8"/>
        <v>0</v>
      </c>
      <c r="G130">
        <f t="shared" si="7"/>
        <v>0</v>
      </c>
      <c r="H130">
        <f t="shared" si="9"/>
        <v>0</v>
      </c>
      <c r="K130">
        <f t="shared" si="10"/>
        <v>1</v>
      </c>
    </row>
    <row r="131" spans="1:11" x14ac:dyDescent="0.2">
      <c r="A131" s="3" t="s">
        <v>726</v>
      </c>
      <c r="B131" s="5">
        <v>1</v>
      </c>
      <c r="D131">
        <f t="shared" si="6"/>
        <v>0</v>
      </c>
      <c r="E131">
        <v>0</v>
      </c>
      <c r="F131">
        <f t="shared" si="8"/>
        <v>0</v>
      </c>
      <c r="G131">
        <f t="shared" si="7"/>
        <v>0</v>
      </c>
      <c r="H131">
        <f t="shared" si="9"/>
        <v>0</v>
      </c>
      <c r="K131" t="str">
        <f t="shared" si="10"/>
        <v>NON</v>
      </c>
    </row>
    <row r="132" spans="1:11" x14ac:dyDescent="0.2">
      <c r="A132" s="4" t="s">
        <v>797</v>
      </c>
      <c r="B132" s="5">
        <v>1</v>
      </c>
      <c r="D132">
        <f t="shared" si="6"/>
        <v>0</v>
      </c>
      <c r="E132">
        <v>0</v>
      </c>
      <c r="F132">
        <f t="shared" si="8"/>
        <v>0</v>
      </c>
      <c r="G132">
        <f t="shared" si="7"/>
        <v>0</v>
      </c>
      <c r="H132">
        <f t="shared" si="9"/>
        <v>0</v>
      </c>
      <c r="K132">
        <f t="shared" si="10"/>
        <v>1</v>
      </c>
    </row>
    <row r="133" spans="1:11" x14ac:dyDescent="0.2">
      <c r="A133" s="3" t="s">
        <v>734</v>
      </c>
      <c r="B133" s="5">
        <v>13</v>
      </c>
      <c r="D133">
        <f t="shared" ref="D133:D196" si="11">IF(OR(EXACT(MID(A133,1,4),"46PI")=TRUE,EXACT(MID(A133,1,4),"50PI")=TRUE,EXACT(MID(A133,1,4),"50LI")=TRUE,EXACT(MID(A133,1,4),"33TI")=TRUE,EXACT(MID(A133,1,5),"50FIC")=TRUE,EXACT(MID(A133,1,8),"46FIC001")=TRUE),B133,0)</f>
        <v>0</v>
      </c>
      <c r="E133">
        <v>0</v>
      </c>
      <c r="F133">
        <f t="shared" si="8"/>
        <v>0</v>
      </c>
      <c r="G133">
        <f t="shared" ref="G133:G196" si="12">IF(OR(EXACT(MID(A133,1,2),"71")=TRUE,EXACT(MID(A133,1,6),"05LALL")=TRUE,EXACT(MID(A133,1,4),"41AI")=TRUE,EXACT(MID(A133,1,8),"02TI300M")=TRUE,EXACT(MID(A133,1,5),"08TAL")=TRUE,EXACT(MID(A133,1,4),"02TI")=TRUE,EXACT(MID(A133,1,5),"03PAL")=TRUE,EXACT(MID(A133,1,5),"46FI0")=TRUE,EXACT(MID(A133,1,5),"46FI1")=TRUE,EXACT(MID(A133,1,5),"47LI0")=TRUE,EXACT(MID(A133,1,7),"47PMXSS")=TRUE,EXACT(MID(A133,1,6),"01PALL")=TRUE,EXACT(MID(A133,1,5),"23DLT")=TRUE,EXACT(MID(A133,1,5),"03DLT")=TRUE,EXACT(MID(A133,1,5),"15DLT")=TRUE,EXACT(MID(A133,1,5),"TRANC")=TRUE,EXACT(MID(A133,1,8),"06TIC402")=TRUE,EXACT(MID(A133,1,8),"01TI101D")=TRUE,EXACT(MID(A133,1,8),"47LAH403")=TRUE,EXACT(MID(A133,1,6),"20PDAH")=TRUE,EXACT(MID(A133,1,2),"91")=TRUE,EXACT(MID(A133,1,5),"10DLT")=TRUE),B133,0)</f>
        <v>0</v>
      </c>
      <c r="H133">
        <f t="shared" si="9"/>
        <v>0</v>
      </c>
      <c r="K133" t="str">
        <f t="shared" si="10"/>
        <v>NON</v>
      </c>
    </row>
    <row r="134" spans="1:11" x14ac:dyDescent="0.2">
      <c r="A134" s="4" t="s">
        <v>737</v>
      </c>
      <c r="B134" s="5">
        <v>13</v>
      </c>
      <c r="D134">
        <f t="shared" si="11"/>
        <v>0</v>
      </c>
      <c r="E134">
        <v>0</v>
      </c>
      <c r="F134">
        <f t="shared" ref="F134:F197" si="13">IF(EXACT(MID(A134,3,2),"VA")=TRUE,B134,0)</f>
        <v>0</v>
      </c>
      <c r="G134">
        <f t="shared" si="12"/>
        <v>0</v>
      </c>
      <c r="H134">
        <f t="shared" ref="H134:H197" si="14">IF(OR(EXACT(MID(A134,3,3),"DGT")=TRUE,EXACT(MID(A134,3,3),"DFT")=TRUE,EXACT(MID(A134,3,3),"ZIF")=TRUE,EXACT(MID(A134,3,3),"DTH")=TRUE,EXACT(MID(A134,3,3),"DTL")=TRUE,EXACT(MID(A134,3,3),"DLZ")=TRUE,EXACT(MID(A134,3,3),"DHZ")=TRUE),B134,0)</f>
        <v>0</v>
      </c>
      <c r="K134">
        <f t="shared" si="10"/>
        <v>13</v>
      </c>
    </row>
    <row r="135" spans="1:11" x14ac:dyDescent="0.2">
      <c r="A135" s="3" t="s">
        <v>743</v>
      </c>
      <c r="B135" s="5">
        <v>3</v>
      </c>
      <c r="D135">
        <f t="shared" si="11"/>
        <v>0</v>
      </c>
      <c r="E135">
        <v>0</v>
      </c>
      <c r="F135">
        <f t="shared" si="13"/>
        <v>0</v>
      </c>
      <c r="G135">
        <f t="shared" si="12"/>
        <v>0</v>
      </c>
      <c r="H135">
        <f t="shared" si="14"/>
        <v>0</v>
      </c>
      <c r="K135" t="str">
        <f t="shared" si="10"/>
        <v>NON</v>
      </c>
    </row>
    <row r="136" spans="1:11" x14ac:dyDescent="0.2">
      <c r="A136" s="4" t="s">
        <v>742</v>
      </c>
      <c r="B136" s="5">
        <v>1</v>
      </c>
      <c r="D136">
        <f t="shared" si="11"/>
        <v>0</v>
      </c>
      <c r="E136">
        <v>0</v>
      </c>
      <c r="F136">
        <f t="shared" si="13"/>
        <v>0</v>
      </c>
      <c r="G136">
        <f t="shared" si="12"/>
        <v>0</v>
      </c>
      <c r="H136">
        <f t="shared" si="14"/>
        <v>0</v>
      </c>
      <c r="K136">
        <f t="shared" si="10"/>
        <v>1</v>
      </c>
    </row>
    <row r="137" spans="1:11" x14ac:dyDescent="0.2">
      <c r="A137" s="4" t="s">
        <v>884</v>
      </c>
      <c r="B137" s="5">
        <v>1</v>
      </c>
      <c r="D137">
        <f t="shared" si="11"/>
        <v>0</v>
      </c>
      <c r="E137">
        <v>0</v>
      </c>
      <c r="F137">
        <f t="shared" si="13"/>
        <v>0</v>
      </c>
      <c r="G137">
        <f t="shared" si="12"/>
        <v>0</v>
      </c>
      <c r="H137">
        <f t="shared" si="14"/>
        <v>0</v>
      </c>
      <c r="K137">
        <f t="shared" si="10"/>
        <v>1</v>
      </c>
    </row>
    <row r="138" spans="1:11" x14ac:dyDescent="0.2">
      <c r="A138" s="4" t="s">
        <v>1064</v>
      </c>
      <c r="B138" s="5">
        <v>1</v>
      </c>
      <c r="D138">
        <f t="shared" si="11"/>
        <v>0</v>
      </c>
      <c r="E138">
        <v>0</v>
      </c>
      <c r="F138">
        <f t="shared" si="13"/>
        <v>0</v>
      </c>
      <c r="G138">
        <f t="shared" si="12"/>
        <v>0</v>
      </c>
      <c r="H138">
        <f t="shared" si="14"/>
        <v>0</v>
      </c>
      <c r="K138">
        <f t="shared" si="10"/>
        <v>1</v>
      </c>
    </row>
    <row r="139" spans="1:11" x14ac:dyDescent="0.2">
      <c r="A139" s="3" t="s">
        <v>747</v>
      </c>
      <c r="B139" s="5">
        <v>1</v>
      </c>
      <c r="D139">
        <f t="shared" si="11"/>
        <v>0</v>
      </c>
      <c r="E139">
        <v>0</v>
      </c>
      <c r="F139">
        <f t="shared" si="13"/>
        <v>0</v>
      </c>
      <c r="G139">
        <f t="shared" si="12"/>
        <v>0</v>
      </c>
      <c r="H139">
        <f t="shared" si="14"/>
        <v>0</v>
      </c>
      <c r="K139" t="str">
        <f t="shared" si="10"/>
        <v>NON</v>
      </c>
    </row>
    <row r="140" spans="1:11" x14ac:dyDescent="0.2">
      <c r="A140" s="4" t="s">
        <v>1525</v>
      </c>
      <c r="B140" s="5">
        <v>1</v>
      </c>
      <c r="D140">
        <f t="shared" si="11"/>
        <v>0</v>
      </c>
      <c r="E140">
        <v>0</v>
      </c>
      <c r="F140">
        <f t="shared" si="13"/>
        <v>0</v>
      </c>
      <c r="G140">
        <f t="shared" si="12"/>
        <v>0</v>
      </c>
      <c r="H140">
        <f t="shared" si="14"/>
        <v>0</v>
      </c>
      <c r="K140">
        <f t="shared" si="10"/>
        <v>1</v>
      </c>
    </row>
    <row r="141" spans="1:11" x14ac:dyDescent="0.2">
      <c r="A141" s="3" t="s">
        <v>750</v>
      </c>
      <c r="B141" s="5">
        <v>18</v>
      </c>
      <c r="D141">
        <f t="shared" si="11"/>
        <v>0</v>
      </c>
      <c r="E141">
        <v>0</v>
      </c>
      <c r="F141">
        <f t="shared" si="13"/>
        <v>0</v>
      </c>
      <c r="G141">
        <f t="shared" si="12"/>
        <v>0</v>
      </c>
      <c r="H141">
        <f t="shared" si="14"/>
        <v>0</v>
      </c>
      <c r="K141" t="str">
        <f t="shared" si="10"/>
        <v>NON</v>
      </c>
    </row>
    <row r="142" spans="1:11" x14ac:dyDescent="0.2">
      <c r="A142" s="4" t="s">
        <v>749</v>
      </c>
      <c r="B142" s="5">
        <v>18</v>
      </c>
      <c r="D142">
        <f t="shared" si="11"/>
        <v>0</v>
      </c>
      <c r="E142">
        <v>0</v>
      </c>
      <c r="F142">
        <f t="shared" si="13"/>
        <v>0</v>
      </c>
      <c r="G142">
        <f t="shared" si="12"/>
        <v>0</v>
      </c>
      <c r="H142">
        <f t="shared" si="14"/>
        <v>18</v>
      </c>
      <c r="K142" t="str">
        <f t="shared" si="10"/>
        <v>NON</v>
      </c>
    </row>
    <row r="143" spans="1:11" x14ac:dyDescent="0.2">
      <c r="A143" s="3" t="s">
        <v>754</v>
      </c>
      <c r="B143" s="5">
        <v>18</v>
      </c>
      <c r="D143">
        <f t="shared" si="11"/>
        <v>0</v>
      </c>
      <c r="E143">
        <v>0</v>
      </c>
      <c r="F143">
        <f t="shared" si="13"/>
        <v>0</v>
      </c>
      <c r="G143">
        <f t="shared" si="12"/>
        <v>0</v>
      </c>
      <c r="H143">
        <f t="shared" si="14"/>
        <v>0</v>
      </c>
      <c r="K143" t="str">
        <f t="shared" si="10"/>
        <v>NON</v>
      </c>
    </row>
    <row r="144" spans="1:11" x14ac:dyDescent="0.2">
      <c r="A144" s="4" t="s">
        <v>753</v>
      </c>
      <c r="B144" s="5">
        <v>18</v>
      </c>
      <c r="D144">
        <f t="shared" si="11"/>
        <v>0</v>
      </c>
      <c r="E144">
        <v>0</v>
      </c>
      <c r="F144">
        <f t="shared" si="13"/>
        <v>0</v>
      </c>
      <c r="G144">
        <f t="shared" si="12"/>
        <v>0</v>
      </c>
      <c r="H144">
        <f t="shared" si="14"/>
        <v>0</v>
      </c>
      <c r="K144">
        <f t="shared" si="10"/>
        <v>18</v>
      </c>
    </row>
    <row r="145" spans="1:11" x14ac:dyDescent="0.2">
      <c r="A145" s="3" t="s">
        <v>759</v>
      </c>
      <c r="B145" s="5">
        <v>1</v>
      </c>
      <c r="D145">
        <f t="shared" si="11"/>
        <v>0</v>
      </c>
      <c r="E145">
        <v>0</v>
      </c>
      <c r="F145">
        <f t="shared" si="13"/>
        <v>0</v>
      </c>
      <c r="G145">
        <f t="shared" si="12"/>
        <v>0</v>
      </c>
      <c r="H145">
        <f t="shared" si="14"/>
        <v>0</v>
      </c>
      <c r="K145" t="str">
        <f t="shared" si="10"/>
        <v>NON</v>
      </c>
    </row>
    <row r="146" spans="1:11" x14ac:dyDescent="0.2">
      <c r="A146" s="4" t="s">
        <v>1331</v>
      </c>
      <c r="B146" s="5">
        <v>1</v>
      </c>
      <c r="D146">
        <f t="shared" si="11"/>
        <v>0</v>
      </c>
      <c r="E146">
        <v>0</v>
      </c>
      <c r="F146">
        <f t="shared" si="13"/>
        <v>0</v>
      </c>
      <c r="G146">
        <f t="shared" si="12"/>
        <v>0</v>
      </c>
      <c r="H146">
        <f t="shared" si="14"/>
        <v>0</v>
      </c>
      <c r="K146">
        <f t="shared" si="10"/>
        <v>1</v>
      </c>
    </row>
    <row r="147" spans="1:11" x14ac:dyDescent="0.2">
      <c r="A147" s="3" t="s">
        <v>762</v>
      </c>
      <c r="B147" s="5">
        <v>9</v>
      </c>
      <c r="D147">
        <f t="shared" si="11"/>
        <v>0</v>
      </c>
      <c r="E147">
        <v>0</v>
      </c>
      <c r="F147">
        <f t="shared" si="13"/>
        <v>0</v>
      </c>
      <c r="G147">
        <f t="shared" si="12"/>
        <v>0</v>
      </c>
      <c r="H147">
        <f t="shared" si="14"/>
        <v>0</v>
      </c>
      <c r="K147" t="str">
        <f t="shared" si="10"/>
        <v>NON</v>
      </c>
    </row>
    <row r="148" spans="1:11" x14ac:dyDescent="0.2">
      <c r="A148" s="4" t="s">
        <v>761</v>
      </c>
      <c r="B148" s="5">
        <v>6</v>
      </c>
      <c r="D148">
        <f t="shared" si="11"/>
        <v>0</v>
      </c>
      <c r="E148">
        <v>0</v>
      </c>
      <c r="F148">
        <f t="shared" si="13"/>
        <v>0</v>
      </c>
      <c r="G148">
        <f t="shared" si="12"/>
        <v>0</v>
      </c>
      <c r="H148">
        <f t="shared" si="14"/>
        <v>0</v>
      </c>
      <c r="K148">
        <f t="shared" si="10"/>
        <v>6</v>
      </c>
    </row>
    <row r="149" spans="1:11" x14ac:dyDescent="0.2">
      <c r="A149" s="4" t="s">
        <v>865</v>
      </c>
      <c r="B149" s="5">
        <v>1</v>
      </c>
      <c r="D149">
        <f t="shared" si="11"/>
        <v>0</v>
      </c>
      <c r="E149">
        <v>0</v>
      </c>
      <c r="F149">
        <f t="shared" si="13"/>
        <v>0</v>
      </c>
      <c r="G149">
        <f t="shared" si="12"/>
        <v>0</v>
      </c>
      <c r="H149">
        <f t="shared" si="14"/>
        <v>0</v>
      </c>
      <c r="K149">
        <f t="shared" si="10"/>
        <v>1</v>
      </c>
    </row>
    <row r="150" spans="1:11" x14ac:dyDescent="0.2">
      <c r="A150" s="4" t="s">
        <v>886</v>
      </c>
      <c r="B150" s="5">
        <v>1</v>
      </c>
      <c r="D150">
        <f t="shared" si="11"/>
        <v>0</v>
      </c>
      <c r="E150">
        <v>0</v>
      </c>
      <c r="F150">
        <f t="shared" si="13"/>
        <v>0</v>
      </c>
      <c r="G150">
        <f t="shared" si="12"/>
        <v>0</v>
      </c>
      <c r="H150">
        <f t="shared" si="14"/>
        <v>0</v>
      </c>
      <c r="K150">
        <f t="shared" si="10"/>
        <v>1</v>
      </c>
    </row>
    <row r="151" spans="1:11" x14ac:dyDescent="0.2">
      <c r="A151" s="4" t="s">
        <v>1017</v>
      </c>
      <c r="B151" s="5">
        <v>1</v>
      </c>
      <c r="D151">
        <f t="shared" si="11"/>
        <v>0</v>
      </c>
      <c r="E151">
        <v>0</v>
      </c>
      <c r="F151">
        <f t="shared" si="13"/>
        <v>0</v>
      </c>
      <c r="G151">
        <f t="shared" si="12"/>
        <v>0</v>
      </c>
      <c r="H151">
        <f t="shared" si="14"/>
        <v>0</v>
      </c>
      <c r="K151">
        <f t="shared" si="10"/>
        <v>1</v>
      </c>
    </row>
    <row r="152" spans="1:11" x14ac:dyDescent="0.2">
      <c r="A152" s="3" t="s">
        <v>764</v>
      </c>
      <c r="B152" s="5">
        <v>33</v>
      </c>
      <c r="D152">
        <f t="shared" si="11"/>
        <v>0</v>
      </c>
      <c r="E152">
        <v>0</v>
      </c>
      <c r="F152">
        <f t="shared" si="13"/>
        <v>0</v>
      </c>
      <c r="G152">
        <f t="shared" si="12"/>
        <v>0</v>
      </c>
      <c r="H152">
        <f t="shared" si="14"/>
        <v>0</v>
      </c>
      <c r="K152" t="str">
        <f t="shared" si="10"/>
        <v>NON</v>
      </c>
    </row>
    <row r="153" spans="1:11" x14ac:dyDescent="0.2">
      <c r="A153" s="4" t="s">
        <v>766</v>
      </c>
      <c r="B153" s="5">
        <v>33</v>
      </c>
      <c r="D153">
        <f t="shared" si="11"/>
        <v>0</v>
      </c>
      <c r="E153">
        <v>0</v>
      </c>
      <c r="F153">
        <f t="shared" si="13"/>
        <v>0</v>
      </c>
      <c r="G153">
        <f t="shared" si="12"/>
        <v>0</v>
      </c>
      <c r="H153">
        <f t="shared" si="14"/>
        <v>33</v>
      </c>
      <c r="K153" t="str">
        <f t="shared" si="10"/>
        <v>NON</v>
      </c>
    </row>
    <row r="154" spans="1:11" x14ac:dyDescent="0.2">
      <c r="A154" s="3" t="s">
        <v>779</v>
      </c>
      <c r="B154" s="5">
        <v>33</v>
      </c>
      <c r="D154">
        <f t="shared" si="11"/>
        <v>0</v>
      </c>
      <c r="E154">
        <v>0</v>
      </c>
      <c r="F154">
        <f t="shared" si="13"/>
        <v>0</v>
      </c>
      <c r="G154">
        <f t="shared" si="12"/>
        <v>0</v>
      </c>
      <c r="H154">
        <f t="shared" si="14"/>
        <v>0</v>
      </c>
      <c r="K154" t="str">
        <f t="shared" si="10"/>
        <v>NON</v>
      </c>
    </row>
    <row r="155" spans="1:11" x14ac:dyDescent="0.2">
      <c r="A155" s="4" t="s">
        <v>778</v>
      </c>
      <c r="B155" s="5">
        <v>23</v>
      </c>
      <c r="D155">
        <f t="shared" si="11"/>
        <v>0</v>
      </c>
      <c r="E155">
        <v>0</v>
      </c>
      <c r="F155">
        <f t="shared" si="13"/>
        <v>0</v>
      </c>
      <c r="G155">
        <f t="shared" si="12"/>
        <v>0</v>
      </c>
      <c r="H155">
        <f t="shared" si="14"/>
        <v>0</v>
      </c>
      <c r="K155" t="str">
        <f t="shared" si="10"/>
        <v>NON</v>
      </c>
    </row>
    <row r="156" spans="1:11" x14ac:dyDescent="0.2">
      <c r="A156" s="4" t="s">
        <v>931</v>
      </c>
      <c r="B156" s="5">
        <v>2</v>
      </c>
      <c r="D156">
        <f t="shared" si="11"/>
        <v>0</v>
      </c>
      <c r="E156">
        <v>0</v>
      </c>
      <c r="F156">
        <f t="shared" si="13"/>
        <v>0</v>
      </c>
      <c r="G156">
        <f t="shared" si="12"/>
        <v>0</v>
      </c>
      <c r="H156">
        <f t="shared" si="14"/>
        <v>0</v>
      </c>
      <c r="K156">
        <f t="shared" si="10"/>
        <v>2</v>
      </c>
    </row>
    <row r="157" spans="1:11" x14ac:dyDescent="0.2">
      <c r="A157" s="4" t="s">
        <v>934</v>
      </c>
      <c r="B157" s="5">
        <v>2</v>
      </c>
      <c r="D157">
        <f t="shared" si="11"/>
        <v>0</v>
      </c>
      <c r="E157">
        <v>0</v>
      </c>
      <c r="F157">
        <f t="shared" si="13"/>
        <v>0</v>
      </c>
      <c r="G157">
        <f t="shared" si="12"/>
        <v>0</v>
      </c>
      <c r="H157">
        <f t="shared" si="14"/>
        <v>0</v>
      </c>
      <c r="K157">
        <f t="shared" si="10"/>
        <v>2</v>
      </c>
    </row>
    <row r="158" spans="1:11" x14ac:dyDescent="0.2">
      <c r="A158" s="4" t="s">
        <v>937</v>
      </c>
      <c r="B158" s="5">
        <v>2</v>
      </c>
      <c r="D158">
        <f t="shared" si="11"/>
        <v>0</v>
      </c>
      <c r="E158">
        <v>0</v>
      </c>
      <c r="F158">
        <f t="shared" si="13"/>
        <v>0</v>
      </c>
      <c r="G158">
        <f t="shared" si="12"/>
        <v>0</v>
      </c>
      <c r="H158">
        <f t="shared" si="14"/>
        <v>0</v>
      </c>
      <c r="K158">
        <f t="shared" si="10"/>
        <v>2</v>
      </c>
    </row>
    <row r="159" spans="1:11" x14ac:dyDescent="0.2">
      <c r="A159" s="4" t="s">
        <v>940</v>
      </c>
      <c r="B159" s="5">
        <v>2</v>
      </c>
      <c r="D159">
        <f t="shared" si="11"/>
        <v>0</v>
      </c>
      <c r="E159">
        <v>0</v>
      </c>
      <c r="F159">
        <f t="shared" si="13"/>
        <v>0</v>
      </c>
      <c r="G159">
        <f t="shared" si="12"/>
        <v>0</v>
      </c>
      <c r="H159">
        <f t="shared" si="14"/>
        <v>0</v>
      </c>
      <c r="K159">
        <f t="shared" si="10"/>
        <v>2</v>
      </c>
    </row>
    <row r="160" spans="1:11" x14ac:dyDescent="0.2">
      <c r="A160" s="4" t="s">
        <v>942</v>
      </c>
      <c r="B160" s="5">
        <v>2</v>
      </c>
      <c r="D160">
        <f t="shared" si="11"/>
        <v>2</v>
      </c>
      <c r="E160">
        <v>0</v>
      </c>
      <c r="F160">
        <f t="shared" si="13"/>
        <v>0</v>
      </c>
      <c r="G160">
        <f t="shared" si="12"/>
        <v>0</v>
      </c>
      <c r="H160">
        <f t="shared" si="14"/>
        <v>0</v>
      </c>
      <c r="K160" t="str">
        <f t="shared" si="10"/>
        <v>NON</v>
      </c>
    </row>
    <row r="161" spans="1:11" x14ac:dyDescent="0.2">
      <c r="A161" s="3" t="s">
        <v>795</v>
      </c>
      <c r="B161" s="5">
        <v>6</v>
      </c>
      <c r="D161">
        <f t="shared" si="11"/>
        <v>0</v>
      </c>
      <c r="E161">
        <v>0</v>
      </c>
      <c r="F161">
        <f t="shared" si="13"/>
        <v>0</v>
      </c>
      <c r="G161">
        <f t="shared" si="12"/>
        <v>0</v>
      </c>
      <c r="H161">
        <f t="shared" si="14"/>
        <v>0</v>
      </c>
      <c r="K161" t="str">
        <f t="shared" si="10"/>
        <v>NON</v>
      </c>
    </row>
    <row r="162" spans="1:11" x14ac:dyDescent="0.2">
      <c r="A162" s="4" t="s">
        <v>891</v>
      </c>
      <c r="B162" s="5">
        <v>1</v>
      </c>
      <c r="D162">
        <f t="shared" si="11"/>
        <v>0</v>
      </c>
      <c r="E162">
        <v>0</v>
      </c>
      <c r="F162">
        <f t="shared" si="13"/>
        <v>0</v>
      </c>
      <c r="G162">
        <f t="shared" si="12"/>
        <v>0</v>
      </c>
      <c r="H162">
        <f t="shared" si="14"/>
        <v>0</v>
      </c>
      <c r="K162">
        <f t="shared" si="10"/>
        <v>1</v>
      </c>
    </row>
    <row r="163" spans="1:11" x14ac:dyDescent="0.2">
      <c r="A163" s="4" t="s">
        <v>893</v>
      </c>
      <c r="B163" s="5">
        <v>1</v>
      </c>
      <c r="D163">
        <f t="shared" si="11"/>
        <v>0</v>
      </c>
      <c r="E163">
        <v>0</v>
      </c>
      <c r="F163">
        <f t="shared" si="13"/>
        <v>0</v>
      </c>
      <c r="G163">
        <f t="shared" si="12"/>
        <v>0</v>
      </c>
      <c r="H163">
        <f t="shared" si="14"/>
        <v>0</v>
      </c>
      <c r="K163">
        <f t="shared" ref="K163:K226" si="15">IF(NOT(ISERROR(VALUE(LEFT(A163,1)))),IF(E163&gt;0,"NON",IF(F163&gt;0,"NON",IF(G163&gt;0,"NON",IF(H163&gt;0,"NON",IF(D163&gt;0,"NON",IF(A163="Critical","Non",IF(A163="High","Non",IF(A163="Medium","Non",IF(A163="Total général","NON",B163))))))))),"NON")</f>
        <v>1</v>
      </c>
    </row>
    <row r="164" spans="1:11" x14ac:dyDescent="0.2">
      <c r="A164" s="4" t="s">
        <v>895</v>
      </c>
      <c r="B164" s="5">
        <v>1</v>
      </c>
      <c r="D164">
        <f t="shared" si="11"/>
        <v>0</v>
      </c>
      <c r="E164">
        <v>0</v>
      </c>
      <c r="F164">
        <f t="shared" si="13"/>
        <v>0</v>
      </c>
      <c r="G164">
        <f t="shared" si="12"/>
        <v>0</v>
      </c>
      <c r="H164">
        <f t="shared" si="14"/>
        <v>0</v>
      </c>
      <c r="K164">
        <f t="shared" si="15"/>
        <v>1</v>
      </c>
    </row>
    <row r="165" spans="1:11" x14ac:dyDescent="0.2">
      <c r="A165" s="4" t="s">
        <v>902</v>
      </c>
      <c r="B165" s="5">
        <v>1</v>
      </c>
      <c r="D165">
        <f t="shared" si="11"/>
        <v>0</v>
      </c>
      <c r="E165">
        <v>0</v>
      </c>
      <c r="F165">
        <f t="shared" si="13"/>
        <v>0</v>
      </c>
      <c r="G165">
        <f t="shared" si="12"/>
        <v>0</v>
      </c>
      <c r="H165">
        <f t="shared" si="14"/>
        <v>0</v>
      </c>
      <c r="K165">
        <f t="shared" si="15"/>
        <v>1</v>
      </c>
    </row>
    <row r="166" spans="1:11" x14ac:dyDescent="0.2">
      <c r="A166" s="4" t="s">
        <v>905</v>
      </c>
      <c r="B166" s="5">
        <v>2</v>
      </c>
      <c r="D166">
        <f t="shared" si="11"/>
        <v>0</v>
      </c>
      <c r="E166">
        <v>0</v>
      </c>
      <c r="F166">
        <f t="shared" si="13"/>
        <v>0</v>
      </c>
      <c r="G166">
        <f t="shared" si="12"/>
        <v>0</v>
      </c>
      <c r="H166">
        <f t="shared" si="14"/>
        <v>0</v>
      </c>
      <c r="K166">
        <f t="shared" si="15"/>
        <v>2</v>
      </c>
    </row>
    <row r="167" spans="1:11" x14ac:dyDescent="0.2">
      <c r="A167" s="3" t="s">
        <v>805</v>
      </c>
      <c r="B167" s="5">
        <v>2</v>
      </c>
      <c r="D167">
        <f t="shared" si="11"/>
        <v>0</v>
      </c>
      <c r="E167">
        <v>0</v>
      </c>
      <c r="F167">
        <f t="shared" si="13"/>
        <v>0</v>
      </c>
      <c r="G167">
        <f t="shared" si="12"/>
        <v>0</v>
      </c>
      <c r="H167">
        <f t="shared" si="14"/>
        <v>0</v>
      </c>
      <c r="K167" t="str">
        <f t="shared" si="15"/>
        <v>NON</v>
      </c>
    </row>
    <row r="168" spans="1:11" x14ac:dyDescent="0.2">
      <c r="A168" s="4" t="s">
        <v>804</v>
      </c>
      <c r="B168" s="5">
        <v>1</v>
      </c>
      <c r="D168">
        <f t="shared" si="11"/>
        <v>0</v>
      </c>
      <c r="E168">
        <v>0</v>
      </c>
      <c r="F168">
        <f t="shared" si="13"/>
        <v>0</v>
      </c>
      <c r="G168">
        <f t="shared" si="12"/>
        <v>0</v>
      </c>
      <c r="H168">
        <f t="shared" si="14"/>
        <v>0</v>
      </c>
      <c r="K168">
        <f t="shared" si="15"/>
        <v>1</v>
      </c>
    </row>
    <row r="169" spans="1:11" x14ac:dyDescent="0.2">
      <c r="A169" s="4" t="s">
        <v>890</v>
      </c>
      <c r="B169" s="5">
        <v>1</v>
      </c>
      <c r="D169">
        <f t="shared" si="11"/>
        <v>0</v>
      </c>
      <c r="E169">
        <v>0</v>
      </c>
      <c r="F169">
        <f t="shared" si="13"/>
        <v>0</v>
      </c>
      <c r="G169">
        <f t="shared" si="12"/>
        <v>0</v>
      </c>
      <c r="H169">
        <f t="shared" si="14"/>
        <v>0</v>
      </c>
      <c r="K169">
        <f t="shared" si="15"/>
        <v>1</v>
      </c>
    </row>
    <row r="170" spans="1:11" x14ac:dyDescent="0.2">
      <c r="A170" s="3" t="s">
        <v>809</v>
      </c>
      <c r="B170" s="5">
        <v>3</v>
      </c>
      <c r="D170">
        <f t="shared" si="11"/>
        <v>0</v>
      </c>
      <c r="E170">
        <v>0</v>
      </c>
      <c r="F170">
        <f t="shared" si="13"/>
        <v>0</v>
      </c>
      <c r="G170">
        <f t="shared" si="12"/>
        <v>0</v>
      </c>
      <c r="H170">
        <f t="shared" si="14"/>
        <v>0</v>
      </c>
      <c r="K170" t="str">
        <f t="shared" si="15"/>
        <v>NON</v>
      </c>
    </row>
    <row r="171" spans="1:11" x14ac:dyDescent="0.2">
      <c r="A171" s="4" t="s">
        <v>808</v>
      </c>
      <c r="B171" s="5">
        <v>2</v>
      </c>
      <c r="D171">
        <f t="shared" si="11"/>
        <v>0</v>
      </c>
      <c r="E171">
        <v>0</v>
      </c>
      <c r="F171">
        <f t="shared" si="13"/>
        <v>2</v>
      </c>
      <c r="G171">
        <f t="shared" si="12"/>
        <v>0</v>
      </c>
      <c r="H171">
        <f t="shared" si="14"/>
        <v>0</v>
      </c>
      <c r="K171" t="str">
        <f t="shared" si="15"/>
        <v>NON</v>
      </c>
    </row>
    <row r="172" spans="1:11" x14ac:dyDescent="0.2">
      <c r="A172" s="4" t="s">
        <v>1335</v>
      </c>
      <c r="B172" s="5">
        <v>1</v>
      </c>
      <c r="D172">
        <f t="shared" si="11"/>
        <v>0</v>
      </c>
      <c r="E172">
        <v>0</v>
      </c>
      <c r="F172">
        <f t="shared" si="13"/>
        <v>0</v>
      </c>
      <c r="G172">
        <f t="shared" si="12"/>
        <v>0</v>
      </c>
      <c r="H172">
        <f t="shared" si="14"/>
        <v>0</v>
      </c>
      <c r="K172">
        <f t="shared" si="15"/>
        <v>1</v>
      </c>
    </row>
    <row r="173" spans="1:11" x14ac:dyDescent="0.2">
      <c r="A173" s="3" t="s">
        <v>820</v>
      </c>
      <c r="B173" s="5">
        <v>1</v>
      </c>
      <c r="D173">
        <f t="shared" si="11"/>
        <v>0</v>
      </c>
      <c r="E173">
        <v>0</v>
      </c>
      <c r="F173">
        <f t="shared" si="13"/>
        <v>0</v>
      </c>
      <c r="G173">
        <f t="shared" si="12"/>
        <v>0</v>
      </c>
      <c r="H173">
        <f t="shared" si="14"/>
        <v>0</v>
      </c>
      <c r="K173" t="str">
        <f t="shared" si="15"/>
        <v>NON</v>
      </c>
    </row>
    <row r="174" spans="1:11" x14ac:dyDescent="0.2">
      <c r="A174" s="4" t="s">
        <v>1583</v>
      </c>
      <c r="B174" s="5">
        <v>1</v>
      </c>
      <c r="D174">
        <f t="shared" si="11"/>
        <v>0</v>
      </c>
      <c r="E174">
        <v>0</v>
      </c>
      <c r="F174">
        <f t="shared" si="13"/>
        <v>0</v>
      </c>
      <c r="G174">
        <f t="shared" si="12"/>
        <v>0</v>
      </c>
      <c r="H174">
        <f t="shared" si="14"/>
        <v>0</v>
      </c>
      <c r="K174">
        <f t="shared" si="15"/>
        <v>1</v>
      </c>
    </row>
    <row r="175" spans="1:11" x14ac:dyDescent="0.2">
      <c r="A175" s="3" t="s">
        <v>826</v>
      </c>
      <c r="B175" s="5">
        <v>68</v>
      </c>
      <c r="D175">
        <f t="shared" si="11"/>
        <v>0</v>
      </c>
      <c r="E175">
        <v>0</v>
      </c>
      <c r="F175">
        <f t="shared" si="13"/>
        <v>0</v>
      </c>
      <c r="G175">
        <f t="shared" si="12"/>
        <v>0</v>
      </c>
      <c r="H175">
        <f t="shared" si="14"/>
        <v>0</v>
      </c>
      <c r="K175" t="str">
        <f t="shared" si="15"/>
        <v>NON</v>
      </c>
    </row>
    <row r="176" spans="1:11" x14ac:dyDescent="0.2">
      <c r="A176" s="4" t="s">
        <v>877</v>
      </c>
      <c r="B176" s="5">
        <v>2</v>
      </c>
      <c r="D176">
        <f t="shared" si="11"/>
        <v>0</v>
      </c>
      <c r="E176">
        <v>0</v>
      </c>
      <c r="F176">
        <f t="shared" si="13"/>
        <v>0</v>
      </c>
      <c r="G176">
        <f t="shared" si="12"/>
        <v>0</v>
      </c>
      <c r="H176">
        <f t="shared" si="14"/>
        <v>0</v>
      </c>
      <c r="K176">
        <f t="shared" si="15"/>
        <v>2</v>
      </c>
    </row>
    <row r="177" spans="1:11" x14ac:dyDescent="0.2">
      <c r="A177" s="4" t="s">
        <v>899</v>
      </c>
      <c r="B177" s="5">
        <v>1</v>
      </c>
      <c r="D177">
        <f t="shared" si="11"/>
        <v>0</v>
      </c>
      <c r="E177">
        <v>0</v>
      </c>
      <c r="F177">
        <f t="shared" si="13"/>
        <v>0</v>
      </c>
      <c r="G177">
        <f t="shared" si="12"/>
        <v>0</v>
      </c>
      <c r="H177">
        <f t="shared" si="14"/>
        <v>0</v>
      </c>
      <c r="K177">
        <f t="shared" si="15"/>
        <v>1</v>
      </c>
    </row>
    <row r="178" spans="1:11" x14ac:dyDescent="0.2">
      <c r="A178" s="4" t="s">
        <v>909</v>
      </c>
      <c r="B178" s="5">
        <v>2</v>
      </c>
      <c r="D178">
        <f t="shared" si="11"/>
        <v>0</v>
      </c>
      <c r="E178">
        <v>0</v>
      </c>
      <c r="F178">
        <f t="shared" si="13"/>
        <v>0</v>
      </c>
      <c r="G178">
        <f t="shared" si="12"/>
        <v>0</v>
      </c>
      <c r="H178">
        <f t="shared" si="14"/>
        <v>0</v>
      </c>
      <c r="K178">
        <f t="shared" si="15"/>
        <v>2</v>
      </c>
    </row>
    <row r="179" spans="1:11" x14ac:dyDescent="0.2">
      <c r="A179" s="4" t="s">
        <v>969</v>
      </c>
      <c r="B179" s="5">
        <v>3</v>
      </c>
      <c r="D179">
        <f t="shared" si="11"/>
        <v>0</v>
      </c>
      <c r="E179">
        <v>0</v>
      </c>
      <c r="F179">
        <f t="shared" si="13"/>
        <v>0</v>
      </c>
      <c r="G179">
        <f t="shared" si="12"/>
        <v>0</v>
      </c>
      <c r="H179">
        <f t="shared" si="14"/>
        <v>0</v>
      </c>
      <c r="K179">
        <f t="shared" si="15"/>
        <v>3</v>
      </c>
    </row>
    <row r="180" spans="1:11" x14ac:dyDescent="0.2">
      <c r="A180" s="4" t="s">
        <v>972</v>
      </c>
      <c r="B180" s="5">
        <v>4</v>
      </c>
      <c r="D180">
        <f t="shared" si="11"/>
        <v>0</v>
      </c>
      <c r="E180">
        <v>0</v>
      </c>
      <c r="F180">
        <f t="shared" si="13"/>
        <v>0</v>
      </c>
      <c r="G180">
        <f t="shared" si="12"/>
        <v>0</v>
      </c>
      <c r="H180">
        <f t="shared" si="14"/>
        <v>0</v>
      </c>
      <c r="K180">
        <f t="shared" si="15"/>
        <v>4</v>
      </c>
    </row>
    <row r="181" spans="1:11" x14ac:dyDescent="0.2">
      <c r="A181" s="4" t="s">
        <v>975</v>
      </c>
      <c r="B181" s="5">
        <v>2</v>
      </c>
      <c r="D181">
        <f t="shared" si="11"/>
        <v>0</v>
      </c>
      <c r="E181">
        <v>0</v>
      </c>
      <c r="F181">
        <f t="shared" si="13"/>
        <v>0</v>
      </c>
      <c r="G181">
        <f t="shared" si="12"/>
        <v>0</v>
      </c>
      <c r="H181">
        <f t="shared" si="14"/>
        <v>0</v>
      </c>
      <c r="K181">
        <f t="shared" si="15"/>
        <v>2</v>
      </c>
    </row>
    <row r="182" spans="1:11" x14ac:dyDescent="0.2">
      <c r="A182" s="4" t="s">
        <v>984</v>
      </c>
      <c r="B182" s="5">
        <v>1</v>
      </c>
      <c r="D182">
        <f t="shared" si="11"/>
        <v>0</v>
      </c>
      <c r="E182">
        <v>0</v>
      </c>
      <c r="F182">
        <f t="shared" si="13"/>
        <v>0</v>
      </c>
      <c r="G182">
        <f t="shared" si="12"/>
        <v>0</v>
      </c>
      <c r="H182">
        <f t="shared" si="14"/>
        <v>0</v>
      </c>
      <c r="K182">
        <f t="shared" si="15"/>
        <v>1</v>
      </c>
    </row>
    <row r="183" spans="1:11" x14ac:dyDescent="0.2">
      <c r="A183" s="4" t="s">
        <v>987</v>
      </c>
      <c r="B183" s="5">
        <v>2</v>
      </c>
      <c r="D183">
        <f t="shared" si="11"/>
        <v>0</v>
      </c>
      <c r="E183">
        <v>0</v>
      </c>
      <c r="F183">
        <f t="shared" si="13"/>
        <v>0</v>
      </c>
      <c r="G183">
        <f t="shared" si="12"/>
        <v>0</v>
      </c>
      <c r="H183">
        <f t="shared" si="14"/>
        <v>0</v>
      </c>
      <c r="K183">
        <f t="shared" si="15"/>
        <v>2</v>
      </c>
    </row>
    <row r="184" spans="1:11" x14ac:dyDescent="0.2">
      <c r="A184" s="4" t="s">
        <v>991</v>
      </c>
      <c r="B184" s="5">
        <v>5</v>
      </c>
      <c r="D184">
        <f t="shared" si="11"/>
        <v>0</v>
      </c>
      <c r="E184">
        <v>0</v>
      </c>
      <c r="F184">
        <f t="shared" si="13"/>
        <v>0</v>
      </c>
      <c r="G184">
        <f t="shared" si="12"/>
        <v>0</v>
      </c>
      <c r="H184">
        <f t="shared" si="14"/>
        <v>0</v>
      </c>
      <c r="K184">
        <f t="shared" si="15"/>
        <v>5</v>
      </c>
    </row>
    <row r="185" spans="1:11" x14ac:dyDescent="0.2">
      <c r="A185" s="4" t="s">
        <v>994</v>
      </c>
      <c r="B185" s="5">
        <v>4</v>
      </c>
      <c r="D185">
        <f t="shared" si="11"/>
        <v>0</v>
      </c>
      <c r="E185">
        <v>0</v>
      </c>
      <c r="F185">
        <f t="shared" si="13"/>
        <v>0</v>
      </c>
      <c r="G185">
        <f t="shared" si="12"/>
        <v>0</v>
      </c>
      <c r="H185">
        <f t="shared" si="14"/>
        <v>0</v>
      </c>
      <c r="K185">
        <f t="shared" si="15"/>
        <v>4</v>
      </c>
    </row>
    <row r="186" spans="1:11" x14ac:dyDescent="0.2">
      <c r="A186" s="4" t="s">
        <v>996</v>
      </c>
      <c r="B186" s="5">
        <v>2</v>
      </c>
      <c r="D186">
        <f t="shared" si="11"/>
        <v>0</v>
      </c>
      <c r="E186">
        <v>0</v>
      </c>
      <c r="F186">
        <f t="shared" si="13"/>
        <v>0</v>
      </c>
      <c r="G186">
        <f t="shared" si="12"/>
        <v>0</v>
      </c>
      <c r="H186">
        <f t="shared" si="14"/>
        <v>0</v>
      </c>
      <c r="K186">
        <f t="shared" si="15"/>
        <v>2</v>
      </c>
    </row>
    <row r="187" spans="1:11" x14ac:dyDescent="0.2">
      <c r="A187" s="4" t="s">
        <v>1001</v>
      </c>
      <c r="B187" s="5">
        <v>3</v>
      </c>
      <c r="D187">
        <f t="shared" si="11"/>
        <v>0</v>
      </c>
      <c r="E187">
        <v>0</v>
      </c>
      <c r="F187">
        <f t="shared" si="13"/>
        <v>0</v>
      </c>
      <c r="G187">
        <f t="shared" si="12"/>
        <v>0</v>
      </c>
      <c r="H187">
        <f t="shared" si="14"/>
        <v>0</v>
      </c>
      <c r="K187">
        <f t="shared" si="15"/>
        <v>3</v>
      </c>
    </row>
    <row r="188" spans="1:11" x14ac:dyDescent="0.2">
      <c r="A188" s="4" t="s">
        <v>1004</v>
      </c>
      <c r="B188" s="5">
        <v>3</v>
      </c>
      <c r="D188">
        <f t="shared" si="11"/>
        <v>0</v>
      </c>
      <c r="E188">
        <v>0</v>
      </c>
      <c r="F188">
        <f t="shared" si="13"/>
        <v>0</v>
      </c>
      <c r="G188">
        <f t="shared" si="12"/>
        <v>0</v>
      </c>
      <c r="H188">
        <f t="shared" si="14"/>
        <v>0</v>
      </c>
      <c r="K188">
        <f t="shared" si="15"/>
        <v>3</v>
      </c>
    </row>
    <row r="189" spans="1:11" x14ac:dyDescent="0.2">
      <c r="A189" s="4" t="s">
        <v>1007</v>
      </c>
      <c r="B189" s="5">
        <v>1</v>
      </c>
      <c r="D189">
        <f t="shared" si="11"/>
        <v>0</v>
      </c>
      <c r="E189">
        <v>0</v>
      </c>
      <c r="F189">
        <f t="shared" si="13"/>
        <v>0</v>
      </c>
      <c r="G189">
        <f t="shared" si="12"/>
        <v>0</v>
      </c>
      <c r="H189">
        <f t="shared" si="14"/>
        <v>0</v>
      </c>
      <c r="K189">
        <f t="shared" si="15"/>
        <v>1</v>
      </c>
    </row>
    <row r="190" spans="1:11" x14ac:dyDescent="0.2">
      <c r="A190" s="4" t="s">
        <v>1273</v>
      </c>
      <c r="B190" s="5">
        <v>17</v>
      </c>
      <c r="D190">
        <f t="shared" si="11"/>
        <v>0</v>
      </c>
      <c r="E190">
        <v>0</v>
      </c>
      <c r="F190">
        <f t="shared" si="13"/>
        <v>0</v>
      </c>
      <c r="G190">
        <f t="shared" si="12"/>
        <v>17</v>
      </c>
      <c r="H190">
        <f t="shared" si="14"/>
        <v>0</v>
      </c>
      <c r="K190" t="str">
        <f t="shared" si="15"/>
        <v>NON</v>
      </c>
    </row>
    <row r="191" spans="1:11" x14ac:dyDescent="0.2">
      <c r="A191" s="4" t="s">
        <v>1390</v>
      </c>
      <c r="B191" s="5">
        <v>1</v>
      </c>
      <c r="D191">
        <f t="shared" si="11"/>
        <v>0</v>
      </c>
      <c r="E191">
        <v>0</v>
      </c>
      <c r="F191">
        <f t="shared" si="13"/>
        <v>0</v>
      </c>
      <c r="G191">
        <f t="shared" si="12"/>
        <v>0</v>
      </c>
      <c r="H191">
        <f t="shared" si="14"/>
        <v>0</v>
      </c>
      <c r="K191">
        <f t="shared" si="15"/>
        <v>1</v>
      </c>
    </row>
    <row r="192" spans="1:11" x14ac:dyDescent="0.2">
      <c r="A192" s="4" t="s">
        <v>1394</v>
      </c>
      <c r="B192" s="5">
        <v>1</v>
      </c>
      <c r="D192">
        <f t="shared" si="11"/>
        <v>0</v>
      </c>
      <c r="E192">
        <v>0</v>
      </c>
      <c r="F192">
        <f t="shared" si="13"/>
        <v>0</v>
      </c>
      <c r="G192">
        <f t="shared" si="12"/>
        <v>0</v>
      </c>
      <c r="H192">
        <f t="shared" si="14"/>
        <v>0</v>
      </c>
      <c r="K192">
        <f t="shared" si="15"/>
        <v>1</v>
      </c>
    </row>
    <row r="193" spans="1:11" x14ac:dyDescent="0.2">
      <c r="A193" s="4" t="s">
        <v>1398</v>
      </c>
      <c r="B193" s="5">
        <v>5</v>
      </c>
      <c r="D193">
        <f t="shared" si="11"/>
        <v>0</v>
      </c>
      <c r="E193">
        <v>0</v>
      </c>
      <c r="F193">
        <f t="shared" si="13"/>
        <v>0</v>
      </c>
      <c r="G193">
        <f t="shared" si="12"/>
        <v>0</v>
      </c>
      <c r="H193">
        <f t="shared" si="14"/>
        <v>0</v>
      </c>
      <c r="K193">
        <f t="shared" si="15"/>
        <v>5</v>
      </c>
    </row>
    <row r="194" spans="1:11" x14ac:dyDescent="0.2">
      <c r="A194" s="4" t="s">
        <v>1402</v>
      </c>
      <c r="B194" s="5">
        <v>2</v>
      </c>
      <c r="D194">
        <f t="shared" si="11"/>
        <v>0</v>
      </c>
      <c r="E194">
        <v>0</v>
      </c>
      <c r="F194">
        <f t="shared" si="13"/>
        <v>0</v>
      </c>
      <c r="G194">
        <f t="shared" si="12"/>
        <v>0</v>
      </c>
      <c r="H194">
        <f t="shared" si="14"/>
        <v>0</v>
      </c>
      <c r="K194">
        <f t="shared" si="15"/>
        <v>2</v>
      </c>
    </row>
    <row r="195" spans="1:11" x14ac:dyDescent="0.2">
      <c r="A195" s="4" t="s">
        <v>1406</v>
      </c>
      <c r="B195" s="5">
        <v>2</v>
      </c>
      <c r="D195">
        <f t="shared" si="11"/>
        <v>0</v>
      </c>
      <c r="E195">
        <v>0</v>
      </c>
      <c r="F195">
        <f t="shared" si="13"/>
        <v>0</v>
      </c>
      <c r="G195">
        <f t="shared" si="12"/>
        <v>0</v>
      </c>
      <c r="H195">
        <f t="shared" si="14"/>
        <v>0</v>
      </c>
      <c r="K195">
        <f t="shared" si="15"/>
        <v>2</v>
      </c>
    </row>
    <row r="196" spans="1:11" x14ac:dyDescent="0.2">
      <c r="A196" s="4" t="s">
        <v>1410</v>
      </c>
      <c r="B196" s="5">
        <v>3</v>
      </c>
      <c r="D196">
        <f t="shared" si="11"/>
        <v>0</v>
      </c>
      <c r="E196">
        <v>0</v>
      </c>
      <c r="F196">
        <f t="shared" si="13"/>
        <v>0</v>
      </c>
      <c r="G196">
        <f t="shared" si="12"/>
        <v>0</v>
      </c>
      <c r="H196">
        <f t="shared" si="14"/>
        <v>0</v>
      </c>
      <c r="K196">
        <f t="shared" si="15"/>
        <v>3</v>
      </c>
    </row>
    <row r="197" spans="1:11" x14ac:dyDescent="0.2">
      <c r="A197" s="4" t="s">
        <v>1488</v>
      </c>
      <c r="B197" s="5">
        <v>1</v>
      </c>
      <c r="D197">
        <f t="shared" ref="D197:D260" si="16">IF(OR(EXACT(MID(A197,1,4),"46PI")=TRUE,EXACT(MID(A197,1,4),"50PI")=TRUE,EXACT(MID(A197,1,4),"50LI")=TRUE,EXACT(MID(A197,1,4),"33TI")=TRUE,EXACT(MID(A197,1,5),"50FIC")=TRUE,EXACT(MID(A197,1,8),"46FIC001")=TRUE),B197,0)</f>
        <v>0</v>
      </c>
      <c r="E197">
        <v>0</v>
      </c>
      <c r="F197">
        <f t="shared" si="13"/>
        <v>0</v>
      </c>
      <c r="G197">
        <f t="shared" ref="G197:G260" si="17">IF(OR(EXACT(MID(A197,1,2),"71")=TRUE,EXACT(MID(A197,1,6),"05LALL")=TRUE,EXACT(MID(A197,1,4),"41AI")=TRUE,EXACT(MID(A197,1,8),"02TI300M")=TRUE,EXACT(MID(A197,1,5),"08TAL")=TRUE,EXACT(MID(A197,1,4),"02TI")=TRUE,EXACT(MID(A197,1,5),"03PAL")=TRUE,EXACT(MID(A197,1,5),"46FI0")=TRUE,EXACT(MID(A197,1,5),"46FI1")=TRUE,EXACT(MID(A197,1,5),"47LI0")=TRUE,EXACT(MID(A197,1,7),"47PMXSS")=TRUE,EXACT(MID(A197,1,6),"01PALL")=TRUE,EXACT(MID(A197,1,5),"23DLT")=TRUE,EXACT(MID(A197,1,5),"03DLT")=TRUE,EXACT(MID(A197,1,5),"15DLT")=TRUE,EXACT(MID(A197,1,5),"TRANC")=TRUE,EXACT(MID(A197,1,8),"06TIC402")=TRUE,EXACT(MID(A197,1,8),"01TI101D")=TRUE,EXACT(MID(A197,1,8),"47LAH403")=TRUE,EXACT(MID(A197,1,6),"20PDAH")=TRUE,EXACT(MID(A197,1,2),"91")=TRUE,EXACT(MID(A197,1,5),"10DLT")=TRUE),B197,0)</f>
        <v>0</v>
      </c>
      <c r="H197">
        <f t="shared" si="14"/>
        <v>0</v>
      </c>
      <c r="K197">
        <f t="shared" si="15"/>
        <v>1</v>
      </c>
    </row>
    <row r="198" spans="1:11" x14ac:dyDescent="0.2">
      <c r="A198" s="4" t="s">
        <v>1528</v>
      </c>
      <c r="B198" s="5">
        <v>1</v>
      </c>
      <c r="D198">
        <f t="shared" si="16"/>
        <v>0</v>
      </c>
      <c r="E198">
        <v>0</v>
      </c>
      <c r="F198">
        <f t="shared" ref="F198:F261" si="18">IF(EXACT(MID(A198,3,2),"VA")=TRUE,B198,0)</f>
        <v>0</v>
      </c>
      <c r="G198">
        <f t="shared" si="17"/>
        <v>0</v>
      </c>
      <c r="H198">
        <f t="shared" ref="H198:H261" si="19">IF(OR(EXACT(MID(A198,3,3),"DGT")=TRUE,EXACT(MID(A198,3,3),"DFT")=TRUE,EXACT(MID(A198,3,3),"ZIF")=TRUE,EXACT(MID(A198,3,3),"DTH")=TRUE,EXACT(MID(A198,3,3),"DTL")=TRUE,EXACT(MID(A198,3,3),"DLZ")=TRUE,EXACT(MID(A198,3,3),"DHZ")=TRUE),B198,0)</f>
        <v>0</v>
      </c>
      <c r="K198">
        <f t="shared" si="15"/>
        <v>1</v>
      </c>
    </row>
    <row r="199" spans="1:11" x14ac:dyDescent="0.2">
      <c r="A199" s="3" t="s">
        <v>831</v>
      </c>
      <c r="B199" s="5">
        <v>6</v>
      </c>
      <c r="D199">
        <f t="shared" si="16"/>
        <v>0</v>
      </c>
      <c r="E199">
        <v>0</v>
      </c>
      <c r="F199">
        <f t="shared" si="18"/>
        <v>0</v>
      </c>
      <c r="G199">
        <f t="shared" si="17"/>
        <v>0</v>
      </c>
      <c r="H199">
        <f t="shared" si="19"/>
        <v>0</v>
      </c>
      <c r="K199" t="str">
        <f t="shared" si="15"/>
        <v>NON</v>
      </c>
    </row>
    <row r="200" spans="1:11" x14ac:dyDescent="0.2">
      <c r="A200" s="4" t="s">
        <v>830</v>
      </c>
      <c r="B200" s="5">
        <v>6</v>
      </c>
      <c r="D200">
        <f t="shared" si="16"/>
        <v>0</v>
      </c>
      <c r="E200">
        <v>0</v>
      </c>
      <c r="F200">
        <f t="shared" si="18"/>
        <v>6</v>
      </c>
      <c r="G200">
        <f t="shared" si="17"/>
        <v>0</v>
      </c>
      <c r="H200">
        <f t="shared" si="19"/>
        <v>0</v>
      </c>
      <c r="K200" t="str">
        <f t="shared" si="15"/>
        <v>NON</v>
      </c>
    </row>
    <row r="201" spans="1:11" x14ac:dyDescent="0.2">
      <c r="A201" s="3" t="s">
        <v>835</v>
      </c>
      <c r="B201" s="5">
        <v>5</v>
      </c>
      <c r="D201">
        <f t="shared" si="16"/>
        <v>0</v>
      </c>
      <c r="E201">
        <v>0</v>
      </c>
      <c r="F201">
        <f t="shared" si="18"/>
        <v>0</v>
      </c>
      <c r="G201">
        <f t="shared" si="17"/>
        <v>0</v>
      </c>
      <c r="H201">
        <f t="shared" si="19"/>
        <v>0</v>
      </c>
      <c r="K201" t="str">
        <f t="shared" si="15"/>
        <v>NON</v>
      </c>
    </row>
    <row r="202" spans="1:11" x14ac:dyDescent="0.2">
      <c r="A202" s="4" t="s">
        <v>1342</v>
      </c>
      <c r="B202" s="5">
        <v>1</v>
      </c>
      <c r="D202">
        <f t="shared" si="16"/>
        <v>0</v>
      </c>
      <c r="E202">
        <v>0</v>
      </c>
      <c r="F202">
        <f t="shared" si="18"/>
        <v>0</v>
      </c>
      <c r="G202">
        <f t="shared" si="17"/>
        <v>0</v>
      </c>
      <c r="H202">
        <f t="shared" si="19"/>
        <v>0</v>
      </c>
      <c r="K202">
        <f t="shared" si="15"/>
        <v>1</v>
      </c>
    </row>
    <row r="203" spans="1:11" x14ac:dyDescent="0.2">
      <c r="A203" s="4" t="s">
        <v>1345</v>
      </c>
      <c r="B203" s="5">
        <v>1</v>
      </c>
      <c r="D203">
        <f t="shared" si="16"/>
        <v>0</v>
      </c>
      <c r="E203">
        <v>0</v>
      </c>
      <c r="F203">
        <f t="shared" si="18"/>
        <v>0</v>
      </c>
      <c r="G203">
        <f t="shared" si="17"/>
        <v>0</v>
      </c>
      <c r="H203">
        <f t="shared" si="19"/>
        <v>0</v>
      </c>
      <c r="K203">
        <f t="shared" si="15"/>
        <v>1</v>
      </c>
    </row>
    <row r="204" spans="1:11" x14ac:dyDescent="0.2">
      <c r="A204" s="4" t="s">
        <v>1356</v>
      </c>
      <c r="B204" s="5">
        <v>1</v>
      </c>
      <c r="D204">
        <f t="shared" si="16"/>
        <v>0</v>
      </c>
      <c r="E204">
        <v>0</v>
      </c>
      <c r="F204">
        <f t="shared" si="18"/>
        <v>0</v>
      </c>
      <c r="G204">
        <f t="shared" si="17"/>
        <v>0</v>
      </c>
      <c r="H204">
        <f t="shared" si="19"/>
        <v>0</v>
      </c>
      <c r="K204">
        <f t="shared" si="15"/>
        <v>1</v>
      </c>
    </row>
    <row r="205" spans="1:11" x14ac:dyDescent="0.2">
      <c r="A205" s="4" t="s">
        <v>1377</v>
      </c>
      <c r="B205" s="5">
        <v>1</v>
      </c>
      <c r="D205">
        <f t="shared" si="16"/>
        <v>0</v>
      </c>
      <c r="E205">
        <v>0</v>
      </c>
      <c r="F205">
        <f t="shared" si="18"/>
        <v>0</v>
      </c>
      <c r="G205">
        <f t="shared" si="17"/>
        <v>0</v>
      </c>
      <c r="H205">
        <f t="shared" si="19"/>
        <v>0</v>
      </c>
      <c r="K205">
        <f t="shared" si="15"/>
        <v>1</v>
      </c>
    </row>
    <row r="206" spans="1:11" x14ac:dyDescent="0.2">
      <c r="A206" s="4" t="s">
        <v>1380</v>
      </c>
      <c r="B206" s="5">
        <v>1</v>
      </c>
      <c r="D206">
        <f t="shared" si="16"/>
        <v>0</v>
      </c>
      <c r="E206">
        <v>0</v>
      </c>
      <c r="F206">
        <f t="shared" si="18"/>
        <v>0</v>
      </c>
      <c r="G206">
        <f t="shared" si="17"/>
        <v>0</v>
      </c>
      <c r="H206">
        <f t="shared" si="19"/>
        <v>0</v>
      </c>
      <c r="K206">
        <f t="shared" si="15"/>
        <v>1</v>
      </c>
    </row>
    <row r="207" spans="1:11" x14ac:dyDescent="0.2">
      <c r="A207" s="3" t="s">
        <v>839</v>
      </c>
      <c r="B207" s="5">
        <v>12</v>
      </c>
      <c r="D207">
        <f t="shared" si="16"/>
        <v>0</v>
      </c>
      <c r="E207">
        <v>0</v>
      </c>
      <c r="F207">
        <f t="shared" si="18"/>
        <v>0</v>
      </c>
      <c r="G207">
        <f t="shared" si="17"/>
        <v>0</v>
      </c>
      <c r="H207">
        <f t="shared" si="19"/>
        <v>0</v>
      </c>
      <c r="K207" t="str">
        <f t="shared" si="15"/>
        <v>NON</v>
      </c>
    </row>
    <row r="208" spans="1:11" x14ac:dyDescent="0.2">
      <c r="A208" s="4" t="s">
        <v>838</v>
      </c>
      <c r="B208" s="5">
        <v>2</v>
      </c>
      <c r="D208">
        <f t="shared" si="16"/>
        <v>0</v>
      </c>
      <c r="E208">
        <v>0</v>
      </c>
      <c r="F208">
        <f t="shared" si="18"/>
        <v>0</v>
      </c>
      <c r="G208">
        <f t="shared" si="17"/>
        <v>0</v>
      </c>
      <c r="H208">
        <f t="shared" si="19"/>
        <v>0</v>
      </c>
      <c r="K208">
        <f t="shared" si="15"/>
        <v>2</v>
      </c>
    </row>
    <row r="209" spans="1:11" x14ac:dyDescent="0.2">
      <c r="A209" s="4" t="s">
        <v>844</v>
      </c>
      <c r="B209" s="5">
        <v>2</v>
      </c>
      <c r="D209">
        <f t="shared" si="16"/>
        <v>0</v>
      </c>
      <c r="E209">
        <v>0</v>
      </c>
      <c r="F209">
        <f t="shared" si="18"/>
        <v>0</v>
      </c>
      <c r="G209">
        <f t="shared" si="17"/>
        <v>0</v>
      </c>
      <c r="H209">
        <f t="shared" si="19"/>
        <v>0</v>
      </c>
      <c r="K209">
        <f t="shared" si="15"/>
        <v>2</v>
      </c>
    </row>
    <row r="210" spans="1:11" x14ac:dyDescent="0.2">
      <c r="A210" s="4" t="s">
        <v>850</v>
      </c>
      <c r="B210" s="5">
        <v>5</v>
      </c>
      <c r="D210">
        <f t="shared" si="16"/>
        <v>0</v>
      </c>
      <c r="E210">
        <v>0</v>
      </c>
      <c r="F210">
        <f t="shared" si="18"/>
        <v>0</v>
      </c>
      <c r="G210">
        <f t="shared" si="17"/>
        <v>0</v>
      </c>
      <c r="H210">
        <f t="shared" si="19"/>
        <v>0</v>
      </c>
      <c r="K210">
        <f t="shared" si="15"/>
        <v>5</v>
      </c>
    </row>
    <row r="211" spans="1:11" x14ac:dyDescent="0.2">
      <c r="A211" s="4" t="s">
        <v>1297</v>
      </c>
      <c r="B211" s="5">
        <v>3</v>
      </c>
      <c r="D211">
        <f t="shared" si="16"/>
        <v>0</v>
      </c>
      <c r="E211">
        <v>0</v>
      </c>
      <c r="F211">
        <f t="shared" si="18"/>
        <v>0</v>
      </c>
      <c r="G211">
        <f t="shared" si="17"/>
        <v>0</v>
      </c>
      <c r="H211">
        <f t="shared" si="19"/>
        <v>0</v>
      </c>
      <c r="K211">
        <f t="shared" si="15"/>
        <v>3</v>
      </c>
    </row>
    <row r="212" spans="1:11" x14ac:dyDescent="0.2">
      <c r="A212" s="3" t="s">
        <v>852</v>
      </c>
      <c r="B212" s="5">
        <v>2</v>
      </c>
      <c r="D212">
        <f t="shared" si="16"/>
        <v>0</v>
      </c>
      <c r="E212">
        <v>0</v>
      </c>
      <c r="F212">
        <f t="shared" si="18"/>
        <v>0</v>
      </c>
      <c r="G212">
        <f t="shared" si="17"/>
        <v>0</v>
      </c>
      <c r="H212">
        <f t="shared" si="19"/>
        <v>0</v>
      </c>
      <c r="K212" t="str">
        <f t="shared" si="15"/>
        <v>NON</v>
      </c>
    </row>
    <row r="213" spans="1:11" x14ac:dyDescent="0.2">
      <c r="A213" s="4" t="s">
        <v>1333</v>
      </c>
      <c r="B213" s="5">
        <v>2</v>
      </c>
      <c r="D213">
        <f t="shared" si="16"/>
        <v>0</v>
      </c>
      <c r="E213">
        <v>0</v>
      </c>
      <c r="F213">
        <f t="shared" si="18"/>
        <v>0</v>
      </c>
      <c r="G213">
        <f t="shared" si="17"/>
        <v>0</v>
      </c>
      <c r="H213">
        <f t="shared" si="19"/>
        <v>0</v>
      </c>
      <c r="K213">
        <f t="shared" si="15"/>
        <v>2</v>
      </c>
    </row>
    <row r="214" spans="1:11" x14ac:dyDescent="0.2">
      <c r="A214" s="3" t="s">
        <v>855</v>
      </c>
      <c r="B214" s="5">
        <v>2</v>
      </c>
      <c r="D214">
        <f t="shared" si="16"/>
        <v>0</v>
      </c>
      <c r="E214">
        <v>0</v>
      </c>
      <c r="F214">
        <f t="shared" si="18"/>
        <v>0</v>
      </c>
      <c r="G214">
        <f t="shared" si="17"/>
        <v>0</v>
      </c>
      <c r="H214">
        <f t="shared" si="19"/>
        <v>0</v>
      </c>
      <c r="K214" t="str">
        <f t="shared" si="15"/>
        <v>NON</v>
      </c>
    </row>
    <row r="215" spans="1:11" x14ac:dyDescent="0.2">
      <c r="A215" s="4" t="s">
        <v>955</v>
      </c>
      <c r="B215" s="5">
        <v>1</v>
      </c>
      <c r="D215">
        <f t="shared" si="16"/>
        <v>0</v>
      </c>
      <c r="E215">
        <v>0</v>
      </c>
      <c r="F215">
        <f t="shared" si="18"/>
        <v>0</v>
      </c>
      <c r="G215">
        <f t="shared" si="17"/>
        <v>0</v>
      </c>
      <c r="H215">
        <f t="shared" si="19"/>
        <v>0</v>
      </c>
      <c r="K215">
        <f t="shared" si="15"/>
        <v>1</v>
      </c>
    </row>
    <row r="216" spans="1:11" x14ac:dyDescent="0.2">
      <c r="A216" s="4" t="s">
        <v>1387</v>
      </c>
      <c r="B216" s="5">
        <v>1</v>
      </c>
      <c r="D216">
        <f t="shared" si="16"/>
        <v>0</v>
      </c>
      <c r="E216">
        <v>0</v>
      </c>
      <c r="F216">
        <f t="shared" si="18"/>
        <v>0</v>
      </c>
      <c r="G216">
        <f t="shared" si="17"/>
        <v>1</v>
      </c>
      <c r="H216">
        <f t="shared" si="19"/>
        <v>0</v>
      </c>
      <c r="K216" t="str">
        <f t="shared" si="15"/>
        <v>NON</v>
      </c>
    </row>
    <row r="217" spans="1:11" x14ac:dyDescent="0.2">
      <c r="A217" s="3" t="s">
        <v>857</v>
      </c>
      <c r="B217" s="5">
        <v>1</v>
      </c>
      <c r="D217">
        <f t="shared" si="16"/>
        <v>0</v>
      </c>
      <c r="E217">
        <v>0</v>
      </c>
      <c r="F217">
        <f t="shared" si="18"/>
        <v>0</v>
      </c>
      <c r="G217">
        <f t="shared" si="17"/>
        <v>0</v>
      </c>
      <c r="H217">
        <f t="shared" si="19"/>
        <v>0</v>
      </c>
      <c r="K217" t="str">
        <f t="shared" si="15"/>
        <v>NON</v>
      </c>
    </row>
    <row r="218" spans="1:11" x14ac:dyDescent="0.2">
      <c r="A218" s="4" t="s">
        <v>1422</v>
      </c>
      <c r="B218" s="5">
        <v>1</v>
      </c>
      <c r="D218">
        <f t="shared" si="16"/>
        <v>0</v>
      </c>
      <c r="E218">
        <v>0</v>
      </c>
      <c r="F218">
        <f t="shared" si="18"/>
        <v>0</v>
      </c>
      <c r="G218">
        <f t="shared" si="17"/>
        <v>0</v>
      </c>
      <c r="H218">
        <f t="shared" si="19"/>
        <v>0</v>
      </c>
      <c r="K218">
        <f t="shared" si="15"/>
        <v>1</v>
      </c>
    </row>
    <row r="219" spans="1:11" x14ac:dyDescent="0.2">
      <c r="A219" s="3" t="s">
        <v>858</v>
      </c>
      <c r="B219" s="5">
        <v>2</v>
      </c>
      <c r="D219">
        <f t="shared" si="16"/>
        <v>0</v>
      </c>
      <c r="E219">
        <v>0</v>
      </c>
      <c r="F219">
        <f t="shared" si="18"/>
        <v>0</v>
      </c>
      <c r="G219">
        <f t="shared" si="17"/>
        <v>0</v>
      </c>
      <c r="H219">
        <f t="shared" si="19"/>
        <v>0</v>
      </c>
      <c r="K219" t="str">
        <f t="shared" si="15"/>
        <v>NON</v>
      </c>
    </row>
    <row r="220" spans="1:11" x14ac:dyDescent="0.2">
      <c r="A220" s="4" t="s">
        <v>1453</v>
      </c>
      <c r="B220" s="5">
        <v>1</v>
      </c>
      <c r="D220">
        <f t="shared" si="16"/>
        <v>0</v>
      </c>
      <c r="E220">
        <v>0</v>
      </c>
      <c r="F220">
        <f t="shared" si="18"/>
        <v>1</v>
      </c>
      <c r="G220">
        <f t="shared" si="17"/>
        <v>0</v>
      </c>
      <c r="H220">
        <f t="shared" si="19"/>
        <v>0</v>
      </c>
      <c r="K220" t="str">
        <f t="shared" si="15"/>
        <v>NON</v>
      </c>
    </row>
    <row r="221" spans="1:11" x14ac:dyDescent="0.2">
      <c r="A221" s="4" t="s">
        <v>1456</v>
      </c>
      <c r="B221" s="5">
        <v>1</v>
      </c>
      <c r="D221">
        <f t="shared" si="16"/>
        <v>0</v>
      </c>
      <c r="E221">
        <v>0</v>
      </c>
      <c r="F221">
        <f t="shared" si="18"/>
        <v>1</v>
      </c>
      <c r="G221">
        <f t="shared" si="17"/>
        <v>0</v>
      </c>
      <c r="H221">
        <f t="shared" si="19"/>
        <v>0</v>
      </c>
      <c r="K221" t="str">
        <f t="shared" si="15"/>
        <v>NON</v>
      </c>
    </row>
    <row r="222" spans="1:11" x14ac:dyDescent="0.2">
      <c r="A222" s="3" t="s">
        <v>859</v>
      </c>
      <c r="B222" s="5">
        <v>4</v>
      </c>
      <c r="D222">
        <f t="shared" si="16"/>
        <v>0</v>
      </c>
      <c r="E222">
        <v>0</v>
      </c>
      <c r="F222">
        <f t="shared" si="18"/>
        <v>0</v>
      </c>
      <c r="G222">
        <f t="shared" si="17"/>
        <v>0</v>
      </c>
      <c r="H222">
        <f t="shared" si="19"/>
        <v>0</v>
      </c>
      <c r="K222" t="str">
        <f t="shared" si="15"/>
        <v>NON</v>
      </c>
    </row>
    <row r="223" spans="1:11" x14ac:dyDescent="0.2">
      <c r="A223" s="4" t="s">
        <v>915</v>
      </c>
      <c r="B223" s="5">
        <v>1</v>
      </c>
      <c r="D223">
        <f t="shared" si="16"/>
        <v>0</v>
      </c>
      <c r="E223">
        <v>0</v>
      </c>
      <c r="F223">
        <f t="shared" si="18"/>
        <v>0</v>
      </c>
      <c r="G223">
        <f t="shared" si="17"/>
        <v>0</v>
      </c>
      <c r="H223">
        <f t="shared" si="19"/>
        <v>0</v>
      </c>
      <c r="K223">
        <f t="shared" si="15"/>
        <v>1</v>
      </c>
    </row>
    <row r="224" spans="1:11" x14ac:dyDescent="0.2">
      <c r="A224" s="4" t="s">
        <v>918</v>
      </c>
      <c r="B224" s="5">
        <v>1</v>
      </c>
      <c r="D224">
        <f t="shared" si="16"/>
        <v>0</v>
      </c>
      <c r="E224">
        <v>0</v>
      </c>
      <c r="F224">
        <f t="shared" si="18"/>
        <v>0</v>
      </c>
      <c r="G224">
        <f t="shared" si="17"/>
        <v>0</v>
      </c>
      <c r="H224">
        <f t="shared" si="19"/>
        <v>0</v>
      </c>
      <c r="K224">
        <f t="shared" si="15"/>
        <v>1</v>
      </c>
    </row>
    <row r="225" spans="1:11" x14ac:dyDescent="0.2">
      <c r="A225" s="4" t="s">
        <v>922</v>
      </c>
      <c r="B225" s="5">
        <v>1</v>
      </c>
      <c r="D225">
        <f t="shared" si="16"/>
        <v>0</v>
      </c>
      <c r="E225">
        <v>0</v>
      </c>
      <c r="F225">
        <f t="shared" si="18"/>
        <v>0</v>
      </c>
      <c r="G225">
        <f t="shared" si="17"/>
        <v>0</v>
      </c>
      <c r="H225">
        <f t="shared" si="19"/>
        <v>0</v>
      </c>
      <c r="K225">
        <f t="shared" si="15"/>
        <v>1</v>
      </c>
    </row>
    <row r="226" spans="1:11" x14ac:dyDescent="0.2">
      <c r="A226" s="4" t="s">
        <v>927</v>
      </c>
      <c r="B226" s="5">
        <v>1</v>
      </c>
      <c r="D226">
        <f t="shared" si="16"/>
        <v>0</v>
      </c>
      <c r="E226">
        <v>0</v>
      </c>
      <c r="F226">
        <f t="shared" si="18"/>
        <v>1</v>
      </c>
      <c r="G226">
        <f t="shared" si="17"/>
        <v>0</v>
      </c>
      <c r="H226">
        <f t="shared" si="19"/>
        <v>0</v>
      </c>
      <c r="K226" t="str">
        <f t="shared" si="15"/>
        <v>NON</v>
      </c>
    </row>
    <row r="227" spans="1:11" x14ac:dyDescent="0.2">
      <c r="A227" s="3" t="s">
        <v>863</v>
      </c>
      <c r="B227" s="5">
        <v>5</v>
      </c>
      <c r="D227">
        <f t="shared" si="16"/>
        <v>0</v>
      </c>
      <c r="E227">
        <v>0</v>
      </c>
      <c r="F227">
        <f t="shared" si="18"/>
        <v>0</v>
      </c>
      <c r="G227">
        <f t="shared" si="17"/>
        <v>0</v>
      </c>
      <c r="H227">
        <f t="shared" si="19"/>
        <v>0</v>
      </c>
      <c r="K227" t="str">
        <f t="shared" ref="K227:K290" si="20">IF(NOT(ISERROR(VALUE(LEFT(A227,1)))),IF(E227&gt;0,"NON",IF(F227&gt;0,"NON",IF(G227&gt;0,"NON",IF(H227&gt;0,"NON",IF(D227&gt;0,"NON",IF(A227="Critical","Non",IF(A227="High","Non",IF(A227="Medium","Non",IF(A227="Total général","NON",B227))))))))),"NON")</f>
        <v>NON</v>
      </c>
    </row>
    <row r="228" spans="1:11" x14ac:dyDescent="0.2">
      <c r="A228" s="4" t="s">
        <v>1505</v>
      </c>
      <c r="B228" s="5">
        <v>2</v>
      </c>
      <c r="D228">
        <f t="shared" si="16"/>
        <v>0</v>
      </c>
      <c r="E228">
        <v>0</v>
      </c>
      <c r="F228">
        <f t="shared" si="18"/>
        <v>0</v>
      </c>
      <c r="G228">
        <f t="shared" si="17"/>
        <v>0</v>
      </c>
      <c r="H228">
        <f t="shared" si="19"/>
        <v>0</v>
      </c>
      <c r="K228">
        <f t="shared" si="20"/>
        <v>2</v>
      </c>
    </row>
    <row r="229" spans="1:11" x14ac:dyDescent="0.2">
      <c r="A229" s="4" t="s">
        <v>1509</v>
      </c>
      <c r="B229" s="5">
        <v>1</v>
      </c>
      <c r="D229">
        <f t="shared" si="16"/>
        <v>0</v>
      </c>
      <c r="E229">
        <v>0</v>
      </c>
      <c r="F229">
        <f t="shared" si="18"/>
        <v>0</v>
      </c>
      <c r="G229">
        <f t="shared" si="17"/>
        <v>0</v>
      </c>
      <c r="H229">
        <f t="shared" si="19"/>
        <v>0</v>
      </c>
      <c r="K229">
        <f t="shared" si="20"/>
        <v>1</v>
      </c>
    </row>
    <row r="230" spans="1:11" x14ac:dyDescent="0.2">
      <c r="A230" s="4" t="s">
        <v>1511</v>
      </c>
      <c r="B230" s="5">
        <v>1</v>
      </c>
      <c r="D230">
        <f t="shared" si="16"/>
        <v>0</v>
      </c>
      <c r="E230">
        <v>0</v>
      </c>
      <c r="F230">
        <f t="shared" si="18"/>
        <v>0</v>
      </c>
      <c r="G230">
        <f t="shared" si="17"/>
        <v>0</v>
      </c>
      <c r="H230">
        <f t="shared" si="19"/>
        <v>0</v>
      </c>
      <c r="K230">
        <f t="shared" si="20"/>
        <v>1</v>
      </c>
    </row>
    <row r="231" spans="1:11" x14ac:dyDescent="0.2">
      <c r="A231" s="4" t="s">
        <v>1550</v>
      </c>
      <c r="B231" s="5">
        <v>1</v>
      </c>
      <c r="D231">
        <f t="shared" si="16"/>
        <v>0</v>
      </c>
      <c r="E231">
        <v>0</v>
      </c>
      <c r="F231">
        <f t="shared" si="18"/>
        <v>0</v>
      </c>
      <c r="G231">
        <f t="shared" si="17"/>
        <v>0</v>
      </c>
      <c r="H231">
        <f t="shared" si="19"/>
        <v>0</v>
      </c>
      <c r="K231">
        <f t="shared" si="20"/>
        <v>1</v>
      </c>
    </row>
    <row r="232" spans="1:11" x14ac:dyDescent="0.2">
      <c r="A232" s="3" t="s">
        <v>864</v>
      </c>
      <c r="B232" s="5">
        <v>6</v>
      </c>
      <c r="D232">
        <f t="shared" si="16"/>
        <v>0</v>
      </c>
      <c r="E232">
        <v>0</v>
      </c>
      <c r="F232">
        <f t="shared" si="18"/>
        <v>0</v>
      </c>
      <c r="G232">
        <f t="shared" si="17"/>
        <v>0</v>
      </c>
      <c r="H232">
        <f t="shared" si="19"/>
        <v>0</v>
      </c>
      <c r="K232" t="str">
        <f t="shared" si="20"/>
        <v>NON</v>
      </c>
    </row>
    <row r="233" spans="1:11" x14ac:dyDescent="0.2">
      <c r="A233" s="4" t="s">
        <v>1468</v>
      </c>
      <c r="B233" s="5">
        <v>1</v>
      </c>
      <c r="D233">
        <f t="shared" si="16"/>
        <v>0</v>
      </c>
      <c r="E233">
        <v>0</v>
      </c>
      <c r="F233">
        <f t="shared" si="18"/>
        <v>0</v>
      </c>
      <c r="G233">
        <f t="shared" si="17"/>
        <v>0</v>
      </c>
      <c r="H233">
        <f t="shared" si="19"/>
        <v>0</v>
      </c>
      <c r="K233">
        <f t="shared" si="20"/>
        <v>1</v>
      </c>
    </row>
    <row r="234" spans="1:11" x14ac:dyDescent="0.2">
      <c r="A234" s="4" t="s">
        <v>1470</v>
      </c>
      <c r="B234" s="5">
        <v>1</v>
      </c>
      <c r="D234">
        <f t="shared" si="16"/>
        <v>0</v>
      </c>
      <c r="E234">
        <v>0</v>
      </c>
      <c r="F234">
        <f t="shared" si="18"/>
        <v>0</v>
      </c>
      <c r="G234">
        <f t="shared" si="17"/>
        <v>0</v>
      </c>
      <c r="H234">
        <f t="shared" si="19"/>
        <v>0</v>
      </c>
      <c r="K234">
        <f t="shared" si="20"/>
        <v>1</v>
      </c>
    </row>
    <row r="235" spans="1:11" x14ac:dyDescent="0.2">
      <c r="A235" s="4" t="s">
        <v>1479</v>
      </c>
      <c r="B235" s="5">
        <v>3</v>
      </c>
      <c r="D235">
        <f t="shared" si="16"/>
        <v>0</v>
      </c>
      <c r="E235">
        <v>0</v>
      </c>
      <c r="F235">
        <f t="shared" si="18"/>
        <v>0</v>
      </c>
      <c r="G235">
        <f t="shared" si="17"/>
        <v>0</v>
      </c>
      <c r="H235">
        <f t="shared" si="19"/>
        <v>0</v>
      </c>
      <c r="K235">
        <f t="shared" si="20"/>
        <v>3</v>
      </c>
    </row>
    <row r="236" spans="1:11" x14ac:dyDescent="0.2">
      <c r="A236" s="4" t="s">
        <v>1577</v>
      </c>
      <c r="B236" s="5">
        <v>1</v>
      </c>
      <c r="D236">
        <f t="shared" si="16"/>
        <v>0</v>
      </c>
      <c r="E236">
        <v>0</v>
      </c>
      <c r="F236">
        <f t="shared" si="18"/>
        <v>0</v>
      </c>
      <c r="G236">
        <f t="shared" si="17"/>
        <v>0</v>
      </c>
      <c r="H236">
        <f t="shared" si="19"/>
        <v>0</v>
      </c>
      <c r="K236">
        <f t="shared" si="20"/>
        <v>1</v>
      </c>
    </row>
    <row r="237" spans="1:11" x14ac:dyDescent="0.2">
      <c r="A237" s="3" t="s">
        <v>897</v>
      </c>
      <c r="B237" s="5">
        <v>1</v>
      </c>
      <c r="D237">
        <f t="shared" si="16"/>
        <v>0</v>
      </c>
      <c r="E237">
        <v>0</v>
      </c>
      <c r="F237">
        <f t="shared" si="18"/>
        <v>0</v>
      </c>
      <c r="G237">
        <f t="shared" si="17"/>
        <v>0</v>
      </c>
      <c r="H237">
        <f t="shared" si="19"/>
        <v>0</v>
      </c>
      <c r="K237" t="str">
        <f t="shared" si="20"/>
        <v>NON</v>
      </c>
    </row>
    <row r="238" spans="1:11" x14ac:dyDescent="0.2">
      <c r="A238" s="4" t="s">
        <v>1522</v>
      </c>
      <c r="B238" s="5">
        <v>1</v>
      </c>
      <c r="D238">
        <f t="shared" si="16"/>
        <v>0</v>
      </c>
      <c r="E238">
        <v>0</v>
      </c>
      <c r="F238">
        <f t="shared" si="18"/>
        <v>0</v>
      </c>
      <c r="G238">
        <f t="shared" si="17"/>
        <v>0</v>
      </c>
      <c r="H238">
        <f t="shared" si="19"/>
        <v>1</v>
      </c>
      <c r="K238" t="str">
        <f t="shared" si="20"/>
        <v>NON</v>
      </c>
    </row>
    <row r="239" spans="1:11" x14ac:dyDescent="0.2">
      <c r="A239" s="3" t="s">
        <v>1032</v>
      </c>
      <c r="B239" s="5">
        <v>2</v>
      </c>
      <c r="D239">
        <f t="shared" si="16"/>
        <v>0</v>
      </c>
      <c r="E239">
        <v>0</v>
      </c>
      <c r="F239">
        <f t="shared" si="18"/>
        <v>0</v>
      </c>
      <c r="G239">
        <f t="shared" si="17"/>
        <v>0</v>
      </c>
      <c r="H239">
        <f t="shared" si="19"/>
        <v>0</v>
      </c>
      <c r="K239" t="str">
        <f t="shared" si="20"/>
        <v>NON</v>
      </c>
    </row>
    <row r="240" spans="1:11" x14ac:dyDescent="0.2">
      <c r="A240" s="4" t="s">
        <v>1031</v>
      </c>
      <c r="B240" s="5">
        <v>1</v>
      </c>
      <c r="D240">
        <f t="shared" si="16"/>
        <v>0</v>
      </c>
      <c r="E240">
        <v>0</v>
      </c>
      <c r="F240">
        <f t="shared" si="18"/>
        <v>0</v>
      </c>
      <c r="G240">
        <f t="shared" si="17"/>
        <v>0</v>
      </c>
      <c r="H240">
        <f t="shared" si="19"/>
        <v>0</v>
      </c>
      <c r="K240">
        <f t="shared" si="20"/>
        <v>1</v>
      </c>
    </row>
    <row r="241" spans="1:11" x14ac:dyDescent="0.2">
      <c r="A241" s="4" t="s">
        <v>1492</v>
      </c>
      <c r="B241" s="5">
        <v>1</v>
      </c>
      <c r="D241">
        <f t="shared" si="16"/>
        <v>0</v>
      </c>
      <c r="E241">
        <v>0</v>
      </c>
      <c r="F241">
        <f t="shared" si="18"/>
        <v>0</v>
      </c>
      <c r="G241">
        <f t="shared" si="17"/>
        <v>0</v>
      </c>
      <c r="H241">
        <f t="shared" si="19"/>
        <v>0</v>
      </c>
      <c r="K241">
        <f t="shared" si="20"/>
        <v>1</v>
      </c>
    </row>
    <row r="242" spans="1:11" x14ac:dyDescent="0.2">
      <c r="A242" s="3" t="s">
        <v>1042</v>
      </c>
      <c r="B242" s="5">
        <v>1</v>
      </c>
      <c r="D242">
        <f t="shared" si="16"/>
        <v>0</v>
      </c>
      <c r="E242">
        <v>0</v>
      </c>
      <c r="F242">
        <f t="shared" si="18"/>
        <v>0</v>
      </c>
      <c r="G242">
        <f t="shared" si="17"/>
        <v>0</v>
      </c>
      <c r="H242">
        <f t="shared" si="19"/>
        <v>0</v>
      </c>
      <c r="K242" t="str">
        <f t="shared" si="20"/>
        <v>NON</v>
      </c>
    </row>
    <row r="243" spans="1:11" x14ac:dyDescent="0.2">
      <c r="A243" s="4" t="s">
        <v>1041</v>
      </c>
      <c r="B243" s="5">
        <v>1</v>
      </c>
      <c r="D243">
        <f t="shared" si="16"/>
        <v>0</v>
      </c>
      <c r="E243">
        <v>0</v>
      </c>
      <c r="F243">
        <f t="shared" si="18"/>
        <v>0</v>
      </c>
      <c r="G243">
        <f t="shared" si="17"/>
        <v>0</v>
      </c>
      <c r="H243">
        <f t="shared" si="19"/>
        <v>0</v>
      </c>
      <c r="K243">
        <f t="shared" si="20"/>
        <v>1</v>
      </c>
    </row>
    <row r="244" spans="1:11" ht="13" customHeight="1" x14ac:dyDescent="0.2">
      <c r="A244" s="3" t="s">
        <v>1361</v>
      </c>
      <c r="B244" s="5">
        <v>4</v>
      </c>
      <c r="D244">
        <f t="shared" si="16"/>
        <v>0</v>
      </c>
      <c r="E244">
        <v>0</v>
      </c>
      <c r="F244">
        <f t="shared" si="18"/>
        <v>0</v>
      </c>
      <c r="G244">
        <f t="shared" si="17"/>
        <v>0</v>
      </c>
      <c r="H244">
        <f t="shared" si="19"/>
        <v>0</v>
      </c>
      <c r="K244" t="str">
        <f t="shared" si="20"/>
        <v>NON</v>
      </c>
    </row>
    <row r="245" spans="1:11" x14ac:dyDescent="0.2">
      <c r="A245" s="4" t="s">
        <v>1360</v>
      </c>
      <c r="B245" s="5">
        <v>1</v>
      </c>
      <c r="D245">
        <f t="shared" si="16"/>
        <v>0</v>
      </c>
      <c r="E245">
        <v>0</v>
      </c>
      <c r="F245">
        <f t="shared" si="18"/>
        <v>0</v>
      </c>
      <c r="G245">
        <f t="shared" si="17"/>
        <v>0</v>
      </c>
      <c r="H245">
        <f t="shared" si="19"/>
        <v>0</v>
      </c>
      <c r="K245">
        <f t="shared" si="20"/>
        <v>1</v>
      </c>
    </row>
    <row r="246" spans="1:11" x14ac:dyDescent="0.2">
      <c r="A246" s="4" t="s">
        <v>1364</v>
      </c>
      <c r="B246" s="5">
        <v>1</v>
      </c>
      <c r="D246">
        <f t="shared" si="16"/>
        <v>0</v>
      </c>
      <c r="E246">
        <v>0</v>
      </c>
      <c r="F246">
        <f t="shared" si="18"/>
        <v>0</v>
      </c>
      <c r="G246">
        <f t="shared" si="17"/>
        <v>0</v>
      </c>
      <c r="H246">
        <f t="shared" si="19"/>
        <v>0</v>
      </c>
      <c r="K246">
        <f t="shared" si="20"/>
        <v>1</v>
      </c>
    </row>
    <row r="247" spans="1:11" x14ac:dyDescent="0.2">
      <c r="A247" s="4" t="s">
        <v>1369</v>
      </c>
      <c r="B247" s="5">
        <v>1</v>
      </c>
      <c r="D247">
        <f t="shared" si="16"/>
        <v>0</v>
      </c>
      <c r="E247">
        <v>0</v>
      </c>
      <c r="F247">
        <f t="shared" si="18"/>
        <v>0</v>
      </c>
      <c r="G247">
        <f t="shared" si="17"/>
        <v>0</v>
      </c>
      <c r="H247">
        <f t="shared" si="19"/>
        <v>0</v>
      </c>
      <c r="K247">
        <f t="shared" si="20"/>
        <v>1</v>
      </c>
    </row>
    <row r="248" spans="1:11" x14ac:dyDescent="0.2">
      <c r="A248" s="4" t="s">
        <v>1372</v>
      </c>
      <c r="B248" s="5">
        <v>1</v>
      </c>
      <c r="D248">
        <f t="shared" si="16"/>
        <v>0</v>
      </c>
      <c r="E248">
        <v>0</v>
      </c>
      <c r="F248">
        <f t="shared" si="18"/>
        <v>0</v>
      </c>
      <c r="G248">
        <f t="shared" si="17"/>
        <v>0</v>
      </c>
      <c r="H248">
        <f t="shared" si="19"/>
        <v>0</v>
      </c>
      <c r="K248">
        <f t="shared" si="20"/>
        <v>1</v>
      </c>
    </row>
    <row r="249" spans="1:11" x14ac:dyDescent="0.2">
      <c r="A249" s="3" t="s">
        <v>1538</v>
      </c>
      <c r="B249" s="5">
        <v>2</v>
      </c>
      <c r="D249">
        <f t="shared" si="16"/>
        <v>0</v>
      </c>
      <c r="E249">
        <v>0</v>
      </c>
      <c r="F249">
        <f t="shared" si="18"/>
        <v>0</v>
      </c>
      <c r="G249">
        <f t="shared" si="17"/>
        <v>0</v>
      </c>
      <c r="H249">
        <f t="shared" si="19"/>
        <v>0</v>
      </c>
      <c r="K249" t="str">
        <f t="shared" si="20"/>
        <v>NON</v>
      </c>
    </row>
    <row r="250" spans="1:11" x14ac:dyDescent="0.2">
      <c r="A250" s="4" t="s">
        <v>1542</v>
      </c>
      <c r="B250" s="5">
        <v>2</v>
      </c>
      <c r="D250">
        <f t="shared" si="16"/>
        <v>0</v>
      </c>
      <c r="E250">
        <v>0</v>
      </c>
      <c r="F250">
        <f t="shared" si="18"/>
        <v>0</v>
      </c>
      <c r="G250">
        <f t="shared" si="17"/>
        <v>0</v>
      </c>
      <c r="H250">
        <f t="shared" si="19"/>
        <v>2</v>
      </c>
      <c r="K250" t="str">
        <f t="shared" si="20"/>
        <v>NON</v>
      </c>
    </row>
    <row r="251" spans="1:11" x14ac:dyDescent="0.2">
      <c r="A251" s="2" t="s">
        <v>690</v>
      </c>
      <c r="B251" s="5">
        <v>760</v>
      </c>
      <c r="D251">
        <f t="shared" si="16"/>
        <v>0</v>
      </c>
      <c r="E251">
        <v>0</v>
      </c>
      <c r="F251">
        <f t="shared" si="18"/>
        <v>0</v>
      </c>
      <c r="G251">
        <f t="shared" si="17"/>
        <v>0</v>
      </c>
      <c r="H251">
        <f t="shared" si="19"/>
        <v>0</v>
      </c>
      <c r="K251" t="str">
        <f t="shared" si="20"/>
        <v>NON</v>
      </c>
    </row>
    <row r="252" spans="1:11" x14ac:dyDescent="0.2">
      <c r="D252">
        <f t="shared" si="16"/>
        <v>0</v>
      </c>
      <c r="E252">
        <v>0</v>
      </c>
      <c r="F252">
        <f t="shared" si="18"/>
        <v>0</v>
      </c>
      <c r="G252">
        <f t="shared" si="17"/>
        <v>0</v>
      </c>
      <c r="H252">
        <f t="shared" si="19"/>
        <v>0</v>
      </c>
      <c r="K252" t="str">
        <f t="shared" si="20"/>
        <v>NON</v>
      </c>
    </row>
    <row r="253" spans="1:11" x14ac:dyDescent="0.2">
      <c r="D253">
        <f t="shared" si="16"/>
        <v>0</v>
      </c>
      <c r="E253">
        <v>0</v>
      </c>
      <c r="F253">
        <f t="shared" si="18"/>
        <v>0</v>
      </c>
      <c r="G253">
        <f t="shared" si="17"/>
        <v>0</v>
      </c>
      <c r="H253">
        <f t="shared" si="19"/>
        <v>0</v>
      </c>
      <c r="K253" t="str">
        <f t="shared" si="20"/>
        <v>NON</v>
      </c>
    </row>
    <row r="254" spans="1:11" x14ac:dyDescent="0.2">
      <c r="D254">
        <f t="shared" si="16"/>
        <v>0</v>
      </c>
      <c r="E254">
        <v>0</v>
      </c>
      <c r="F254">
        <f t="shared" si="18"/>
        <v>0</v>
      </c>
      <c r="G254">
        <f t="shared" si="17"/>
        <v>0</v>
      </c>
      <c r="H254">
        <f t="shared" si="19"/>
        <v>0</v>
      </c>
      <c r="K254" t="str">
        <f t="shared" si="20"/>
        <v>NON</v>
      </c>
    </row>
    <row r="255" spans="1:11" x14ac:dyDescent="0.2">
      <c r="D255">
        <f t="shared" si="16"/>
        <v>0</v>
      </c>
      <c r="E255">
        <v>0</v>
      </c>
      <c r="F255">
        <f t="shared" si="18"/>
        <v>0</v>
      </c>
      <c r="G255">
        <f t="shared" si="17"/>
        <v>0</v>
      </c>
      <c r="H255">
        <f t="shared" si="19"/>
        <v>0</v>
      </c>
      <c r="K255" t="str">
        <f t="shared" si="20"/>
        <v>NON</v>
      </c>
    </row>
    <row r="256" spans="1:11" x14ac:dyDescent="0.2">
      <c r="D256">
        <f t="shared" si="16"/>
        <v>0</v>
      </c>
      <c r="E256">
        <v>0</v>
      </c>
      <c r="F256">
        <f t="shared" si="18"/>
        <v>0</v>
      </c>
      <c r="G256">
        <f t="shared" si="17"/>
        <v>0</v>
      </c>
      <c r="H256">
        <f t="shared" si="19"/>
        <v>0</v>
      </c>
      <c r="K256" t="str">
        <f t="shared" si="20"/>
        <v>NON</v>
      </c>
    </row>
    <row r="257" spans="4:11" x14ac:dyDescent="0.2">
      <c r="D257">
        <f t="shared" si="16"/>
        <v>0</v>
      </c>
      <c r="E257">
        <v>0</v>
      </c>
      <c r="F257">
        <f t="shared" si="18"/>
        <v>0</v>
      </c>
      <c r="G257">
        <f t="shared" si="17"/>
        <v>0</v>
      </c>
      <c r="H257">
        <f t="shared" si="19"/>
        <v>0</v>
      </c>
      <c r="K257" t="str">
        <f t="shared" si="20"/>
        <v>NON</v>
      </c>
    </row>
    <row r="258" spans="4:11" x14ac:dyDescent="0.2">
      <c r="D258">
        <f t="shared" si="16"/>
        <v>0</v>
      </c>
      <c r="E258">
        <v>0</v>
      </c>
      <c r="F258">
        <f t="shared" si="18"/>
        <v>0</v>
      </c>
      <c r="G258">
        <f t="shared" si="17"/>
        <v>0</v>
      </c>
      <c r="H258">
        <f t="shared" si="19"/>
        <v>0</v>
      </c>
      <c r="K258" t="str">
        <f t="shared" si="20"/>
        <v>NON</v>
      </c>
    </row>
    <row r="259" spans="4:11" x14ac:dyDescent="0.2">
      <c r="D259">
        <f t="shared" si="16"/>
        <v>0</v>
      </c>
      <c r="E259">
        <v>0</v>
      </c>
      <c r="F259">
        <f t="shared" si="18"/>
        <v>0</v>
      </c>
      <c r="G259">
        <f t="shared" si="17"/>
        <v>0</v>
      </c>
      <c r="H259">
        <f t="shared" si="19"/>
        <v>0</v>
      </c>
      <c r="K259" t="str">
        <f t="shared" si="20"/>
        <v>NON</v>
      </c>
    </row>
    <row r="260" spans="4:11" x14ac:dyDescent="0.2">
      <c r="D260">
        <f t="shared" si="16"/>
        <v>0</v>
      </c>
      <c r="E260">
        <v>0</v>
      </c>
      <c r="F260">
        <f t="shared" si="18"/>
        <v>0</v>
      </c>
      <c r="G260">
        <f t="shared" si="17"/>
        <v>0</v>
      </c>
      <c r="H260">
        <f t="shared" si="19"/>
        <v>0</v>
      </c>
      <c r="K260" t="str">
        <f t="shared" si="20"/>
        <v>NON</v>
      </c>
    </row>
    <row r="261" spans="4:11" x14ac:dyDescent="0.2">
      <c r="D261">
        <f t="shared" ref="D261:D324" si="21">IF(OR(EXACT(MID(A261,1,4),"46PI")=TRUE,EXACT(MID(A261,1,4),"50PI")=TRUE,EXACT(MID(A261,1,4),"50LI")=TRUE,EXACT(MID(A261,1,4),"33TI")=TRUE,EXACT(MID(A261,1,5),"50FIC")=TRUE,EXACT(MID(A261,1,8),"46FIC001")=TRUE),B261,0)</f>
        <v>0</v>
      </c>
      <c r="E261">
        <v>0</v>
      </c>
      <c r="F261">
        <f t="shared" si="18"/>
        <v>0</v>
      </c>
      <c r="G261">
        <f t="shared" ref="G261:G324" si="22">IF(OR(EXACT(MID(A261,1,2),"71")=TRUE,EXACT(MID(A261,1,6),"05LALL")=TRUE,EXACT(MID(A261,1,4),"41AI")=TRUE,EXACT(MID(A261,1,8),"02TI300M")=TRUE,EXACT(MID(A261,1,5),"08TAL")=TRUE,EXACT(MID(A261,1,4),"02TI")=TRUE,EXACT(MID(A261,1,5),"03PAL")=TRUE,EXACT(MID(A261,1,5),"46FI0")=TRUE,EXACT(MID(A261,1,5),"46FI1")=TRUE,EXACT(MID(A261,1,5),"47LI0")=TRUE,EXACT(MID(A261,1,7),"47PMXSS")=TRUE,EXACT(MID(A261,1,6),"01PALL")=TRUE,EXACT(MID(A261,1,5),"23DLT")=TRUE,EXACT(MID(A261,1,5),"03DLT")=TRUE,EXACT(MID(A261,1,5),"15DLT")=TRUE,EXACT(MID(A261,1,5),"TRANC")=TRUE,EXACT(MID(A261,1,8),"06TIC402")=TRUE,EXACT(MID(A261,1,8),"01TI101D")=TRUE,EXACT(MID(A261,1,8),"47LAH403")=TRUE,EXACT(MID(A261,1,6),"20PDAH")=TRUE,EXACT(MID(A261,1,2),"91")=TRUE,EXACT(MID(A261,1,5),"10DLT")=TRUE),B261,0)</f>
        <v>0</v>
      </c>
      <c r="H261">
        <f t="shared" si="19"/>
        <v>0</v>
      </c>
      <c r="K261" t="str">
        <f t="shared" si="20"/>
        <v>NON</v>
      </c>
    </row>
    <row r="262" spans="4:11" x14ac:dyDescent="0.2">
      <c r="D262">
        <f t="shared" si="21"/>
        <v>0</v>
      </c>
      <c r="E262">
        <v>0</v>
      </c>
      <c r="F262">
        <f t="shared" ref="F262:F325" si="23">IF(EXACT(MID(A262,3,2),"VA")=TRUE,B262,0)</f>
        <v>0</v>
      </c>
      <c r="G262">
        <f t="shared" si="22"/>
        <v>0</v>
      </c>
      <c r="H262">
        <f t="shared" ref="H262:H325" si="24">IF(OR(EXACT(MID(A262,3,3),"DGT")=TRUE,EXACT(MID(A262,3,3),"DFT")=TRUE,EXACT(MID(A262,3,3),"ZIF")=TRUE,EXACT(MID(A262,3,3),"DTH")=TRUE,EXACT(MID(A262,3,3),"DTL")=TRUE,EXACT(MID(A262,3,3),"DLZ")=TRUE,EXACT(MID(A262,3,3),"DHZ")=TRUE),B262,0)</f>
        <v>0</v>
      </c>
      <c r="K262" t="str">
        <f t="shared" si="20"/>
        <v>NON</v>
      </c>
    </row>
    <row r="263" spans="4:11" x14ac:dyDescent="0.2">
      <c r="D263">
        <f t="shared" si="21"/>
        <v>0</v>
      </c>
      <c r="E263">
        <v>0</v>
      </c>
      <c r="F263">
        <f t="shared" si="23"/>
        <v>0</v>
      </c>
      <c r="G263">
        <f t="shared" si="22"/>
        <v>0</v>
      </c>
      <c r="H263">
        <f t="shared" si="24"/>
        <v>0</v>
      </c>
      <c r="K263" t="str">
        <f t="shared" si="20"/>
        <v>NON</v>
      </c>
    </row>
    <row r="264" spans="4:11" x14ac:dyDescent="0.2">
      <c r="D264">
        <f t="shared" si="21"/>
        <v>0</v>
      </c>
      <c r="E264">
        <v>0</v>
      </c>
      <c r="F264">
        <f t="shared" si="23"/>
        <v>0</v>
      </c>
      <c r="G264">
        <f t="shared" si="22"/>
        <v>0</v>
      </c>
      <c r="H264">
        <f t="shared" si="24"/>
        <v>0</v>
      </c>
      <c r="K264" t="str">
        <f t="shared" si="20"/>
        <v>NON</v>
      </c>
    </row>
    <row r="265" spans="4:11" x14ac:dyDescent="0.2">
      <c r="D265">
        <f t="shared" si="21"/>
        <v>0</v>
      </c>
      <c r="E265">
        <v>0</v>
      </c>
      <c r="F265">
        <f t="shared" si="23"/>
        <v>0</v>
      </c>
      <c r="G265">
        <f t="shared" si="22"/>
        <v>0</v>
      </c>
      <c r="H265">
        <f t="shared" si="24"/>
        <v>0</v>
      </c>
      <c r="K265" t="str">
        <f t="shared" si="20"/>
        <v>NON</v>
      </c>
    </row>
    <row r="266" spans="4:11" x14ac:dyDescent="0.2">
      <c r="D266">
        <f t="shared" si="21"/>
        <v>0</v>
      </c>
      <c r="E266">
        <v>0</v>
      </c>
      <c r="F266">
        <f t="shared" si="23"/>
        <v>0</v>
      </c>
      <c r="G266">
        <f t="shared" si="22"/>
        <v>0</v>
      </c>
      <c r="H266">
        <f t="shared" si="24"/>
        <v>0</v>
      </c>
      <c r="K266" t="str">
        <f t="shared" si="20"/>
        <v>NON</v>
      </c>
    </row>
    <row r="267" spans="4:11" x14ac:dyDescent="0.2">
      <c r="D267">
        <f t="shared" si="21"/>
        <v>0</v>
      </c>
      <c r="E267">
        <v>0</v>
      </c>
      <c r="F267">
        <f t="shared" si="23"/>
        <v>0</v>
      </c>
      <c r="G267">
        <f t="shared" si="22"/>
        <v>0</v>
      </c>
      <c r="H267">
        <f t="shared" si="24"/>
        <v>0</v>
      </c>
      <c r="K267" t="str">
        <f t="shared" si="20"/>
        <v>NON</v>
      </c>
    </row>
    <row r="268" spans="4:11" x14ac:dyDescent="0.2">
      <c r="D268">
        <f t="shared" si="21"/>
        <v>0</v>
      </c>
      <c r="E268">
        <v>0</v>
      </c>
      <c r="F268">
        <f t="shared" si="23"/>
        <v>0</v>
      </c>
      <c r="G268">
        <f t="shared" si="22"/>
        <v>0</v>
      </c>
      <c r="H268">
        <f t="shared" si="24"/>
        <v>0</v>
      </c>
      <c r="K268" t="str">
        <f t="shared" si="20"/>
        <v>NON</v>
      </c>
    </row>
    <row r="269" spans="4:11" x14ac:dyDescent="0.2">
      <c r="D269">
        <f t="shared" si="21"/>
        <v>0</v>
      </c>
      <c r="E269">
        <v>0</v>
      </c>
      <c r="F269">
        <f t="shared" si="23"/>
        <v>0</v>
      </c>
      <c r="G269">
        <f t="shared" si="22"/>
        <v>0</v>
      </c>
      <c r="H269">
        <f t="shared" si="24"/>
        <v>0</v>
      </c>
      <c r="K269" t="str">
        <f t="shared" si="20"/>
        <v>NON</v>
      </c>
    </row>
    <row r="270" spans="4:11" x14ac:dyDescent="0.2">
      <c r="D270">
        <f t="shared" si="21"/>
        <v>0</v>
      </c>
      <c r="E270">
        <v>0</v>
      </c>
      <c r="F270">
        <f t="shared" si="23"/>
        <v>0</v>
      </c>
      <c r="G270">
        <f t="shared" si="22"/>
        <v>0</v>
      </c>
      <c r="H270">
        <f t="shared" si="24"/>
        <v>0</v>
      </c>
      <c r="K270" t="str">
        <f t="shared" si="20"/>
        <v>NON</v>
      </c>
    </row>
    <row r="271" spans="4:11" x14ac:dyDescent="0.2">
      <c r="D271">
        <f t="shared" si="21"/>
        <v>0</v>
      </c>
      <c r="E271">
        <v>0</v>
      </c>
      <c r="F271">
        <f t="shared" si="23"/>
        <v>0</v>
      </c>
      <c r="G271">
        <f t="shared" si="22"/>
        <v>0</v>
      </c>
      <c r="H271">
        <f t="shared" si="24"/>
        <v>0</v>
      </c>
      <c r="K271" t="str">
        <f t="shared" si="20"/>
        <v>NON</v>
      </c>
    </row>
    <row r="272" spans="4:11" x14ac:dyDescent="0.2">
      <c r="D272">
        <f t="shared" si="21"/>
        <v>0</v>
      </c>
      <c r="E272">
        <v>0</v>
      </c>
      <c r="F272">
        <f t="shared" si="23"/>
        <v>0</v>
      </c>
      <c r="G272">
        <f t="shared" si="22"/>
        <v>0</v>
      </c>
      <c r="H272">
        <f t="shared" si="24"/>
        <v>0</v>
      </c>
      <c r="K272" t="str">
        <f t="shared" si="20"/>
        <v>NON</v>
      </c>
    </row>
    <row r="273" spans="4:11" x14ac:dyDescent="0.2">
      <c r="D273">
        <f t="shared" si="21"/>
        <v>0</v>
      </c>
      <c r="E273">
        <v>0</v>
      </c>
      <c r="F273">
        <f t="shared" si="23"/>
        <v>0</v>
      </c>
      <c r="G273">
        <f t="shared" si="22"/>
        <v>0</v>
      </c>
      <c r="H273">
        <f t="shared" si="24"/>
        <v>0</v>
      </c>
      <c r="K273" t="str">
        <f t="shared" si="20"/>
        <v>NON</v>
      </c>
    </row>
    <row r="274" spans="4:11" x14ac:dyDescent="0.2">
      <c r="D274">
        <f t="shared" si="21"/>
        <v>0</v>
      </c>
      <c r="E274">
        <v>0</v>
      </c>
      <c r="F274">
        <f t="shared" si="23"/>
        <v>0</v>
      </c>
      <c r="G274">
        <f t="shared" si="22"/>
        <v>0</v>
      </c>
      <c r="H274">
        <f t="shared" si="24"/>
        <v>0</v>
      </c>
      <c r="K274" t="str">
        <f t="shared" si="20"/>
        <v>NON</v>
      </c>
    </row>
    <row r="275" spans="4:11" x14ac:dyDescent="0.2">
      <c r="D275">
        <f t="shared" si="21"/>
        <v>0</v>
      </c>
      <c r="E275">
        <v>0</v>
      </c>
      <c r="F275">
        <f t="shared" si="23"/>
        <v>0</v>
      </c>
      <c r="G275">
        <f t="shared" si="22"/>
        <v>0</v>
      </c>
      <c r="H275">
        <f t="shared" si="24"/>
        <v>0</v>
      </c>
      <c r="K275" t="str">
        <f t="shared" si="20"/>
        <v>NON</v>
      </c>
    </row>
    <row r="276" spans="4:11" x14ac:dyDescent="0.2">
      <c r="D276">
        <f t="shared" si="21"/>
        <v>0</v>
      </c>
      <c r="E276">
        <v>0</v>
      </c>
      <c r="F276">
        <f t="shared" si="23"/>
        <v>0</v>
      </c>
      <c r="G276">
        <f t="shared" si="22"/>
        <v>0</v>
      </c>
      <c r="H276">
        <f t="shared" si="24"/>
        <v>0</v>
      </c>
      <c r="K276" t="str">
        <f t="shared" si="20"/>
        <v>NON</v>
      </c>
    </row>
    <row r="277" spans="4:11" x14ac:dyDescent="0.2">
      <c r="D277">
        <f t="shared" si="21"/>
        <v>0</v>
      </c>
      <c r="E277">
        <v>0</v>
      </c>
      <c r="F277">
        <f t="shared" si="23"/>
        <v>0</v>
      </c>
      <c r="G277">
        <f t="shared" si="22"/>
        <v>0</v>
      </c>
      <c r="H277">
        <f t="shared" si="24"/>
        <v>0</v>
      </c>
      <c r="K277" t="str">
        <f t="shared" si="20"/>
        <v>NON</v>
      </c>
    </row>
    <row r="278" spans="4:11" x14ac:dyDescent="0.2">
      <c r="D278">
        <f t="shared" si="21"/>
        <v>0</v>
      </c>
      <c r="E278">
        <v>0</v>
      </c>
      <c r="F278">
        <f t="shared" si="23"/>
        <v>0</v>
      </c>
      <c r="G278">
        <f t="shared" si="22"/>
        <v>0</v>
      </c>
      <c r="H278">
        <f t="shared" si="24"/>
        <v>0</v>
      </c>
      <c r="K278" t="str">
        <f t="shared" si="20"/>
        <v>NON</v>
      </c>
    </row>
    <row r="279" spans="4:11" x14ac:dyDescent="0.2">
      <c r="D279">
        <f t="shared" si="21"/>
        <v>0</v>
      </c>
      <c r="E279">
        <v>0</v>
      </c>
      <c r="F279">
        <f t="shared" si="23"/>
        <v>0</v>
      </c>
      <c r="G279">
        <f t="shared" si="22"/>
        <v>0</v>
      </c>
      <c r="H279">
        <f t="shared" si="24"/>
        <v>0</v>
      </c>
      <c r="K279" t="str">
        <f t="shared" si="20"/>
        <v>NON</v>
      </c>
    </row>
    <row r="280" spans="4:11" x14ac:dyDescent="0.2">
      <c r="D280">
        <f t="shared" si="21"/>
        <v>0</v>
      </c>
      <c r="E280">
        <v>0</v>
      </c>
      <c r="F280">
        <f t="shared" si="23"/>
        <v>0</v>
      </c>
      <c r="G280">
        <f t="shared" si="22"/>
        <v>0</v>
      </c>
      <c r="H280">
        <f t="shared" si="24"/>
        <v>0</v>
      </c>
      <c r="K280" t="str">
        <f t="shared" si="20"/>
        <v>NON</v>
      </c>
    </row>
    <row r="281" spans="4:11" x14ac:dyDescent="0.2">
      <c r="D281">
        <f t="shared" si="21"/>
        <v>0</v>
      </c>
      <c r="E281">
        <v>0</v>
      </c>
      <c r="F281">
        <f t="shared" si="23"/>
        <v>0</v>
      </c>
      <c r="G281">
        <f t="shared" si="22"/>
        <v>0</v>
      </c>
      <c r="H281">
        <f t="shared" si="24"/>
        <v>0</v>
      </c>
      <c r="K281" t="str">
        <f t="shared" si="20"/>
        <v>NON</v>
      </c>
    </row>
    <row r="282" spans="4:11" x14ac:dyDescent="0.2">
      <c r="D282">
        <f t="shared" si="21"/>
        <v>0</v>
      </c>
      <c r="E282">
        <v>0</v>
      </c>
      <c r="F282">
        <f t="shared" si="23"/>
        <v>0</v>
      </c>
      <c r="G282">
        <f t="shared" si="22"/>
        <v>0</v>
      </c>
      <c r="H282">
        <f t="shared" si="24"/>
        <v>0</v>
      </c>
      <c r="K282" t="str">
        <f t="shared" si="20"/>
        <v>NON</v>
      </c>
    </row>
    <row r="283" spans="4:11" x14ac:dyDescent="0.2">
      <c r="D283">
        <f t="shared" si="21"/>
        <v>0</v>
      </c>
      <c r="E283">
        <v>0</v>
      </c>
      <c r="F283">
        <f t="shared" si="23"/>
        <v>0</v>
      </c>
      <c r="G283">
        <f t="shared" si="22"/>
        <v>0</v>
      </c>
      <c r="H283">
        <f t="shared" si="24"/>
        <v>0</v>
      </c>
      <c r="K283" t="str">
        <f t="shared" si="20"/>
        <v>NON</v>
      </c>
    </row>
    <row r="284" spans="4:11" x14ac:dyDescent="0.2">
      <c r="D284">
        <f t="shared" si="21"/>
        <v>0</v>
      </c>
      <c r="E284">
        <v>0</v>
      </c>
      <c r="F284">
        <f t="shared" si="23"/>
        <v>0</v>
      </c>
      <c r="G284">
        <f t="shared" si="22"/>
        <v>0</v>
      </c>
      <c r="H284">
        <f t="shared" si="24"/>
        <v>0</v>
      </c>
      <c r="K284" t="str">
        <f t="shared" si="20"/>
        <v>NON</v>
      </c>
    </row>
    <row r="285" spans="4:11" x14ac:dyDescent="0.2">
      <c r="D285">
        <f t="shared" si="21"/>
        <v>0</v>
      </c>
      <c r="E285">
        <v>0</v>
      </c>
      <c r="F285">
        <f t="shared" si="23"/>
        <v>0</v>
      </c>
      <c r="G285">
        <f t="shared" si="22"/>
        <v>0</v>
      </c>
      <c r="H285">
        <f t="shared" si="24"/>
        <v>0</v>
      </c>
      <c r="K285" t="str">
        <f t="shared" si="20"/>
        <v>NON</v>
      </c>
    </row>
    <row r="286" spans="4:11" x14ac:dyDescent="0.2">
      <c r="D286">
        <f t="shared" si="21"/>
        <v>0</v>
      </c>
      <c r="E286">
        <v>0</v>
      </c>
      <c r="F286">
        <f t="shared" si="23"/>
        <v>0</v>
      </c>
      <c r="G286">
        <f t="shared" si="22"/>
        <v>0</v>
      </c>
      <c r="H286">
        <f t="shared" si="24"/>
        <v>0</v>
      </c>
      <c r="K286" t="str">
        <f t="shared" si="20"/>
        <v>NON</v>
      </c>
    </row>
    <row r="287" spans="4:11" x14ac:dyDescent="0.2">
      <c r="D287">
        <f t="shared" si="21"/>
        <v>0</v>
      </c>
      <c r="E287">
        <v>0</v>
      </c>
      <c r="F287">
        <f t="shared" si="23"/>
        <v>0</v>
      </c>
      <c r="G287">
        <f t="shared" si="22"/>
        <v>0</v>
      </c>
      <c r="H287">
        <f t="shared" si="24"/>
        <v>0</v>
      </c>
      <c r="K287" t="str">
        <f t="shared" si="20"/>
        <v>NON</v>
      </c>
    </row>
    <row r="288" spans="4:11" x14ac:dyDescent="0.2">
      <c r="D288">
        <f t="shared" si="21"/>
        <v>0</v>
      </c>
      <c r="E288">
        <v>0</v>
      </c>
      <c r="F288">
        <f t="shared" si="23"/>
        <v>0</v>
      </c>
      <c r="G288">
        <f t="shared" si="22"/>
        <v>0</v>
      </c>
      <c r="H288">
        <f t="shared" si="24"/>
        <v>0</v>
      </c>
      <c r="K288" t="str">
        <f t="shared" si="20"/>
        <v>NON</v>
      </c>
    </row>
    <row r="289" spans="4:11" x14ac:dyDescent="0.2">
      <c r="D289">
        <f t="shared" si="21"/>
        <v>0</v>
      </c>
      <c r="E289">
        <v>0</v>
      </c>
      <c r="F289">
        <f t="shared" si="23"/>
        <v>0</v>
      </c>
      <c r="G289">
        <f t="shared" si="22"/>
        <v>0</v>
      </c>
      <c r="H289">
        <f t="shared" si="24"/>
        <v>0</v>
      </c>
      <c r="K289" t="str">
        <f t="shared" si="20"/>
        <v>NON</v>
      </c>
    </row>
    <row r="290" spans="4:11" x14ac:dyDescent="0.2">
      <c r="D290">
        <f t="shared" si="21"/>
        <v>0</v>
      </c>
      <c r="E290">
        <v>0</v>
      </c>
      <c r="F290">
        <f t="shared" si="23"/>
        <v>0</v>
      </c>
      <c r="G290">
        <f t="shared" si="22"/>
        <v>0</v>
      </c>
      <c r="H290">
        <f t="shared" si="24"/>
        <v>0</v>
      </c>
      <c r="K290" t="str">
        <f t="shared" si="20"/>
        <v>NON</v>
      </c>
    </row>
    <row r="291" spans="4:11" x14ac:dyDescent="0.2">
      <c r="D291">
        <f t="shared" si="21"/>
        <v>0</v>
      </c>
      <c r="E291">
        <v>0</v>
      </c>
      <c r="F291">
        <f t="shared" si="23"/>
        <v>0</v>
      </c>
      <c r="G291">
        <f t="shared" si="22"/>
        <v>0</v>
      </c>
      <c r="H291">
        <f t="shared" si="24"/>
        <v>0</v>
      </c>
      <c r="K291" t="str">
        <f t="shared" ref="K291:K354" si="25">IF(NOT(ISERROR(VALUE(LEFT(A291,1)))),IF(E291&gt;0,"NON",IF(F291&gt;0,"NON",IF(G291&gt;0,"NON",IF(H291&gt;0,"NON",IF(D291&gt;0,"NON",IF(A291="Critical","Non",IF(A291="High","Non",IF(A291="Medium","Non",IF(A291="Total général","NON",B291))))))))),"NON")</f>
        <v>NON</v>
      </c>
    </row>
    <row r="292" spans="4:11" x14ac:dyDescent="0.2">
      <c r="D292">
        <f t="shared" si="21"/>
        <v>0</v>
      </c>
      <c r="E292">
        <v>0</v>
      </c>
      <c r="F292">
        <f t="shared" si="23"/>
        <v>0</v>
      </c>
      <c r="G292">
        <f t="shared" si="22"/>
        <v>0</v>
      </c>
      <c r="H292">
        <f t="shared" si="24"/>
        <v>0</v>
      </c>
      <c r="K292" t="str">
        <f t="shared" si="25"/>
        <v>NON</v>
      </c>
    </row>
    <row r="293" spans="4:11" x14ac:dyDescent="0.2">
      <c r="D293">
        <f t="shared" si="21"/>
        <v>0</v>
      </c>
      <c r="E293">
        <v>0</v>
      </c>
      <c r="F293">
        <f t="shared" si="23"/>
        <v>0</v>
      </c>
      <c r="G293">
        <f t="shared" si="22"/>
        <v>0</v>
      </c>
      <c r="H293">
        <f t="shared" si="24"/>
        <v>0</v>
      </c>
      <c r="K293" t="str">
        <f t="shared" si="25"/>
        <v>NON</v>
      </c>
    </row>
    <row r="294" spans="4:11" x14ac:dyDescent="0.2">
      <c r="D294">
        <f t="shared" si="21"/>
        <v>0</v>
      </c>
      <c r="E294">
        <v>0</v>
      </c>
      <c r="F294">
        <f t="shared" si="23"/>
        <v>0</v>
      </c>
      <c r="G294">
        <f t="shared" si="22"/>
        <v>0</v>
      </c>
      <c r="H294">
        <f t="shared" si="24"/>
        <v>0</v>
      </c>
      <c r="K294" t="str">
        <f t="shared" si="25"/>
        <v>NON</v>
      </c>
    </row>
    <row r="295" spans="4:11" x14ac:dyDescent="0.2">
      <c r="D295">
        <f t="shared" si="21"/>
        <v>0</v>
      </c>
      <c r="E295">
        <v>0</v>
      </c>
      <c r="F295">
        <f t="shared" si="23"/>
        <v>0</v>
      </c>
      <c r="G295">
        <f t="shared" si="22"/>
        <v>0</v>
      </c>
      <c r="H295">
        <f t="shared" si="24"/>
        <v>0</v>
      </c>
      <c r="K295" t="str">
        <f t="shared" si="25"/>
        <v>NON</v>
      </c>
    </row>
    <row r="296" spans="4:11" x14ac:dyDescent="0.2">
      <c r="D296">
        <f t="shared" si="21"/>
        <v>0</v>
      </c>
      <c r="E296">
        <v>0</v>
      </c>
      <c r="F296">
        <f t="shared" si="23"/>
        <v>0</v>
      </c>
      <c r="G296">
        <f t="shared" si="22"/>
        <v>0</v>
      </c>
      <c r="H296">
        <f t="shared" si="24"/>
        <v>0</v>
      </c>
      <c r="K296" t="str">
        <f t="shared" si="25"/>
        <v>NON</v>
      </c>
    </row>
    <row r="297" spans="4:11" x14ac:dyDescent="0.2">
      <c r="D297">
        <f t="shared" si="21"/>
        <v>0</v>
      </c>
      <c r="E297">
        <v>0</v>
      </c>
      <c r="F297">
        <f t="shared" si="23"/>
        <v>0</v>
      </c>
      <c r="G297">
        <f t="shared" si="22"/>
        <v>0</v>
      </c>
      <c r="H297">
        <f t="shared" si="24"/>
        <v>0</v>
      </c>
      <c r="K297" t="str">
        <f t="shared" si="25"/>
        <v>NON</v>
      </c>
    </row>
    <row r="298" spans="4:11" x14ac:dyDescent="0.2">
      <c r="D298">
        <f t="shared" si="21"/>
        <v>0</v>
      </c>
      <c r="E298">
        <v>0</v>
      </c>
      <c r="F298">
        <f t="shared" si="23"/>
        <v>0</v>
      </c>
      <c r="G298">
        <f t="shared" si="22"/>
        <v>0</v>
      </c>
      <c r="H298">
        <f t="shared" si="24"/>
        <v>0</v>
      </c>
      <c r="K298" t="str">
        <f t="shared" si="25"/>
        <v>NON</v>
      </c>
    </row>
    <row r="299" spans="4:11" x14ac:dyDescent="0.2">
      <c r="D299">
        <f t="shared" si="21"/>
        <v>0</v>
      </c>
      <c r="E299">
        <v>0</v>
      </c>
      <c r="F299">
        <f t="shared" si="23"/>
        <v>0</v>
      </c>
      <c r="G299">
        <f t="shared" si="22"/>
        <v>0</v>
      </c>
      <c r="H299">
        <f t="shared" si="24"/>
        <v>0</v>
      </c>
      <c r="K299" t="str">
        <f t="shared" si="25"/>
        <v>NON</v>
      </c>
    </row>
    <row r="300" spans="4:11" x14ac:dyDescent="0.2">
      <c r="D300">
        <f t="shared" si="21"/>
        <v>0</v>
      </c>
      <c r="E300">
        <v>0</v>
      </c>
      <c r="F300">
        <f t="shared" si="23"/>
        <v>0</v>
      </c>
      <c r="G300">
        <f t="shared" si="22"/>
        <v>0</v>
      </c>
      <c r="H300">
        <f t="shared" si="24"/>
        <v>0</v>
      </c>
      <c r="K300" t="str">
        <f t="shared" si="25"/>
        <v>NON</v>
      </c>
    </row>
    <row r="301" spans="4:11" x14ac:dyDescent="0.2">
      <c r="D301">
        <f t="shared" si="21"/>
        <v>0</v>
      </c>
      <c r="E301">
        <v>0</v>
      </c>
      <c r="F301">
        <f t="shared" si="23"/>
        <v>0</v>
      </c>
      <c r="G301">
        <f t="shared" si="22"/>
        <v>0</v>
      </c>
      <c r="H301">
        <f t="shared" si="24"/>
        <v>0</v>
      </c>
      <c r="K301" t="str">
        <f t="shared" si="25"/>
        <v>NON</v>
      </c>
    </row>
    <row r="302" spans="4:11" x14ac:dyDescent="0.2">
      <c r="D302">
        <f t="shared" si="21"/>
        <v>0</v>
      </c>
      <c r="E302">
        <v>0</v>
      </c>
      <c r="F302">
        <f t="shared" si="23"/>
        <v>0</v>
      </c>
      <c r="G302">
        <f t="shared" si="22"/>
        <v>0</v>
      </c>
      <c r="H302">
        <f t="shared" si="24"/>
        <v>0</v>
      </c>
      <c r="K302" t="str">
        <f t="shared" si="25"/>
        <v>NON</v>
      </c>
    </row>
    <row r="303" spans="4:11" x14ac:dyDescent="0.2">
      <c r="D303">
        <f t="shared" si="21"/>
        <v>0</v>
      </c>
      <c r="E303">
        <v>0</v>
      </c>
      <c r="F303">
        <f t="shared" si="23"/>
        <v>0</v>
      </c>
      <c r="G303">
        <f t="shared" si="22"/>
        <v>0</v>
      </c>
      <c r="H303">
        <f t="shared" si="24"/>
        <v>0</v>
      </c>
      <c r="K303" t="str">
        <f t="shared" si="25"/>
        <v>NON</v>
      </c>
    </row>
    <row r="304" spans="4:11" x14ac:dyDescent="0.2">
      <c r="D304">
        <f t="shared" si="21"/>
        <v>0</v>
      </c>
      <c r="E304">
        <v>0</v>
      </c>
      <c r="F304">
        <f t="shared" si="23"/>
        <v>0</v>
      </c>
      <c r="G304">
        <f t="shared" si="22"/>
        <v>0</v>
      </c>
      <c r="H304">
        <f t="shared" si="24"/>
        <v>0</v>
      </c>
      <c r="K304" t="str">
        <f t="shared" si="25"/>
        <v>NON</v>
      </c>
    </row>
    <row r="305" spans="4:11" x14ac:dyDescent="0.2">
      <c r="D305">
        <f t="shared" si="21"/>
        <v>0</v>
      </c>
      <c r="E305">
        <v>0</v>
      </c>
      <c r="F305">
        <f t="shared" si="23"/>
        <v>0</v>
      </c>
      <c r="G305">
        <f t="shared" si="22"/>
        <v>0</v>
      </c>
      <c r="H305">
        <f t="shared" si="24"/>
        <v>0</v>
      </c>
      <c r="K305" t="str">
        <f t="shared" si="25"/>
        <v>NON</v>
      </c>
    </row>
    <row r="306" spans="4:11" x14ac:dyDescent="0.2">
      <c r="D306">
        <f t="shared" si="21"/>
        <v>0</v>
      </c>
      <c r="E306">
        <v>0</v>
      </c>
      <c r="F306">
        <f t="shared" si="23"/>
        <v>0</v>
      </c>
      <c r="G306">
        <f t="shared" si="22"/>
        <v>0</v>
      </c>
      <c r="H306">
        <f t="shared" si="24"/>
        <v>0</v>
      </c>
      <c r="K306" t="str">
        <f t="shared" si="25"/>
        <v>NON</v>
      </c>
    </row>
    <row r="307" spans="4:11" x14ac:dyDescent="0.2">
      <c r="D307">
        <f t="shared" si="21"/>
        <v>0</v>
      </c>
      <c r="E307">
        <v>0</v>
      </c>
      <c r="F307">
        <f t="shared" si="23"/>
        <v>0</v>
      </c>
      <c r="G307">
        <f t="shared" si="22"/>
        <v>0</v>
      </c>
      <c r="H307">
        <f t="shared" si="24"/>
        <v>0</v>
      </c>
      <c r="K307" t="str">
        <f t="shared" si="25"/>
        <v>NON</v>
      </c>
    </row>
    <row r="308" spans="4:11" x14ac:dyDescent="0.2">
      <c r="D308">
        <f t="shared" si="21"/>
        <v>0</v>
      </c>
      <c r="E308">
        <v>0</v>
      </c>
      <c r="F308">
        <f t="shared" si="23"/>
        <v>0</v>
      </c>
      <c r="G308">
        <f t="shared" si="22"/>
        <v>0</v>
      </c>
      <c r="H308">
        <f t="shared" si="24"/>
        <v>0</v>
      </c>
      <c r="K308" t="str">
        <f t="shared" si="25"/>
        <v>NON</v>
      </c>
    </row>
    <row r="309" spans="4:11" x14ac:dyDescent="0.2">
      <c r="D309">
        <f t="shared" si="21"/>
        <v>0</v>
      </c>
      <c r="E309">
        <v>0</v>
      </c>
      <c r="F309">
        <f t="shared" si="23"/>
        <v>0</v>
      </c>
      <c r="G309">
        <f t="shared" si="22"/>
        <v>0</v>
      </c>
      <c r="H309">
        <f t="shared" si="24"/>
        <v>0</v>
      </c>
      <c r="K309" t="str">
        <f t="shared" si="25"/>
        <v>NON</v>
      </c>
    </row>
    <row r="310" spans="4:11" x14ac:dyDescent="0.2">
      <c r="D310">
        <f t="shared" si="21"/>
        <v>0</v>
      </c>
      <c r="E310">
        <v>0</v>
      </c>
      <c r="F310">
        <f t="shared" si="23"/>
        <v>0</v>
      </c>
      <c r="G310">
        <f t="shared" si="22"/>
        <v>0</v>
      </c>
      <c r="H310">
        <f t="shared" si="24"/>
        <v>0</v>
      </c>
      <c r="K310" t="str">
        <f t="shared" si="25"/>
        <v>NON</v>
      </c>
    </row>
    <row r="311" spans="4:11" x14ac:dyDescent="0.2">
      <c r="D311">
        <f t="shared" si="21"/>
        <v>0</v>
      </c>
      <c r="E311">
        <v>0</v>
      </c>
      <c r="F311">
        <f t="shared" si="23"/>
        <v>0</v>
      </c>
      <c r="G311">
        <f t="shared" si="22"/>
        <v>0</v>
      </c>
      <c r="H311">
        <f t="shared" si="24"/>
        <v>0</v>
      </c>
      <c r="K311" t="str">
        <f t="shared" si="25"/>
        <v>NON</v>
      </c>
    </row>
    <row r="312" spans="4:11" x14ac:dyDescent="0.2">
      <c r="D312">
        <f t="shared" si="21"/>
        <v>0</v>
      </c>
      <c r="E312">
        <v>0</v>
      </c>
      <c r="F312">
        <f t="shared" si="23"/>
        <v>0</v>
      </c>
      <c r="G312">
        <f t="shared" si="22"/>
        <v>0</v>
      </c>
      <c r="H312">
        <f t="shared" si="24"/>
        <v>0</v>
      </c>
      <c r="K312" t="str">
        <f t="shared" si="25"/>
        <v>NON</v>
      </c>
    </row>
    <row r="313" spans="4:11" x14ac:dyDescent="0.2">
      <c r="D313">
        <f t="shared" si="21"/>
        <v>0</v>
      </c>
      <c r="E313">
        <v>0</v>
      </c>
      <c r="F313">
        <f t="shared" si="23"/>
        <v>0</v>
      </c>
      <c r="G313">
        <f t="shared" si="22"/>
        <v>0</v>
      </c>
      <c r="H313">
        <f t="shared" si="24"/>
        <v>0</v>
      </c>
      <c r="K313" t="str">
        <f t="shared" si="25"/>
        <v>NON</v>
      </c>
    </row>
    <row r="314" spans="4:11" x14ac:dyDescent="0.2">
      <c r="D314">
        <f t="shared" si="21"/>
        <v>0</v>
      </c>
      <c r="E314">
        <v>0</v>
      </c>
      <c r="F314">
        <f t="shared" si="23"/>
        <v>0</v>
      </c>
      <c r="G314">
        <f t="shared" si="22"/>
        <v>0</v>
      </c>
      <c r="H314">
        <f t="shared" si="24"/>
        <v>0</v>
      </c>
      <c r="K314" t="str">
        <f t="shared" si="25"/>
        <v>NON</v>
      </c>
    </row>
    <row r="315" spans="4:11" x14ac:dyDescent="0.2">
      <c r="D315">
        <f t="shared" si="21"/>
        <v>0</v>
      </c>
      <c r="E315">
        <v>0</v>
      </c>
      <c r="F315">
        <f t="shared" si="23"/>
        <v>0</v>
      </c>
      <c r="G315">
        <f t="shared" si="22"/>
        <v>0</v>
      </c>
      <c r="H315">
        <f t="shared" si="24"/>
        <v>0</v>
      </c>
      <c r="K315" t="str">
        <f t="shared" si="25"/>
        <v>NON</v>
      </c>
    </row>
    <row r="316" spans="4:11" x14ac:dyDescent="0.2">
      <c r="D316">
        <f t="shared" si="21"/>
        <v>0</v>
      </c>
      <c r="E316">
        <v>0</v>
      </c>
      <c r="F316">
        <f t="shared" si="23"/>
        <v>0</v>
      </c>
      <c r="G316">
        <f t="shared" si="22"/>
        <v>0</v>
      </c>
      <c r="H316">
        <f t="shared" si="24"/>
        <v>0</v>
      </c>
      <c r="K316" t="str">
        <f t="shared" si="25"/>
        <v>NON</v>
      </c>
    </row>
    <row r="317" spans="4:11" x14ac:dyDescent="0.2">
      <c r="D317">
        <f t="shared" si="21"/>
        <v>0</v>
      </c>
      <c r="E317">
        <v>0</v>
      </c>
      <c r="F317">
        <f t="shared" si="23"/>
        <v>0</v>
      </c>
      <c r="G317">
        <f t="shared" si="22"/>
        <v>0</v>
      </c>
      <c r="H317">
        <f t="shared" si="24"/>
        <v>0</v>
      </c>
      <c r="K317" t="str">
        <f t="shared" si="25"/>
        <v>NON</v>
      </c>
    </row>
    <row r="318" spans="4:11" x14ac:dyDescent="0.2">
      <c r="D318">
        <f t="shared" si="21"/>
        <v>0</v>
      </c>
      <c r="E318">
        <v>0</v>
      </c>
      <c r="F318">
        <f t="shared" si="23"/>
        <v>0</v>
      </c>
      <c r="G318">
        <f t="shared" si="22"/>
        <v>0</v>
      </c>
      <c r="H318">
        <f t="shared" si="24"/>
        <v>0</v>
      </c>
      <c r="K318" t="str">
        <f t="shared" si="25"/>
        <v>NON</v>
      </c>
    </row>
    <row r="319" spans="4:11" x14ac:dyDescent="0.2">
      <c r="D319">
        <f t="shared" si="21"/>
        <v>0</v>
      </c>
      <c r="E319">
        <v>0</v>
      </c>
      <c r="F319">
        <f t="shared" si="23"/>
        <v>0</v>
      </c>
      <c r="G319">
        <f t="shared" si="22"/>
        <v>0</v>
      </c>
      <c r="H319">
        <f t="shared" si="24"/>
        <v>0</v>
      </c>
      <c r="K319" t="str">
        <f t="shared" si="25"/>
        <v>NON</v>
      </c>
    </row>
    <row r="320" spans="4:11" x14ac:dyDescent="0.2">
      <c r="D320">
        <f t="shared" si="21"/>
        <v>0</v>
      </c>
      <c r="E320">
        <v>0</v>
      </c>
      <c r="F320">
        <f t="shared" si="23"/>
        <v>0</v>
      </c>
      <c r="G320">
        <f t="shared" si="22"/>
        <v>0</v>
      </c>
      <c r="H320">
        <f t="shared" si="24"/>
        <v>0</v>
      </c>
      <c r="K320" t="str">
        <f t="shared" si="25"/>
        <v>NON</v>
      </c>
    </row>
    <row r="321" spans="4:11" x14ac:dyDescent="0.2">
      <c r="D321">
        <f t="shared" si="21"/>
        <v>0</v>
      </c>
      <c r="E321">
        <v>0</v>
      </c>
      <c r="F321">
        <f t="shared" si="23"/>
        <v>0</v>
      </c>
      <c r="G321">
        <f t="shared" si="22"/>
        <v>0</v>
      </c>
      <c r="H321">
        <f t="shared" si="24"/>
        <v>0</v>
      </c>
      <c r="K321" t="str">
        <f t="shared" si="25"/>
        <v>NON</v>
      </c>
    </row>
    <row r="322" spans="4:11" x14ac:dyDescent="0.2">
      <c r="D322">
        <f t="shared" si="21"/>
        <v>0</v>
      </c>
      <c r="E322">
        <v>0</v>
      </c>
      <c r="F322">
        <f t="shared" si="23"/>
        <v>0</v>
      </c>
      <c r="G322">
        <f t="shared" si="22"/>
        <v>0</v>
      </c>
      <c r="H322">
        <f t="shared" si="24"/>
        <v>0</v>
      </c>
      <c r="K322" t="str">
        <f t="shared" si="25"/>
        <v>NON</v>
      </c>
    </row>
    <row r="323" spans="4:11" x14ac:dyDescent="0.2">
      <c r="D323">
        <f t="shared" si="21"/>
        <v>0</v>
      </c>
      <c r="E323">
        <v>0</v>
      </c>
      <c r="F323">
        <f t="shared" si="23"/>
        <v>0</v>
      </c>
      <c r="G323">
        <f t="shared" si="22"/>
        <v>0</v>
      </c>
      <c r="H323">
        <f t="shared" si="24"/>
        <v>0</v>
      </c>
      <c r="K323" t="str">
        <f t="shared" si="25"/>
        <v>NON</v>
      </c>
    </row>
    <row r="324" spans="4:11" x14ac:dyDescent="0.2">
      <c r="D324">
        <f t="shared" si="21"/>
        <v>0</v>
      </c>
      <c r="E324">
        <v>0</v>
      </c>
      <c r="F324">
        <f t="shared" si="23"/>
        <v>0</v>
      </c>
      <c r="G324">
        <f t="shared" si="22"/>
        <v>0</v>
      </c>
      <c r="H324">
        <f t="shared" si="24"/>
        <v>0</v>
      </c>
      <c r="K324" t="str">
        <f t="shared" si="25"/>
        <v>NON</v>
      </c>
    </row>
    <row r="325" spans="4:11" x14ac:dyDescent="0.2">
      <c r="D325">
        <f t="shared" ref="D325:D388" si="26">IF(OR(EXACT(MID(A325,1,4),"46PI")=TRUE,EXACT(MID(A325,1,4),"50PI")=TRUE,EXACT(MID(A325,1,4),"50LI")=TRUE,EXACT(MID(A325,1,4),"33TI")=TRUE,EXACT(MID(A325,1,5),"50FIC")=TRUE,EXACT(MID(A325,1,8),"46FIC001")=TRUE),B325,0)</f>
        <v>0</v>
      </c>
      <c r="E325">
        <v>0</v>
      </c>
      <c r="F325">
        <f t="shared" si="23"/>
        <v>0</v>
      </c>
      <c r="G325">
        <f t="shared" ref="G325:G371" si="27">IF(OR(EXACT(MID(A325,1,2),"71")=TRUE,EXACT(MID(A325,1,6),"05LALL")=TRUE,EXACT(MID(A325,1,4),"41AI")=TRUE,EXACT(MID(A325,1,8),"02TI300M")=TRUE,EXACT(MID(A325,1,5),"08TAL")=TRUE,EXACT(MID(A325,1,4),"02TI")=TRUE,EXACT(MID(A325,1,5),"03PAL")=TRUE,EXACT(MID(A325,1,5),"46FI0")=TRUE,EXACT(MID(A325,1,5),"46FI1")=TRUE,EXACT(MID(A325,1,5),"47LI0")=TRUE,EXACT(MID(A325,1,7),"47PMXSS")=TRUE,EXACT(MID(A325,1,6),"01PALL")=TRUE,EXACT(MID(A325,1,5),"23DLT")=TRUE,EXACT(MID(A325,1,5),"03DLT")=TRUE,EXACT(MID(A325,1,5),"15DLT")=TRUE,EXACT(MID(A325,1,5),"TRANC")=TRUE,EXACT(MID(A325,1,8),"06TIC402")=TRUE,EXACT(MID(A325,1,8),"01TI101D")=TRUE,EXACT(MID(A325,1,8),"47LAH403")=TRUE,EXACT(MID(A325,1,6),"20PDAH")=TRUE,EXACT(MID(A325,1,2),"91")=TRUE,EXACT(MID(A325,1,5),"10DLT")=TRUE),B325,0)</f>
        <v>0</v>
      </c>
      <c r="H325">
        <f t="shared" si="24"/>
        <v>0</v>
      </c>
      <c r="K325" t="str">
        <f t="shared" si="25"/>
        <v>NON</v>
      </c>
    </row>
    <row r="326" spans="4:11" x14ac:dyDescent="0.2">
      <c r="D326">
        <f t="shared" si="26"/>
        <v>0</v>
      </c>
      <c r="E326">
        <v>0</v>
      </c>
      <c r="F326">
        <f t="shared" ref="F326:F385" si="28">IF(EXACT(MID(A326,3,2),"VA")=TRUE,B326,0)</f>
        <v>0</v>
      </c>
      <c r="G326">
        <f t="shared" si="27"/>
        <v>0</v>
      </c>
      <c r="H326">
        <f t="shared" ref="H326:H385" si="29">IF(OR(EXACT(MID(A326,3,3),"DGT")=TRUE,EXACT(MID(A326,3,3),"DFT")=TRUE,EXACT(MID(A326,3,3),"ZIF")=TRUE,EXACT(MID(A326,3,3),"DTH")=TRUE,EXACT(MID(A326,3,3),"DTL")=TRUE,EXACT(MID(A326,3,3),"DLZ")=TRUE,EXACT(MID(A326,3,3),"DHZ")=TRUE),B326,0)</f>
        <v>0</v>
      </c>
      <c r="K326" t="str">
        <f t="shared" si="25"/>
        <v>NON</v>
      </c>
    </row>
    <row r="327" spans="4:11" x14ac:dyDescent="0.2">
      <c r="D327">
        <f t="shared" si="26"/>
        <v>0</v>
      </c>
      <c r="E327">
        <v>0</v>
      </c>
      <c r="F327">
        <f t="shared" si="28"/>
        <v>0</v>
      </c>
      <c r="G327">
        <f t="shared" si="27"/>
        <v>0</v>
      </c>
      <c r="H327">
        <f t="shared" si="29"/>
        <v>0</v>
      </c>
      <c r="K327" t="str">
        <f t="shared" si="25"/>
        <v>NON</v>
      </c>
    </row>
    <row r="328" spans="4:11" x14ac:dyDescent="0.2">
      <c r="D328">
        <f t="shared" si="26"/>
        <v>0</v>
      </c>
      <c r="E328">
        <v>0</v>
      </c>
      <c r="F328">
        <f t="shared" si="28"/>
        <v>0</v>
      </c>
      <c r="G328">
        <f t="shared" si="27"/>
        <v>0</v>
      </c>
      <c r="H328">
        <f t="shared" si="29"/>
        <v>0</v>
      </c>
      <c r="K328" t="str">
        <f t="shared" si="25"/>
        <v>NON</v>
      </c>
    </row>
    <row r="329" spans="4:11" x14ac:dyDescent="0.2">
      <c r="D329">
        <f t="shared" si="26"/>
        <v>0</v>
      </c>
      <c r="E329">
        <v>0</v>
      </c>
      <c r="F329">
        <f t="shared" si="28"/>
        <v>0</v>
      </c>
      <c r="G329">
        <f t="shared" si="27"/>
        <v>0</v>
      </c>
      <c r="H329">
        <f t="shared" si="29"/>
        <v>0</v>
      </c>
      <c r="K329" t="str">
        <f t="shared" si="25"/>
        <v>NON</v>
      </c>
    </row>
    <row r="330" spans="4:11" x14ac:dyDescent="0.2">
      <c r="D330">
        <f t="shared" si="26"/>
        <v>0</v>
      </c>
      <c r="E330">
        <v>0</v>
      </c>
      <c r="F330">
        <f t="shared" si="28"/>
        <v>0</v>
      </c>
      <c r="G330">
        <f t="shared" si="27"/>
        <v>0</v>
      </c>
      <c r="H330">
        <f t="shared" si="29"/>
        <v>0</v>
      </c>
      <c r="K330" t="str">
        <f t="shared" si="25"/>
        <v>NON</v>
      </c>
    </row>
    <row r="331" spans="4:11" x14ac:dyDescent="0.2">
      <c r="D331">
        <f t="shared" si="26"/>
        <v>0</v>
      </c>
      <c r="E331">
        <v>0</v>
      </c>
      <c r="F331">
        <f t="shared" si="28"/>
        <v>0</v>
      </c>
      <c r="G331">
        <f t="shared" si="27"/>
        <v>0</v>
      </c>
      <c r="H331">
        <f t="shared" si="29"/>
        <v>0</v>
      </c>
      <c r="K331" t="str">
        <f t="shared" si="25"/>
        <v>NON</v>
      </c>
    </row>
    <row r="332" spans="4:11" x14ac:dyDescent="0.2">
      <c r="D332">
        <f t="shared" si="26"/>
        <v>0</v>
      </c>
      <c r="E332">
        <v>0</v>
      </c>
      <c r="F332">
        <f t="shared" si="28"/>
        <v>0</v>
      </c>
      <c r="G332">
        <f t="shared" si="27"/>
        <v>0</v>
      </c>
      <c r="H332">
        <f t="shared" si="29"/>
        <v>0</v>
      </c>
      <c r="K332" t="str">
        <f t="shared" si="25"/>
        <v>NON</v>
      </c>
    </row>
    <row r="333" spans="4:11" x14ac:dyDescent="0.2">
      <c r="D333">
        <f t="shared" si="26"/>
        <v>0</v>
      </c>
      <c r="E333">
        <v>0</v>
      </c>
      <c r="F333">
        <f t="shared" si="28"/>
        <v>0</v>
      </c>
      <c r="G333">
        <f t="shared" si="27"/>
        <v>0</v>
      </c>
      <c r="H333">
        <f t="shared" si="29"/>
        <v>0</v>
      </c>
      <c r="K333" t="str">
        <f t="shared" si="25"/>
        <v>NON</v>
      </c>
    </row>
    <row r="334" spans="4:11" x14ac:dyDescent="0.2">
      <c r="D334">
        <f t="shared" si="26"/>
        <v>0</v>
      </c>
      <c r="E334">
        <v>0</v>
      </c>
      <c r="F334">
        <f t="shared" si="28"/>
        <v>0</v>
      </c>
      <c r="G334">
        <f t="shared" si="27"/>
        <v>0</v>
      </c>
      <c r="H334">
        <f t="shared" si="29"/>
        <v>0</v>
      </c>
      <c r="K334" t="str">
        <f t="shared" si="25"/>
        <v>NON</v>
      </c>
    </row>
    <row r="335" spans="4:11" x14ac:dyDescent="0.2">
      <c r="D335">
        <f t="shared" si="26"/>
        <v>0</v>
      </c>
      <c r="E335">
        <v>0</v>
      </c>
      <c r="F335">
        <f t="shared" si="28"/>
        <v>0</v>
      </c>
      <c r="G335">
        <f t="shared" si="27"/>
        <v>0</v>
      </c>
      <c r="H335">
        <f t="shared" si="29"/>
        <v>0</v>
      </c>
      <c r="K335" t="str">
        <f t="shared" si="25"/>
        <v>NON</v>
      </c>
    </row>
    <row r="336" spans="4:11" x14ac:dyDescent="0.2">
      <c r="D336">
        <f t="shared" si="26"/>
        <v>0</v>
      </c>
      <c r="E336">
        <v>0</v>
      </c>
      <c r="F336">
        <f t="shared" si="28"/>
        <v>0</v>
      </c>
      <c r="G336">
        <f t="shared" si="27"/>
        <v>0</v>
      </c>
      <c r="H336">
        <f t="shared" si="29"/>
        <v>0</v>
      </c>
      <c r="K336" t="str">
        <f t="shared" si="25"/>
        <v>NON</v>
      </c>
    </row>
    <row r="337" spans="4:11" x14ac:dyDescent="0.2">
      <c r="D337">
        <f t="shared" si="26"/>
        <v>0</v>
      </c>
      <c r="E337">
        <v>0</v>
      </c>
      <c r="F337">
        <f t="shared" si="28"/>
        <v>0</v>
      </c>
      <c r="G337">
        <f t="shared" si="27"/>
        <v>0</v>
      </c>
      <c r="H337">
        <f t="shared" si="29"/>
        <v>0</v>
      </c>
      <c r="K337" t="str">
        <f t="shared" si="25"/>
        <v>NON</v>
      </c>
    </row>
    <row r="338" spans="4:11" x14ac:dyDescent="0.2">
      <c r="D338">
        <f t="shared" si="26"/>
        <v>0</v>
      </c>
      <c r="E338">
        <v>0</v>
      </c>
      <c r="F338">
        <f t="shared" si="28"/>
        <v>0</v>
      </c>
      <c r="G338">
        <f t="shared" si="27"/>
        <v>0</v>
      </c>
      <c r="H338">
        <f t="shared" si="29"/>
        <v>0</v>
      </c>
      <c r="K338" t="str">
        <f t="shared" si="25"/>
        <v>NON</v>
      </c>
    </row>
    <row r="339" spans="4:11" x14ac:dyDescent="0.2">
      <c r="D339">
        <f t="shared" si="26"/>
        <v>0</v>
      </c>
      <c r="E339">
        <v>0</v>
      </c>
      <c r="F339">
        <f t="shared" si="28"/>
        <v>0</v>
      </c>
      <c r="G339">
        <f t="shared" si="27"/>
        <v>0</v>
      </c>
      <c r="H339">
        <f t="shared" si="29"/>
        <v>0</v>
      </c>
      <c r="K339" t="str">
        <f t="shared" si="25"/>
        <v>NON</v>
      </c>
    </row>
    <row r="340" spans="4:11" x14ac:dyDescent="0.2">
      <c r="D340">
        <f t="shared" si="26"/>
        <v>0</v>
      </c>
      <c r="E340">
        <v>0</v>
      </c>
      <c r="F340">
        <f t="shared" si="28"/>
        <v>0</v>
      </c>
      <c r="G340">
        <f t="shared" si="27"/>
        <v>0</v>
      </c>
      <c r="H340">
        <f t="shared" si="29"/>
        <v>0</v>
      </c>
      <c r="K340" t="str">
        <f t="shared" si="25"/>
        <v>NON</v>
      </c>
    </row>
    <row r="341" spans="4:11" x14ac:dyDescent="0.2">
      <c r="D341">
        <f t="shared" si="26"/>
        <v>0</v>
      </c>
      <c r="E341">
        <v>0</v>
      </c>
      <c r="F341">
        <f t="shared" si="28"/>
        <v>0</v>
      </c>
      <c r="G341">
        <f t="shared" si="27"/>
        <v>0</v>
      </c>
      <c r="H341">
        <f t="shared" si="29"/>
        <v>0</v>
      </c>
      <c r="K341" t="str">
        <f t="shared" si="25"/>
        <v>NON</v>
      </c>
    </row>
    <row r="342" spans="4:11" x14ac:dyDescent="0.2">
      <c r="D342">
        <f t="shared" si="26"/>
        <v>0</v>
      </c>
      <c r="E342">
        <v>0</v>
      </c>
      <c r="F342">
        <f t="shared" si="28"/>
        <v>0</v>
      </c>
      <c r="G342">
        <f t="shared" si="27"/>
        <v>0</v>
      </c>
      <c r="H342">
        <f t="shared" si="29"/>
        <v>0</v>
      </c>
      <c r="K342" t="str">
        <f t="shared" si="25"/>
        <v>NON</v>
      </c>
    </row>
    <row r="343" spans="4:11" x14ac:dyDescent="0.2">
      <c r="D343">
        <f t="shared" si="26"/>
        <v>0</v>
      </c>
      <c r="E343">
        <v>0</v>
      </c>
      <c r="F343">
        <f t="shared" si="28"/>
        <v>0</v>
      </c>
      <c r="G343">
        <f t="shared" si="27"/>
        <v>0</v>
      </c>
      <c r="H343">
        <f t="shared" si="29"/>
        <v>0</v>
      </c>
      <c r="K343" t="str">
        <f t="shared" si="25"/>
        <v>NON</v>
      </c>
    </row>
    <row r="344" spans="4:11" x14ac:dyDescent="0.2">
      <c r="D344">
        <f t="shared" si="26"/>
        <v>0</v>
      </c>
      <c r="E344">
        <v>0</v>
      </c>
      <c r="F344">
        <f t="shared" si="28"/>
        <v>0</v>
      </c>
      <c r="G344">
        <f t="shared" si="27"/>
        <v>0</v>
      </c>
      <c r="H344">
        <f t="shared" si="29"/>
        <v>0</v>
      </c>
      <c r="K344" t="str">
        <f t="shared" si="25"/>
        <v>NON</v>
      </c>
    </row>
    <row r="345" spans="4:11" x14ac:dyDescent="0.2">
      <c r="D345">
        <f t="shared" si="26"/>
        <v>0</v>
      </c>
      <c r="E345">
        <v>0</v>
      </c>
      <c r="F345">
        <f t="shared" si="28"/>
        <v>0</v>
      </c>
      <c r="G345">
        <f t="shared" si="27"/>
        <v>0</v>
      </c>
      <c r="H345">
        <f t="shared" si="29"/>
        <v>0</v>
      </c>
      <c r="K345" t="str">
        <f t="shared" si="25"/>
        <v>NON</v>
      </c>
    </row>
    <row r="346" spans="4:11" x14ac:dyDescent="0.2">
      <c r="D346">
        <f t="shared" si="26"/>
        <v>0</v>
      </c>
      <c r="E346">
        <v>0</v>
      </c>
      <c r="F346">
        <f t="shared" si="28"/>
        <v>0</v>
      </c>
      <c r="G346">
        <f t="shared" si="27"/>
        <v>0</v>
      </c>
      <c r="H346">
        <f t="shared" si="29"/>
        <v>0</v>
      </c>
      <c r="K346" t="str">
        <f t="shared" si="25"/>
        <v>NON</v>
      </c>
    </row>
    <row r="347" spans="4:11" x14ac:dyDescent="0.2">
      <c r="D347">
        <f t="shared" si="26"/>
        <v>0</v>
      </c>
      <c r="E347">
        <v>0</v>
      </c>
      <c r="F347">
        <f t="shared" si="28"/>
        <v>0</v>
      </c>
      <c r="G347">
        <f t="shared" si="27"/>
        <v>0</v>
      </c>
      <c r="H347">
        <f t="shared" si="29"/>
        <v>0</v>
      </c>
      <c r="K347" t="str">
        <f t="shared" si="25"/>
        <v>NON</v>
      </c>
    </row>
    <row r="348" spans="4:11" x14ac:dyDescent="0.2">
      <c r="D348">
        <f t="shared" si="26"/>
        <v>0</v>
      </c>
      <c r="E348">
        <v>0</v>
      </c>
      <c r="F348">
        <f t="shared" si="28"/>
        <v>0</v>
      </c>
      <c r="G348">
        <f t="shared" si="27"/>
        <v>0</v>
      </c>
      <c r="H348">
        <f t="shared" si="29"/>
        <v>0</v>
      </c>
      <c r="K348" t="str">
        <f t="shared" si="25"/>
        <v>NON</v>
      </c>
    </row>
    <row r="349" spans="4:11" x14ac:dyDescent="0.2">
      <c r="D349">
        <f t="shared" si="26"/>
        <v>0</v>
      </c>
      <c r="E349">
        <v>0</v>
      </c>
      <c r="F349">
        <f t="shared" si="28"/>
        <v>0</v>
      </c>
      <c r="G349">
        <f t="shared" si="27"/>
        <v>0</v>
      </c>
      <c r="H349">
        <f t="shared" si="29"/>
        <v>0</v>
      </c>
      <c r="K349" t="str">
        <f t="shared" si="25"/>
        <v>NON</v>
      </c>
    </row>
    <row r="350" spans="4:11" x14ac:dyDescent="0.2">
      <c r="D350">
        <f t="shared" si="26"/>
        <v>0</v>
      </c>
      <c r="E350">
        <v>0</v>
      </c>
      <c r="F350">
        <f t="shared" si="28"/>
        <v>0</v>
      </c>
      <c r="G350">
        <f t="shared" si="27"/>
        <v>0</v>
      </c>
      <c r="H350">
        <f t="shared" si="29"/>
        <v>0</v>
      </c>
      <c r="K350" t="str">
        <f t="shared" si="25"/>
        <v>NON</v>
      </c>
    </row>
    <row r="351" spans="4:11" x14ac:dyDescent="0.2">
      <c r="D351">
        <f t="shared" si="26"/>
        <v>0</v>
      </c>
      <c r="E351">
        <v>0</v>
      </c>
      <c r="F351">
        <f t="shared" si="28"/>
        <v>0</v>
      </c>
      <c r="G351">
        <f t="shared" si="27"/>
        <v>0</v>
      </c>
      <c r="H351">
        <f t="shared" si="29"/>
        <v>0</v>
      </c>
      <c r="K351" t="str">
        <f t="shared" si="25"/>
        <v>NON</v>
      </c>
    </row>
    <row r="352" spans="4:11" x14ac:dyDescent="0.2">
      <c r="D352">
        <f t="shared" si="26"/>
        <v>0</v>
      </c>
      <c r="E352">
        <v>0</v>
      </c>
      <c r="F352">
        <f t="shared" si="28"/>
        <v>0</v>
      </c>
      <c r="G352">
        <f t="shared" si="27"/>
        <v>0</v>
      </c>
      <c r="H352">
        <f t="shared" si="29"/>
        <v>0</v>
      </c>
      <c r="K352" t="str">
        <f t="shared" si="25"/>
        <v>NON</v>
      </c>
    </row>
    <row r="353" spans="4:11" x14ac:dyDescent="0.2">
      <c r="D353">
        <f t="shared" si="26"/>
        <v>0</v>
      </c>
      <c r="E353">
        <v>0</v>
      </c>
      <c r="F353">
        <f t="shared" si="28"/>
        <v>0</v>
      </c>
      <c r="G353">
        <f t="shared" si="27"/>
        <v>0</v>
      </c>
      <c r="H353">
        <f t="shared" si="29"/>
        <v>0</v>
      </c>
      <c r="K353" t="str">
        <f t="shared" si="25"/>
        <v>NON</v>
      </c>
    </row>
    <row r="354" spans="4:11" x14ac:dyDescent="0.2">
      <c r="D354">
        <f t="shared" si="26"/>
        <v>0</v>
      </c>
      <c r="E354">
        <v>0</v>
      </c>
      <c r="F354">
        <f t="shared" si="28"/>
        <v>0</v>
      </c>
      <c r="G354">
        <f t="shared" si="27"/>
        <v>0</v>
      </c>
      <c r="H354">
        <f t="shared" si="29"/>
        <v>0</v>
      </c>
      <c r="K354" t="str">
        <f t="shared" si="25"/>
        <v>NON</v>
      </c>
    </row>
    <row r="355" spans="4:11" x14ac:dyDescent="0.2">
      <c r="D355">
        <f t="shared" si="26"/>
        <v>0</v>
      </c>
      <c r="E355">
        <v>0</v>
      </c>
      <c r="F355">
        <f t="shared" si="28"/>
        <v>0</v>
      </c>
      <c r="G355">
        <f t="shared" si="27"/>
        <v>0</v>
      </c>
      <c r="H355">
        <f t="shared" si="29"/>
        <v>0</v>
      </c>
      <c r="K355" t="str">
        <f t="shared" ref="K355:K418" si="30">IF(NOT(ISERROR(VALUE(LEFT(A355,1)))),IF(E355&gt;0,"NON",IF(F355&gt;0,"NON",IF(G355&gt;0,"NON",IF(H355&gt;0,"NON",IF(D355&gt;0,"NON",IF(A355="Critical","Non",IF(A355="High","Non",IF(A355="Medium","Non",IF(A355="Total général","NON",B355))))))))),"NON")</f>
        <v>NON</v>
      </c>
    </row>
    <row r="356" spans="4:11" x14ac:dyDescent="0.2">
      <c r="D356">
        <f t="shared" si="26"/>
        <v>0</v>
      </c>
      <c r="E356">
        <v>0</v>
      </c>
      <c r="F356">
        <f t="shared" si="28"/>
        <v>0</v>
      </c>
      <c r="G356">
        <f t="shared" si="27"/>
        <v>0</v>
      </c>
      <c r="H356">
        <f t="shared" si="29"/>
        <v>0</v>
      </c>
      <c r="K356" t="str">
        <f t="shared" si="30"/>
        <v>NON</v>
      </c>
    </row>
    <row r="357" spans="4:11" x14ac:dyDescent="0.2">
      <c r="D357">
        <f t="shared" si="26"/>
        <v>0</v>
      </c>
      <c r="E357">
        <v>0</v>
      </c>
      <c r="F357">
        <f t="shared" si="28"/>
        <v>0</v>
      </c>
      <c r="G357">
        <f t="shared" si="27"/>
        <v>0</v>
      </c>
      <c r="H357">
        <f t="shared" si="29"/>
        <v>0</v>
      </c>
      <c r="K357" t="str">
        <f t="shared" si="30"/>
        <v>NON</v>
      </c>
    </row>
    <row r="358" spans="4:11" x14ac:dyDescent="0.2">
      <c r="D358">
        <f t="shared" si="26"/>
        <v>0</v>
      </c>
      <c r="E358">
        <v>0</v>
      </c>
      <c r="F358">
        <f t="shared" si="28"/>
        <v>0</v>
      </c>
      <c r="G358">
        <f t="shared" si="27"/>
        <v>0</v>
      </c>
      <c r="H358">
        <f t="shared" si="29"/>
        <v>0</v>
      </c>
      <c r="K358" t="str">
        <f t="shared" si="30"/>
        <v>NON</v>
      </c>
    </row>
    <row r="359" spans="4:11" x14ac:dyDescent="0.2">
      <c r="D359">
        <f t="shared" si="26"/>
        <v>0</v>
      </c>
      <c r="E359">
        <v>0</v>
      </c>
      <c r="F359">
        <f t="shared" si="28"/>
        <v>0</v>
      </c>
      <c r="G359">
        <f t="shared" si="27"/>
        <v>0</v>
      </c>
      <c r="H359">
        <f t="shared" si="29"/>
        <v>0</v>
      </c>
      <c r="K359" t="str">
        <f t="shared" si="30"/>
        <v>NON</v>
      </c>
    </row>
    <row r="360" spans="4:11" x14ac:dyDescent="0.2">
      <c r="D360">
        <f t="shared" si="26"/>
        <v>0</v>
      </c>
      <c r="E360">
        <v>0</v>
      </c>
      <c r="F360">
        <f t="shared" si="28"/>
        <v>0</v>
      </c>
      <c r="G360">
        <f t="shared" si="27"/>
        <v>0</v>
      </c>
      <c r="H360">
        <f t="shared" si="29"/>
        <v>0</v>
      </c>
      <c r="K360" t="str">
        <f t="shared" si="30"/>
        <v>NON</v>
      </c>
    </row>
    <row r="361" spans="4:11" x14ac:dyDescent="0.2">
      <c r="D361">
        <f t="shared" si="26"/>
        <v>0</v>
      </c>
      <c r="E361">
        <v>0</v>
      </c>
      <c r="F361">
        <f t="shared" si="28"/>
        <v>0</v>
      </c>
      <c r="G361">
        <f t="shared" si="27"/>
        <v>0</v>
      </c>
      <c r="H361">
        <f t="shared" si="29"/>
        <v>0</v>
      </c>
      <c r="K361" t="str">
        <f t="shared" si="30"/>
        <v>NON</v>
      </c>
    </row>
    <row r="362" spans="4:11" x14ac:dyDescent="0.2">
      <c r="D362">
        <f t="shared" si="26"/>
        <v>0</v>
      </c>
      <c r="E362">
        <v>0</v>
      </c>
      <c r="F362">
        <f t="shared" si="28"/>
        <v>0</v>
      </c>
      <c r="G362">
        <f t="shared" si="27"/>
        <v>0</v>
      </c>
      <c r="H362">
        <f t="shared" si="29"/>
        <v>0</v>
      </c>
      <c r="K362" t="str">
        <f t="shared" si="30"/>
        <v>NON</v>
      </c>
    </row>
    <row r="363" spans="4:11" x14ac:dyDescent="0.2">
      <c r="D363">
        <f t="shared" si="26"/>
        <v>0</v>
      </c>
      <c r="E363">
        <v>0</v>
      </c>
      <c r="F363">
        <f t="shared" si="28"/>
        <v>0</v>
      </c>
      <c r="G363">
        <f t="shared" si="27"/>
        <v>0</v>
      </c>
      <c r="H363">
        <f t="shared" si="29"/>
        <v>0</v>
      </c>
      <c r="K363" t="str">
        <f t="shared" si="30"/>
        <v>NON</v>
      </c>
    </row>
    <row r="364" spans="4:11" x14ac:dyDescent="0.2">
      <c r="D364">
        <f t="shared" si="26"/>
        <v>0</v>
      </c>
      <c r="E364">
        <v>0</v>
      </c>
      <c r="F364">
        <f t="shared" si="28"/>
        <v>0</v>
      </c>
      <c r="G364">
        <f t="shared" si="27"/>
        <v>0</v>
      </c>
      <c r="H364">
        <f t="shared" si="29"/>
        <v>0</v>
      </c>
      <c r="K364" t="str">
        <f t="shared" si="30"/>
        <v>NON</v>
      </c>
    </row>
    <row r="365" spans="4:11" x14ac:dyDescent="0.2">
      <c r="D365">
        <f t="shared" si="26"/>
        <v>0</v>
      </c>
      <c r="E365">
        <v>0</v>
      </c>
      <c r="F365">
        <f t="shared" si="28"/>
        <v>0</v>
      </c>
      <c r="G365">
        <f t="shared" si="27"/>
        <v>0</v>
      </c>
      <c r="H365">
        <f t="shared" si="29"/>
        <v>0</v>
      </c>
      <c r="K365" t="str">
        <f t="shared" si="30"/>
        <v>NON</v>
      </c>
    </row>
    <row r="366" spans="4:11" x14ac:dyDescent="0.2">
      <c r="D366">
        <f t="shared" si="26"/>
        <v>0</v>
      </c>
      <c r="E366">
        <v>0</v>
      </c>
      <c r="F366">
        <f t="shared" si="28"/>
        <v>0</v>
      </c>
      <c r="G366">
        <f t="shared" si="27"/>
        <v>0</v>
      </c>
      <c r="H366">
        <f t="shared" si="29"/>
        <v>0</v>
      </c>
      <c r="K366" t="str">
        <f t="shared" si="30"/>
        <v>NON</v>
      </c>
    </row>
    <row r="367" spans="4:11" x14ac:dyDescent="0.2">
      <c r="D367">
        <f t="shared" si="26"/>
        <v>0</v>
      </c>
      <c r="E367">
        <v>0</v>
      </c>
      <c r="F367">
        <f t="shared" si="28"/>
        <v>0</v>
      </c>
      <c r="G367">
        <f t="shared" si="27"/>
        <v>0</v>
      </c>
      <c r="H367">
        <f t="shared" si="29"/>
        <v>0</v>
      </c>
      <c r="K367" t="str">
        <f t="shared" si="30"/>
        <v>NON</v>
      </c>
    </row>
    <row r="368" spans="4:11" x14ac:dyDescent="0.2">
      <c r="D368">
        <f t="shared" si="26"/>
        <v>0</v>
      </c>
      <c r="E368">
        <v>0</v>
      </c>
      <c r="F368">
        <f t="shared" si="28"/>
        <v>0</v>
      </c>
      <c r="G368">
        <f t="shared" si="27"/>
        <v>0</v>
      </c>
      <c r="H368">
        <f t="shared" si="29"/>
        <v>0</v>
      </c>
      <c r="K368" t="str">
        <f t="shared" si="30"/>
        <v>NON</v>
      </c>
    </row>
    <row r="369" spans="4:11" x14ac:dyDescent="0.2">
      <c r="D369">
        <f t="shared" si="26"/>
        <v>0</v>
      </c>
      <c r="E369">
        <v>0</v>
      </c>
      <c r="F369">
        <f t="shared" si="28"/>
        <v>0</v>
      </c>
      <c r="G369">
        <f t="shared" si="27"/>
        <v>0</v>
      </c>
      <c r="H369">
        <f t="shared" si="29"/>
        <v>0</v>
      </c>
      <c r="K369" t="str">
        <f t="shared" si="30"/>
        <v>NON</v>
      </c>
    </row>
    <row r="370" spans="4:11" x14ac:dyDescent="0.2">
      <c r="D370">
        <f t="shared" si="26"/>
        <v>0</v>
      </c>
      <c r="E370">
        <v>0</v>
      </c>
      <c r="F370">
        <f t="shared" si="28"/>
        <v>0</v>
      </c>
      <c r="G370">
        <f t="shared" si="27"/>
        <v>0</v>
      </c>
      <c r="H370">
        <f t="shared" si="29"/>
        <v>0</v>
      </c>
      <c r="K370" t="str">
        <f t="shared" si="30"/>
        <v>NON</v>
      </c>
    </row>
    <row r="371" spans="4:11" x14ac:dyDescent="0.2">
      <c r="D371">
        <f t="shared" si="26"/>
        <v>0</v>
      </c>
      <c r="E371">
        <v>0</v>
      </c>
      <c r="F371">
        <f t="shared" si="28"/>
        <v>0</v>
      </c>
      <c r="G371">
        <f t="shared" si="27"/>
        <v>0</v>
      </c>
      <c r="H371">
        <f t="shared" si="29"/>
        <v>0</v>
      </c>
      <c r="K371" t="str">
        <f t="shared" si="30"/>
        <v>NON</v>
      </c>
    </row>
    <row r="372" spans="4:11" x14ac:dyDescent="0.2">
      <c r="D372">
        <f t="shared" si="26"/>
        <v>0</v>
      </c>
      <c r="E372">
        <v>0</v>
      </c>
      <c r="F372">
        <f t="shared" si="28"/>
        <v>0</v>
      </c>
      <c r="G372">
        <f t="shared" ref="G372:G381" si="31">IF(OR(EXACT(MID(A372,1,2),"71")=TRUE,EXACT(MID(A372,1,6),"05LALL")=TRUE,EXACT(MID(A372,1,4),"41AI")=TRUE,EXACT(MID(A372,1,8),"02TI300M")=TRUE,EXACT(MID(A372,1,5),"08TAL")=TRUE,EXACT(MID(A372,1,4),"02TI")=TRUE,EXACT(MID(A372,1,5),"03PAL")=TRUE,EXACT(MID(A372,1,5),"46FI0")=TRUE,EXACT(MID(A372,1,5),"46FI1")=TRUE,EXACT(MID(A372,1,5),"47LI0")=TRUE,EXACT(MID(A372,1,7),"47PMXSS")=TRUE,EXACT(MID(A372,1,6),"01PALL")=TRUE,EXACT(MID(A372,1,5),"23DLT")=TRUE,EXACT(MID(A372,1,5),"03DLT")=TRUE,EXACT(MID(A372,1,5),"15DLT")=TRUE,EXACT(MID(A372,1,5),"TRANC")=TRUE,EXACT(MID(A372,1,8),"06TIC402")=TRUE,EXACT(MID(A372,1,8),"01TI101D")=TRUE,EXACT(MID(A372,1,8),"47LAH403")=TRUE,EXACT(MID(A372,1,6),"20PDAH")=TRUE,EXACT(MID(A372,1,2),"91")=TRUE),B372,0)</f>
        <v>0</v>
      </c>
      <c r="H372">
        <f t="shared" si="29"/>
        <v>0</v>
      </c>
      <c r="K372" t="str">
        <f t="shared" si="30"/>
        <v>NON</v>
      </c>
    </row>
    <row r="373" spans="4:11" x14ac:dyDescent="0.2">
      <c r="D373">
        <f t="shared" si="26"/>
        <v>0</v>
      </c>
      <c r="E373">
        <v>0</v>
      </c>
      <c r="F373">
        <f t="shared" si="28"/>
        <v>0</v>
      </c>
      <c r="G373">
        <f t="shared" si="31"/>
        <v>0</v>
      </c>
      <c r="H373">
        <f t="shared" si="29"/>
        <v>0</v>
      </c>
      <c r="K373" t="str">
        <f t="shared" si="30"/>
        <v>NON</v>
      </c>
    </row>
    <row r="374" spans="4:11" x14ac:dyDescent="0.2">
      <c r="D374">
        <f t="shared" si="26"/>
        <v>0</v>
      </c>
      <c r="E374">
        <v>0</v>
      </c>
      <c r="F374">
        <f t="shared" si="28"/>
        <v>0</v>
      </c>
      <c r="G374">
        <f t="shared" si="31"/>
        <v>0</v>
      </c>
      <c r="H374">
        <f t="shared" si="29"/>
        <v>0</v>
      </c>
      <c r="K374" t="str">
        <f t="shared" si="30"/>
        <v>NON</v>
      </c>
    </row>
    <row r="375" spans="4:11" x14ac:dyDescent="0.2">
      <c r="D375">
        <f t="shared" si="26"/>
        <v>0</v>
      </c>
      <c r="E375">
        <v>0</v>
      </c>
      <c r="F375">
        <f t="shared" si="28"/>
        <v>0</v>
      </c>
      <c r="G375">
        <f t="shared" si="31"/>
        <v>0</v>
      </c>
      <c r="H375">
        <f t="shared" si="29"/>
        <v>0</v>
      </c>
      <c r="K375" t="str">
        <f t="shared" si="30"/>
        <v>NON</v>
      </c>
    </row>
    <row r="376" spans="4:11" x14ac:dyDescent="0.2">
      <c r="D376">
        <f t="shared" si="26"/>
        <v>0</v>
      </c>
      <c r="E376">
        <v>0</v>
      </c>
      <c r="F376">
        <f t="shared" si="28"/>
        <v>0</v>
      </c>
      <c r="G376">
        <f t="shared" si="31"/>
        <v>0</v>
      </c>
      <c r="H376">
        <f t="shared" si="29"/>
        <v>0</v>
      </c>
      <c r="K376" t="str">
        <f t="shared" si="30"/>
        <v>NON</v>
      </c>
    </row>
    <row r="377" spans="4:11" x14ac:dyDescent="0.2">
      <c r="D377">
        <f t="shared" si="26"/>
        <v>0</v>
      </c>
      <c r="E377">
        <v>0</v>
      </c>
      <c r="F377">
        <f t="shared" si="28"/>
        <v>0</v>
      </c>
      <c r="G377">
        <f t="shared" si="31"/>
        <v>0</v>
      </c>
      <c r="H377">
        <f t="shared" si="29"/>
        <v>0</v>
      </c>
      <c r="K377" t="str">
        <f t="shared" si="30"/>
        <v>NON</v>
      </c>
    </row>
    <row r="378" spans="4:11" x14ac:dyDescent="0.2">
      <c r="D378">
        <f t="shared" si="26"/>
        <v>0</v>
      </c>
      <c r="E378">
        <v>0</v>
      </c>
      <c r="F378">
        <f t="shared" si="28"/>
        <v>0</v>
      </c>
      <c r="G378">
        <f t="shared" si="31"/>
        <v>0</v>
      </c>
      <c r="H378">
        <f t="shared" si="29"/>
        <v>0</v>
      </c>
      <c r="K378" t="str">
        <f t="shared" si="30"/>
        <v>NON</v>
      </c>
    </row>
    <row r="379" spans="4:11" x14ac:dyDescent="0.2">
      <c r="D379">
        <f t="shared" si="26"/>
        <v>0</v>
      </c>
      <c r="E379">
        <v>0</v>
      </c>
      <c r="F379">
        <f t="shared" si="28"/>
        <v>0</v>
      </c>
      <c r="G379">
        <f t="shared" si="31"/>
        <v>0</v>
      </c>
      <c r="H379">
        <f t="shared" si="29"/>
        <v>0</v>
      </c>
      <c r="K379" t="str">
        <f t="shared" si="30"/>
        <v>NON</v>
      </c>
    </row>
    <row r="380" spans="4:11" x14ac:dyDescent="0.2">
      <c r="D380">
        <f t="shared" si="26"/>
        <v>0</v>
      </c>
      <c r="E380">
        <f t="shared" ref="E380:E385" si="32">IF(OR(EXACT(MID(A380,1,5),"46FIC")=TRUE,EXACT(MID(A380,1,5),"03PMI")=TRUE),B380,0)</f>
        <v>0</v>
      </c>
      <c r="F380">
        <f t="shared" si="28"/>
        <v>0</v>
      </c>
      <c r="G380">
        <f t="shared" si="31"/>
        <v>0</v>
      </c>
      <c r="H380">
        <f t="shared" si="29"/>
        <v>0</v>
      </c>
      <c r="K380" t="str">
        <f t="shared" si="30"/>
        <v>NON</v>
      </c>
    </row>
    <row r="381" spans="4:11" x14ac:dyDescent="0.2">
      <c r="D381">
        <f t="shared" si="26"/>
        <v>0</v>
      </c>
      <c r="E381">
        <f t="shared" si="32"/>
        <v>0</v>
      </c>
      <c r="F381">
        <f t="shared" si="28"/>
        <v>0</v>
      </c>
      <c r="G381">
        <f t="shared" si="31"/>
        <v>0</v>
      </c>
      <c r="H381">
        <f t="shared" si="29"/>
        <v>0</v>
      </c>
      <c r="K381" t="str">
        <f t="shared" si="30"/>
        <v>NON</v>
      </c>
    </row>
    <row r="382" spans="4:11" x14ac:dyDescent="0.2">
      <c r="D382">
        <f t="shared" si="26"/>
        <v>0</v>
      </c>
      <c r="E382">
        <f t="shared" si="32"/>
        <v>0</v>
      </c>
      <c r="F382">
        <f t="shared" si="28"/>
        <v>0</v>
      </c>
      <c r="G382">
        <f t="shared" ref="G382:G388" si="33">IF(OR(EXACT(MID(A382,1,2),"71")=TRUE,EXACT(MID(A382,1,6),"05LALL")=TRUE,EXACT(MID(A382,1,4),"41AI")=TRUE,EXACT(MID(A382,1,8),"02TI300M")=TRUE,EXACT(MID(A382,1,5),"08TAL")=TRUE,EXACT(MID(A382,1,4),"02TI")=TRUE,EXACT(MID(A382,1,5),"03PAL")=TRUE,EXACT(MID(A382,1,5),"46FI0")=TRUE,EXACT(MID(A382,1,5),"46FI1")=TRUE,EXACT(MID(A382,1,5),"47LI0")=TRUE,EXACT(MID(A382,1,7),"47PMXSS")=TRUE,EXACT(MID(A382,1,6),"01PALL")=TRUE,EXACT(MID(A382,1,5),"23DLT")=TRUE,EXACT(MID(A382,1,5),"03DLT")=TRUE,EXACT(MID(A382,1,5),"15DLT")=TRUE,EXACT(MID(A382,1,5),"TRANC")=TRUE,EXACT(MID(A382,1,8),"06TIC402")=TRUE,EXACT(MID(A382,1,8),"01TI101D")=TRUE,EXACT(MID(A382,1,8),"47LAH403")=TRUE,EXACT(MID(A382,1,6),"20PDAH")=TRUE,EXACT(MID(A382,1,3),"91U")=TRUE),B382,0)</f>
        <v>0</v>
      </c>
      <c r="H382">
        <f t="shared" si="29"/>
        <v>0</v>
      </c>
      <c r="K382" t="str">
        <f t="shared" si="30"/>
        <v>NON</v>
      </c>
    </row>
    <row r="383" spans="4:11" x14ac:dyDescent="0.2">
      <c r="D383">
        <f t="shared" si="26"/>
        <v>0</v>
      </c>
      <c r="E383">
        <f t="shared" si="32"/>
        <v>0</v>
      </c>
      <c r="F383">
        <f t="shared" si="28"/>
        <v>0</v>
      </c>
      <c r="G383">
        <f t="shared" si="33"/>
        <v>0</v>
      </c>
      <c r="H383">
        <f t="shared" si="29"/>
        <v>0</v>
      </c>
      <c r="K383" t="str">
        <f t="shared" si="30"/>
        <v>NON</v>
      </c>
    </row>
    <row r="384" spans="4:11" x14ac:dyDescent="0.2">
      <c r="D384">
        <f t="shared" si="26"/>
        <v>0</v>
      </c>
      <c r="E384">
        <f t="shared" si="32"/>
        <v>0</v>
      </c>
      <c r="F384">
        <f t="shared" si="28"/>
        <v>0</v>
      </c>
      <c r="G384">
        <f t="shared" si="33"/>
        <v>0</v>
      </c>
      <c r="H384">
        <f t="shared" si="29"/>
        <v>0</v>
      </c>
      <c r="K384" t="str">
        <f t="shared" si="30"/>
        <v>NON</v>
      </c>
    </row>
    <row r="385" spans="4:11" x14ac:dyDescent="0.2">
      <c r="D385">
        <f t="shared" si="26"/>
        <v>0</v>
      </c>
      <c r="E385">
        <f t="shared" si="32"/>
        <v>0</v>
      </c>
      <c r="F385">
        <f t="shared" si="28"/>
        <v>0</v>
      </c>
      <c r="G385">
        <f t="shared" si="33"/>
        <v>0</v>
      </c>
      <c r="H385">
        <f t="shared" si="29"/>
        <v>0</v>
      </c>
      <c r="K385" t="str">
        <f t="shared" si="30"/>
        <v>NON</v>
      </c>
    </row>
    <row r="386" spans="4:11" x14ac:dyDescent="0.2">
      <c r="D386">
        <f t="shared" si="26"/>
        <v>0</v>
      </c>
      <c r="G386">
        <f t="shared" si="33"/>
        <v>0</v>
      </c>
      <c r="K386" t="str">
        <f t="shared" si="30"/>
        <v>NON</v>
      </c>
    </row>
    <row r="387" spans="4:11" x14ac:dyDescent="0.2">
      <c r="D387">
        <f t="shared" si="26"/>
        <v>0</v>
      </c>
      <c r="G387">
        <f t="shared" si="33"/>
        <v>0</v>
      </c>
      <c r="K387" t="str">
        <f t="shared" si="30"/>
        <v>NON</v>
      </c>
    </row>
    <row r="388" spans="4:11" x14ac:dyDescent="0.2">
      <c r="D388">
        <f t="shared" si="26"/>
        <v>0</v>
      </c>
      <c r="G388">
        <f t="shared" si="33"/>
        <v>0</v>
      </c>
      <c r="K388" t="str">
        <f t="shared" si="30"/>
        <v>NON</v>
      </c>
    </row>
    <row r="389" spans="4:11" x14ac:dyDescent="0.2">
      <c r="D389">
        <f t="shared" ref="D389:D452" si="34">IF(OR(EXACT(MID(A389,1,4),"46PI")=TRUE,EXACT(MID(A389,1,4),"50PI")=TRUE,EXACT(MID(A389,1,4),"50LI")=TRUE,EXACT(MID(A389,1,4),"33TI")=TRUE,EXACT(MID(A389,1,5),"50FIC")=TRUE,EXACT(MID(A389,1,8),"46FIC001")=TRUE),B389,0)</f>
        <v>0</v>
      </c>
      <c r="G389">
        <f t="shared" ref="G389:G433" si="35">IF(OR(EXACT(MID(A389,1,2),"71")=TRUE,EXACT(MID(A389,1,6),"05LALL")=TRUE,EXACT(MID(A389,1,4),"41AI")=TRUE,EXACT(MID(A389,1,8),"02TI300M")=TRUE,EXACT(MID(A389,1,5),"08TAL")=TRUE,EXACT(MID(A389,1,4),"02TI")=TRUE,EXACT(MID(A389,1,5),"03PAL")=TRUE,EXACT(MID(A389,1,5),"46FI0")=TRUE,EXACT(MID(A389,1,5),"46FI1")=TRUE,EXACT(MID(A389,1,5),"47LI0")=TRUE,EXACT(MID(A389,1,7),"47PMXSS")=TRUE,EXACT(MID(A389,1,6),"01PALL")=TRUE,EXACT(MID(A389,1,5),"23DLT")=TRUE,EXACT(MID(A389,1,5),"03DLT")=TRUE,EXACT(MID(A389,1,5),"15DLT")=TRUE,EXACT(MID(A389,1,5),"TRANC")=TRUE,EXACT(MID(A389,1,8),"06TIC402")=TRUE,EXACT(MID(A389,1,8),"01TI101D")=TRUE,EXACT(MID(A389,1,8),"47LAH403")=TRUE,EXACT(MID(A389,1,6),"20PDAH")=TRUE,EXACT(MID(A389,1,3),"91U")=TRUE),B389,0)</f>
        <v>0</v>
      </c>
      <c r="K389" t="str">
        <f t="shared" si="30"/>
        <v>NON</v>
      </c>
    </row>
    <row r="390" spans="4:11" x14ac:dyDescent="0.2">
      <c r="D390">
        <f t="shared" si="34"/>
        <v>0</v>
      </c>
      <c r="G390">
        <f t="shared" si="35"/>
        <v>0</v>
      </c>
      <c r="K390" t="str">
        <f t="shared" si="30"/>
        <v>NON</v>
      </c>
    </row>
    <row r="391" spans="4:11" x14ac:dyDescent="0.2">
      <c r="D391">
        <f t="shared" si="34"/>
        <v>0</v>
      </c>
      <c r="G391">
        <f t="shared" si="35"/>
        <v>0</v>
      </c>
      <c r="K391" t="str">
        <f t="shared" si="30"/>
        <v>NON</v>
      </c>
    </row>
    <row r="392" spans="4:11" x14ac:dyDescent="0.2">
      <c r="D392">
        <f t="shared" si="34"/>
        <v>0</v>
      </c>
      <c r="G392">
        <f t="shared" si="35"/>
        <v>0</v>
      </c>
      <c r="K392" t="str">
        <f t="shared" si="30"/>
        <v>NON</v>
      </c>
    </row>
    <row r="393" spans="4:11" x14ac:dyDescent="0.2">
      <c r="D393">
        <f t="shared" si="34"/>
        <v>0</v>
      </c>
      <c r="G393">
        <f t="shared" si="35"/>
        <v>0</v>
      </c>
      <c r="K393" t="str">
        <f t="shared" si="30"/>
        <v>NON</v>
      </c>
    </row>
    <row r="394" spans="4:11" x14ac:dyDescent="0.2">
      <c r="D394">
        <f t="shared" si="34"/>
        <v>0</v>
      </c>
      <c r="G394">
        <f t="shared" si="35"/>
        <v>0</v>
      </c>
      <c r="K394" t="str">
        <f t="shared" si="30"/>
        <v>NON</v>
      </c>
    </row>
    <row r="395" spans="4:11" x14ac:dyDescent="0.2">
      <c r="D395">
        <f t="shared" si="34"/>
        <v>0</v>
      </c>
      <c r="G395">
        <f t="shared" si="35"/>
        <v>0</v>
      </c>
      <c r="K395" t="str">
        <f t="shared" si="30"/>
        <v>NON</v>
      </c>
    </row>
    <row r="396" spans="4:11" x14ac:dyDescent="0.2">
      <c r="D396">
        <f t="shared" si="34"/>
        <v>0</v>
      </c>
      <c r="G396">
        <f t="shared" si="35"/>
        <v>0</v>
      </c>
      <c r="K396" t="str">
        <f t="shared" si="30"/>
        <v>NON</v>
      </c>
    </row>
    <row r="397" spans="4:11" x14ac:dyDescent="0.2">
      <c r="D397">
        <f t="shared" si="34"/>
        <v>0</v>
      </c>
      <c r="G397">
        <f t="shared" si="35"/>
        <v>0</v>
      </c>
      <c r="K397" t="str">
        <f t="shared" si="30"/>
        <v>NON</v>
      </c>
    </row>
    <row r="398" spans="4:11" x14ac:dyDescent="0.2">
      <c r="D398">
        <f t="shared" si="34"/>
        <v>0</v>
      </c>
      <c r="G398">
        <f t="shared" si="35"/>
        <v>0</v>
      </c>
      <c r="K398" t="str">
        <f t="shared" si="30"/>
        <v>NON</v>
      </c>
    </row>
    <row r="399" spans="4:11" x14ac:dyDescent="0.2">
      <c r="D399">
        <f t="shared" si="34"/>
        <v>0</v>
      </c>
      <c r="G399">
        <f t="shared" si="35"/>
        <v>0</v>
      </c>
      <c r="K399" t="str">
        <f t="shared" si="30"/>
        <v>NON</v>
      </c>
    </row>
    <row r="400" spans="4:11" x14ac:dyDescent="0.2">
      <c r="D400">
        <f t="shared" si="34"/>
        <v>0</v>
      </c>
      <c r="G400">
        <f t="shared" si="35"/>
        <v>0</v>
      </c>
      <c r="K400" t="str">
        <f t="shared" si="30"/>
        <v>NON</v>
      </c>
    </row>
    <row r="401" spans="4:11" x14ac:dyDescent="0.2">
      <c r="D401">
        <f t="shared" si="34"/>
        <v>0</v>
      </c>
      <c r="G401">
        <f t="shared" si="35"/>
        <v>0</v>
      </c>
      <c r="K401" t="str">
        <f t="shared" si="30"/>
        <v>NON</v>
      </c>
    </row>
    <row r="402" spans="4:11" x14ac:dyDescent="0.2">
      <c r="D402">
        <f t="shared" si="34"/>
        <v>0</v>
      </c>
      <c r="G402">
        <f t="shared" si="35"/>
        <v>0</v>
      </c>
      <c r="K402" t="str">
        <f t="shared" si="30"/>
        <v>NON</v>
      </c>
    </row>
    <row r="403" spans="4:11" x14ac:dyDescent="0.2">
      <c r="D403">
        <f t="shared" si="34"/>
        <v>0</v>
      </c>
      <c r="G403">
        <f t="shared" si="35"/>
        <v>0</v>
      </c>
      <c r="K403" t="str">
        <f t="shared" si="30"/>
        <v>NON</v>
      </c>
    </row>
    <row r="404" spans="4:11" x14ac:dyDescent="0.2">
      <c r="D404">
        <f t="shared" si="34"/>
        <v>0</v>
      </c>
      <c r="G404">
        <f t="shared" si="35"/>
        <v>0</v>
      </c>
      <c r="K404" t="str">
        <f t="shared" si="30"/>
        <v>NON</v>
      </c>
    </row>
    <row r="405" spans="4:11" x14ac:dyDescent="0.2">
      <c r="D405">
        <f t="shared" si="34"/>
        <v>0</v>
      </c>
      <c r="G405">
        <f t="shared" si="35"/>
        <v>0</v>
      </c>
      <c r="K405" t="str">
        <f t="shared" si="30"/>
        <v>NON</v>
      </c>
    </row>
    <row r="406" spans="4:11" x14ac:dyDescent="0.2">
      <c r="D406">
        <f t="shared" si="34"/>
        <v>0</v>
      </c>
      <c r="G406">
        <f t="shared" si="35"/>
        <v>0</v>
      </c>
      <c r="K406" t="str">
        <f t="shared" si="30"/>
        <v>NON</v>
      </c>
    </row>
    <row r="407" spans="4:11" x14ac:dyDescent="0.2">
      <c r="D407">
        <f t="shared" si="34"/>
        <v>0</v>
      </c>
      <c r="G407">
        <f t="shared" si="35"/>
        <v>0</v>
      </c>
      <c r="K407" t="str">
        <f t="shared" si="30"/>
        <v>NON</v>
      </c>
    </row>
    <row r="408" spans="4:11" x14ac:dyDescent="0.2">
      <c r="D408">
        <f t="shared" si="34"/>
        <v>0</v>
      </c>
      <c r="G408">
        <f t="shared" si="35"/>
        <v>0</v>
      </c>
      <c r="K408" t="str">
        <f t="shared" si="30"/>
        <v>NON</v>
      </c>
    </row>
    <row r="409" spans="4:11" x14ac:dyDescent="0.2">
      <c r="D409">
        <f t="shared" si="34"/>
        <v>0</v>
      </c>
      <c r="G409">
        <f t="shared" si="35"/>
        <v>0</v>
      </c>
      <c r="K409" t="str">
        <f t="shared" si="30"/>
        <v>NON</v>
      </c>
    </row>
    <row r="410" spans="4:11" x14ac:dyDescent="0.2">
      <c r="D410">
        <f t="shared" si="34"/>
        <v>0</v>
      </c>
      <c r="G410">
        <f t="shared" si="35"/>
        <v>0</v>
      </c>
      <c r="K410" t="str">
        <f t="shared" si="30"/>
        <v>NON</v>
      </c>
    </row>
    <row r="411" spans="4:11" x14ac:dyDescent="0.2">
      <c r="D411">
        <f t="shared" si="34"/>
        <v>0</v>
      </c>
      <c r="G411">
        <f t="shared" si="35"/>
        <v>0</v>
      </c>
      <c r="K411" t="str">
        <f t="shared" si="30"/>
        <v>NON</v>
      </c>
    </row>
    <row r="412" spans="4:11" x14ac:dyDescent="0.2">
      <c r="D412">
        <f t="shared" si="34"/>
        <v>0</v>
      </c>
      <c r="G412">
        <f t="shared" si="35"/>
        <v>0</v>
      </c>
      <c r="K412" t="str">
        <f t="shared" si="30"/>
        <v>NON</v>
      </c>
    </row>
    <row r="413" spans="4:11" x14ac:dyDescent="0.2">
      <c r="D413">
        <f t="shared" si="34"/>
        <v>0</v>
      </c>
      <c r="G413">
        <f t="shared" si="35"/>
        <v>0</v>
      </c>
      <c r="K413" t="str">
        <f t="shared" si="30"/>
        <v>NON</v>
      </c>
    </row>
    <row r="414" spans="4:11" x14ac:dyDescent="0.2">
      <c r="D414">
        <f t="shared" si="34"/>
        <v>0</v>
      </c>
      <c r="G414">
        <f t="shared" si="35"/>
        <v>0</v>
      </c>
      <c r="K414" t="str">
        <f t="shared" si="30"/>
        <v>NON</v>
      </c>
    </row>
    <row r="415" spans="4:11" x14ac:dyDescent="0.2">
      <c r="D415">
        <f t="shared" si="34"/>
        <v>0</v>
      </c>
      <c r="G415">
        <f t="shared" si="35"/>
        <v>0</v>
      </c>
      <c r="K415" t="str">
        <f t="shared" si="30"/>
        <v>NON</v>
      </c>
    </row>
    <row r="416" spans="4:11" x14ac:dyDescent="0.2">
      <c r="D416">
        <f t="shared" si="34"/>
        <v>0</v>
      </c>
      <c r="G416">
        <f t="shared" si="35"/>
        <v>0</v>
      </c>
      <c r="K416" t="str">
        <f t="shared" si="30"/>
        <v>NON</v>
      </c>
    </row>
    <row r="417" spans="4:11" x14ac:dyDescent="0.2">
      <c r="D417">
        <f t="shared" si="34"/>
        <v>0</v>
      </c>
      <c r="G417">
        <f t="shared" si="35"/>
        <v>0</v>
      </c>
      <c r="K417" t="str">
        <f t="shared" si="30"/>
        <v>NON</v>
      </c>
    </row>
    <row r="418" spans="4:11" x14ac:dyDescent="0.2">
      <c r="D418">
        <f t="shared" si="34"/>
        <v>0</v>
      </c>
      <c r="G418">
        <f t="shared" si="35"/>
        <v>0</v>
      </c>
      <c r="K418" t="str">
        <f t="shared" si="30"/>
        <v>NON</v>
      </c>
    </row>
    <row r="419" spans="4:11" x14ac:dyDescent="0.2">
      <c r="D419">
        <f t="shared" si="34"/>
        <v>0</v>
      </c>
      <c r="G419">
        <f t="shared" si="35"/>
        <v>0</v>
      </c>
      <c r="K419" t="str">
        <f t="shared" ref="K419:K482" si="36">IF(NOT(ISERROR(VALUE(LEFT(A419,1)))),IF(E419&gt;0,"NON",IF(F419&gt;0,"NON",IF(G419&gt;0,"NON",IF(H419&gt;0,"NON",IF(D419&gt;0,"NON",IF(A419="Critical","Non",IF(A419="High","Non",IF(A419="Medium","Non",IF(A419="Total général","NON",B419))))))))),"NON")</f>
        <v>NON</v>
      </c>
    </row>
    <row r="420" spans="4:11" x14ac:dyDescent="0.2">
      <c r="D420">
        <f t="shared" si="34"/>
        <v>0</v>
      </c>
      <c r="G420">
        <f t="shared" si="35"/>
        <v>0</v>
      </c>
      <c r="K420" t="str">
        <f t="shared" si="36"/>
        <v>NON</v>
      </c>
    </row>
    <row r="421" spans="4:11" x14ac:dyDescent="0.2">
      <c r="D421">
        <f t="shared" si="34"/>
        <v>0</v>
      </c>
      <c r="G421">
        <f t="shared" si="35"/>
        <v>0</v>
      </c>
      <c r="K421" t="str">
        <f t="shared" si="36"/>
        <v>NON</v>
      </c>
    </row>
    <row r="422" spans="4:11" x14ac:dyDescent="0.2">
      <c r="D422">
        <f t="shared" si="34"/>
        <v>0</v>
      </c>
      <c r="G422">
        <f t="shared" si="35"/>
        <v>0</v>
      </c>
      <c r="K422" t="str">
        <f t="shared" si="36"/>
        <v>NON</v>
      </c>
    </row>
    <row r="423" spans="4:11" x14ac:dyDescent="0.2">
      <c r="D423">
        <f t="shared" si="34"/>
        <v>0</v>
      </c>
      <c r="G423">
        <f t="shared" si="35"/>
        <v>0</v>
      </c>
      <c r="K423" t="str">
        <f t="shared" si="36"/>
        <v>NON</v>
      </c>
    </row>
    <row r="424" spans="4:11" x14ac:dyDescent="0.2">
      <c r="D424">
        <f t="shared" si="34"/>
        <v>0</v>
      </c>
      <c r="G424">
        <f t="shared" si="35"/>
        <v>0</v>
      </c>
      <c r="K424" t="str">
        <f t="shared" si="36"/>
        <v>NON</v>
      </c>
    </row>
    <row r="425" spans="4:11" x14ac:dyDescent="0.2">
      <c r="D425">
        <f t="shared" si="34"/>
        <v>0</v>
      </c>
      <c r="G425">
        <f t="shared" si="35"/>
        <v>0</v>
      </c>
      <c r="K425" t="str">
        <f t="shared" si="36"/>
        <v>NON</v>
      </c>
    </row>
    <row r="426" spans="4:11" x14ac:dyDescent="0.2">
      <c r="D426">
        <f t="shared" si="34"/>
        <v>0</v>
      </c>
      <c r="G426">
        <f t="shared" si="35"/>
        <v>0</v>
      </c>
      <c r="K426" t="str">
        <f t="shared" si="36"/>
        <v>NON</v>
      </c>
    </row>
    <row r="427" spans="4:11" x14ac:dyDescent="0.2">
      <c r="D427">
        <f t="shared" si="34"/>
        <v>0</v>
      </c>
      <c r="G427">
        <f t="shared" si="35"/>
        <v>0</v>
      </c>
      <c r="K427" t="str">
        <f t="shared" si="36"/>
        <v>NON</v>
      </c>
    </row>
    <row r="428" spans="4:11" x14ac:dyDescent="0.2">
      <c r="D428">
        <f t="shared" si="34"/>
        <v>0</v>
      </c>
      <c r="G428">
        <f t="shared" si="35"/>
        <v>0</v>
      </c>
      <c r="K428" t="str">
        <f t="shared" si="36"/>
        <v>NON</v>
      </c>
    </row>
    <row r="429" spans="4:11" x14ac:dyDescent="0.2">
      <c r="D429">
        <f t="shared" si="34"/>
        <v>0</v>
      </c>
      <c r="G429">
        <f t="shared" si="35"/>
        <v>0</v>
      </c>
      <c r="K429" t="str">
        <f t="shared" si="36"/>
        <v>NON</v>
      </c>
    </row>
    <row r="430" spans="4:11" x14ac:dyDescent="0.2">
      <c r="D430">
        <f t="shared" si="34"/>
        <v>0</v>
      </c>
      <c r="G430">
        <f t="shared" si="35"/>
        <v>0</v>
      </c>
      <c r="K430" t="str">
        <f t="shared" si="36"/>
        <v>NON</v>
      </c>
    </row>
    <row r="431" spans="4:11" x14ac:dyDescent="0.2">
      <c r="D431">
        <f t="shared" si="34"/>
        <v>0</v>
      </c>
      <c r="G431">
        <f t="shared" si="35"/>
        <v>0</v>
      </c>
      <c r="K431" t="str">
        <f t="shared" si="36"/>
        <v>NON</v>
      </c>
    </row>
    <row r="432" spans="4:11" x14ac:dyDescent="0.2">
      <c r="D432">
        <f t="shared" si="34"/>
        <v>0</v>
      </c>
      <c r="G432">
        <f t="shared" si="35"/>
        <v>0</v>
      </c>
      <c r="K432" t="str">
        <f t="shared" si="36"/>
        <v>NON</v>
      </c>
    </row>
    <row r="433" spans="4:11" x14ac:dyDescent="0.2">
      <c r="D433">
        <f t="shared" si="34"/>
        <v>0</v>
      </c>
      <c r="G433">
        <f t="shared" si="35"/>
        <v>0</v>
      </c>
      <c r="K433" t="str">
        <f t="shared" si="36"/>
        <v>NON</v>
      </c>
    </row>
    <row r="434" spans="4:11" x14ac:dyDescent="0.2">
      <c r="D434">
        <f t="shared" si="34"/>
        <v>0</v>
      </c>
      <c r="K434" t="str">
        <f t="shared" si="36"/>
        <v>NON</v>
      </c>
    </row>
    <row r="435" spans="4:11" x14ac:dyDescent="0.2">
      <c r="D435">
        <f t="shared" si="34"/>
        <v>0</v>
      </c>
      <c r="K435" t="str">
        <f t="shared" si="36"/>
        <v>NON</v>
      </c>
    </row>
    <row r="436" spans="4:11" x14ac:dyDescent="0.2">
      <c r="D436">
        <f t="shared" si="34"/>
        <v>0</v>
      </c>
      <c r="K436" t="str">
        <f t="shared" si="36"/>
        <v>NON</v>
      </c>
    </row>
    <row r="437" spans="4:11" x14ac:dyDescent="0.2">
      <c r="D437">
        <f t="shared" si="34"/>
        <v>0</v>
      </c>
      <c r="K437" t="str">
        <f t="shared" si="36"/>
        <v>NON</v>
      </c>
    </row>
    <row r="438" spans="4:11" x14ac:dyDescent="0.2">
      <c r="D438">
        <f t="shared" si="34"/>
        <v>0</v>
      </c>
      <c r="K438" t="str">
        <f t="shared" si="36"/>
        <v>NON</v>
      </c>
    </row>
    <row r="439" spans="4:11" x14ac:dyDescent="0.2">
      <c r="D439">
        <f t="shared" si="34"/>
        <v>0</v>
      </c>
      <c r="K439" t="str">
        <f t="shared" si="36"/>
        <v>NON</v>
      </c>
    </row>
    <row r="440" spans="4:11" x14ac:dyDescent="0.2">
      <c r="D440">
        <f t="shared" si="34"/>
        <v>0</v>
      </c>
      <c r="K440" t="str">
        <f t="shared" si="36"/>
        <v>NON</v>
      </c>
    </row>
    <row r="441" spans="4:11" x14ac:dyDescent="0.2">
      <c r="D441">
        <f t="shared" si="34"/>
        <v>0</v>
      </c>
      <c r="K441" t="str">
        <f t="shared" si="36"/>
        <v>NON</v>
      </c>
    </row>
    <row r="442" spans="4:11" x14ac:dyDescent="0.2">
      <c r="D442">
        <f t="shared" si="34"/>
        <v>0</v>
      </c>
      <c r="K442" t="str">
        <f t="shared" si="36"/>
        <v>NON</v>
      </c>
    </row>
    <row r="443" spans="4:11" x14ac:dyDescent="0.2">
      <c r="D443">
        <f t="shared" si="34"/>
        <v>0</v>
      </c>
      <c r="K443" t="str">
        <f t="shared" si="36"/>
        <v>NON</v>
      </c>
    </row>
    <row r="444" spans="4:11" x14ac:dyDescent="0.2">
      <c r="D444">
        <f t="shared" si="34"/>
        <v>0</v>
      </c>
      <c r="K444" t="str">
        <f t="shared" si="36"/>
        <v>NON</v>
      </c>
    </row>
    <row r="445" spans="4:11" x14ac:dyDescent="0.2">
      <c r="D445">
        <f t="shared" si="34"/>
        <v>0</v>
      </c>
      <c r="K445" t="str">
        <f t="shared" si="36"/>
        <v>NON</v>
      </c>
    </row>
    <row r="446" spans="4:11" x14ac:dyDescent="0.2">
      <c r="D446">
        <f t="shared" si="34"/>
        <v>0</v>
      </c>
      <c r="K446" t="str">
        <f t="shared" si="36"/>
        <v>NON</v>
      </c>
    </row>
    <row r="447" spans="4:11" x14ac:dyDescent="0.2">
      <c r="D447">
        <f t="shared" si="34"/>
        <v>0</v>
      </c>
      <c r="K447" t="str">
        <f t="shared" si="36"/>
        <v>NON</v>
      </c>
    </row>
    <row r="448" spans="4:11" x14ac:dyDescent="0.2">
      <c r="D448">
        <f t="shared" si="34"/>
        <v>0</v>
      </c>
      <c r="K448" t="str">
        <f t="shared" si="36"/>
        <v>NON</v>
      </c>
    </row>
    <row r="449" spans="4:11" x14ac:dyDescent="0.2">
      <c r="D449">
        <f t="shared" si="34"/>
        <v>0</v>
      </c>
      <c r="K449" t="str">
        <f t="shared" si="36"/>
        <v>NON</v>
      </c>
    </row>
    <row r="450" spans="4:11" x14ac:dyDescent="0.2">
      <c r="D450">
        <f t="shared" si="34"/>
        <v>0</v>
      </c>
      <c r="K450" t="str">
        <f t="shared" si="36"/>
        <v>NON</v>
      </c>
    </row>
    <row r="451" spans="4:11" x14ac:dyDescent="0.2">
      <c r="D451">
        <f t="shared" si="34"/>
        <v>0</v>
      </c>
      <c r="K451" t="str">
        <f t="shared" si="36"/>
        <v>NON</v>
      </c>
    </row>
    <row r="452" spans="4:11" x14ac:dyDescent="0.2">
      <c r="D452">
        <f t="shared" si="34"/>
        <v>0</v>
      </c>
      <c r="K452" t="str">
        <f t="shared" si="36"/>
        <v>NON</v>
      </c>
    </row>
    <row r="453" spans="4:11" x14ac:dyDescent="0.2">
      <c r="D453">
        <f t="shared" ref="D453:D479" si="37">IF(OR(EXACT(MID(A453,1,4),"46PI")=TRUE,EXACT(MID(A453,1,4),"50PI")=TRUE,EXACT(MID(A453,1,4),"50LI")=TRUE,EXACT(MID(A453,1,4),"33TI")=TRUE,EXACT(MID(A453,1,5),"50FIC")=TRUE,EXACT(MID(A453,1,8),"46FIC001")=TRUE),B453,0)</f>
        <v>0</v>
      </c>
      <c r="K453" t="str">
        <f t="shared" si="36"/>
        <v>NON</v>
      </c>
    </row>
    <row r="454" spans="4:11" x14ac:dyDescent="0.2">
      <c r="D454">
        <f t="shared" si="37"/>
        <v>0</v>
      </c>
      <c r="K454" t="str">
        <f t="shared" si="36"/>
        <v>NON</v>
      </c>
    </row>
    <row r="455" spans="4:11" x14ac:dyDescent="0.2">
      <c r="D455">
        <f t="shared" si="37"/>
        <v>0</v>
      </c>
      <c r="K455" t="str">
        <f t="shared" si="36"/>
        <v>NON</v>
      </c>
    </row>
    <row r="456" spans="4:11" x14ac:dyDescent="0.2">
      <c r="D456">
        <f t="shared" si="37"/>
        <v>0</v>
      </c>
      <c r="K456" t="str">
        <f t="shared" si="36"/>
        <v>NON</v>
      </c>
    </row>
    <row r="457" spans="4:11" x14ac:dyDescent="0.2">
      <c r="D457">
        <f t="shared" si="37"/>
        <v>0</v>
      </c>
      <c r="K457" t="str">
        <f t="shared" si="36"/>
        <v>NON</v>
      </c>
    </row>
    <row r="458" spans="4:11" x14ac:dyDescent="0.2">
      <c r="D458">
        <f t="shared" si="37"/>
        <v>0</v>
      </c>
      <c r="K458" t="str">
        <f t="shared" si="36"/>
        <v>NON</v>
      </c>
    </row>
    <row r="459" spans="4:11" x14ac:dyDescent="0.2">
      <c r="D459">
        <f t="shared" si="37"/>
        <v>0</v>
      </c>
      <c r="K459" t="str">
        <f t="shared" si="36"/>
        <v>NON</v>
      </c>
    </row>
    <row r="460" spans="4:11" x14ac:dyDescent="0.2">
      <c r="D460">
        <f t="shared" si="37"/>
        <v>0</v>
      </c>
      <c r="K460" t="str">
        <f t="shared" si="36"/>
        <v>NON</v>
      </c>
    </row>
    <row r="461" spans="4:11" x14ac:dyDescent="0.2">
      <c r="D461">
        <f t="shared" si="37"/>
        <v>0</v>
      </c>
      <c r="K461" t="str">
        <f t="shared" si="36"/>
        <v>NON</v>
      </c>
    </row>
    <row r="462" spans="4:11" x14ac:dyDescent="0.2">
      <c r="D462">
        <f t="shared" si="37"/>
        <v>0</v>
      </c>
      <c r="K462" t="str">
        <f t="shared" si="36"/>
        <v>NON</v>
      </c>
    </row>
    <row r="463" spans="4:11" x14ac:dyDescent="0.2">
      <c r="D463">
        <f t="shared" si="37"/>
        <v>0</v>
      </c>
      <c r="K463" t="str">
        <f t="shared" si="36"/>
        <v>NON</v>
      </c>
    </row>
    <row r="464" spans="4:11" x14ac:dyDescent="0.2">
      <c r="D464">
        <f t="shared" si="37"/>
        <v>0</v>
      </c>
      <c r="K464" t="str">
        <f t="shared" si="36"/>
        <v>NON</v>
      </c>
    </row>
    <row r="465" spans="4:11" x14ac:dyDescent="0.2">
      <c r="D465">
        <f t="shared" si="37"/>
        <v>0</v>
      </c>
      <c r="K465" t="str">
        <f t="shared" si="36"/>
        <v>NON</v>
      </c>
    </row>
    <row r="466" spans="4:11" x14ac:dyDescent="0.2">
      <c r="D466">
        <f t="shared" si="37"/>
        <v>0</v>
      </c>
      <c r="K466" t="str">
        <f t="shared" si="36"/>
        <v>NON</v>
      </c>
    </row>
    <row r="467" spans="4:11" x14ac:dyDescent="0.2">
      <c r="D467">
        <f t="shared" si="37"/>
        <v>0</v>
      </c>
      <c r="K467" t="str">
        <f t="shared" si="36"/>
        <v>NON</v>
      </c>
    </row>
    <row r="468" spans="4:11" x14ac:dyDescent="0.2">
      <c r="D468">
        <f t="shared" si="37"/>
        <v>0</v>
      </c>
      <c r="K468" t="str">
        <f t="shared" si="36"/>
        <v>NON</v>
      </c>
    </row>
    <row r="469" spans="4:11" x14ac:dyDescent="0.2">
      <c r="D469">
        <f t="shared" si="37"/>
        <v>0</v>
      </c>
      <c r="K469" t="str">
        <f t="shared" si="36"/>
        <v>NON</v>
      </c>
    </row>
    <row r="470" spans="4:11" x14ac:dyDescent="0.2">
      <c r="D470">
        <f t="shared" si="37"/>
        <v>0</v>
      </c>
      <c r="K470" t="str">
        <f t="shared" si="36"/>
        <v>NON</v>
      </c>
    </row>
    <row r="471" spans="4:11" x14ac:dyDescent="0.2">
      <c r="D471">
        <f t="shared" si="37"/>
        <v>0</v>
      </c>
      <c r="K471" t="str">
        <f t="shared" si="36"/>
        <v>NON</v>
      </c>
    </row>
    <row r="472" spans="4:11" x14ac:dyDescent="0.2">
      <c r="D472">
        <f t="shared" si="37"/>
        <v>0</v>
      </c>
      <c r="K472" t="str">
        <f t="shared" si="36"/>
        <v>NON</v>
      </c>
    </row>
    <row r="473" spans="4:11" x14ac:dyDescent="0.2">
      <c r="D473">
        <f t="shared" si="37"/>
        <v>0</v>
      </c>
      <c r="K473" t="str">
        <f t="shared" si="36"/>
        <v>NON</v>
      </c>
    </row>
    <row r="474" spans="4:11" x14ac:dyDescent="0.2">
      <c r="D474">
        <f t="shared" si="37"/>
        <v>0</v>
      </c>
      <c r="K474" t="str">
        <f t="shared" si="36"/>
        <v>NON</v>
      </c>
    </row>
    <row r="475" spans="4:11" x14ac:dyDescent="0.2">
      <c r="D475">
        <f t="shared" si="37"/>
        <v>0</v>
      </c>
      <c r="K475" t="str">
        <f t="shared" si="36"/>
        <v>NON</v>
      </c>
    </row>
    <row r="476" spans="4:11" x14ac:dyDescent="0.2">
      <c r="D476">
        <f t="shared" si="37"/>
        <v>0</v>
      </c>
      <c r="K476" t="str">
        <f t="shared" si="36"/>
        <v>NON</v>
      </c>
    </row>
    <row r="477" spans="4:11" x14ac:dyDescent="0.2">
      <c r="D477">
        <f t="shared" si="37"/>
        <v>0</v>
      </c>
      <c r="K477" t="str">
        <f t="shared" si="36"/>
        <v>NON</v>
      </c>
    </row>
    <row r="478" spans="4:11" x14ac:dyDescent="0.2">
      <c r="D478">
        <f t="shared" si="37"/>
        <v>0</v>
      </c>
      <c r="K478" t="str">
        <f t="shared" si="36"/>
        <v>NON</v>
      </c>
    </row>
    <row r="479" spans="4:11" x14ac:dyDescent="0.2">
      <c r="D479">
        <f t="shared" si="37"/>
        <v>0</v>
      </c>
      <c r="K479" t="str">
        <f t="shared" si="36"/>
        <v>NON</v>
      </c>
    </row>
    <row r="480" spans="4:11" x14ac:dyDescent="0.2">
      <c r="K480" t="str">
        <f t="shared" si="36"/>
        <v>NON</v>
      </c>
    </row>
    <row r="481" spans="11:11" x14ac:dyDescent="0.2">
      <c r="K481" t="str">
        <f t="shared" si="36"/>
        <v>NON</v>
      </c>
    </row>
    <row r="482" spans="11:11" x14ac:dyDescent="0.2">
      <c r="K482" t="str">
        <f t="shared" si="36"/>
        <v>NON</v>
      </c>
    </row>
    <row r="483" spans="11:11" x14ac:dyDescent="0.2">
      <c r="K483" t="str">
        <f t="shared" ref="K483:K489" si="38">IF(NOT(ISERROR(VALUE(LEFT(A483,1)))),IF(E483&gt;0,"NON",IF(F483&gt;0,"NON",IF(G483&gt;0,"NON",IF(H483&gt;0,"NON",IF(D483&gt;0,"NON",IF(A483="Critical","Non",IF(A483="High","Non",IF(A483="Medium","Non",IF(A483="Total général","NON",B483))))))))),"NON")</f>
        <v>NON</v>
      </c>
    </row>
    <row r="484" spans="11:11" x14ac:dyDescent="0.2">
      <c r="K484" t="str">
        <f t="shared" si="38"/>
        <v>NON</v>
      </c>
    </row>
    <row r="485" spans="11:11" x14ac:dyDescent="0.2">
      <c r="K485" t="str">
        <f t="shared" si="38"/>
        <v>NON</v>
      </c>
    </row>
    <row r="486" spans="11:11" x14ac:dyDescent="0.2">
      <c r="K486" t="str">
        <f t="shared" si="38"/>
        <v>NON</v>
      </c>
    </row>
    <row r="487" spans="11:11" x14ac:dyDescent="0.2">
      <c r="K487" t="str">
        <f t="shared" si="38"/>
        <v>NON</v>
      </c>
    </row>
    <row r="488" spans="11:11" x14ac:dyDescent="0.2">
      <c r="K488" t="str">
        <f t="shared" si="38"/>
        <v>NON</v>
      </c>
    </row>
    <row r="489" spans="11:11" x14ac:dyDescent="0.2">
      <c r="K489" t="str">
        <f t="shared" si="38"/>
        <v>NON</v>
      </c>
    </row>
    <row r="490" spans="11:11" x14ac:dyDescent="0.2">
      <c r="K490">
        <f t="shared" ref="K490:K553" si="39">IF(E490&gt;0,"NON",IF(F490&gt;0,"NON",IF(G490&gt;0,"NON",IF(H490&gt;0,"NON",IF(D490&gt;0,"NON",IF(A490="Critical","Non",IF(A490="High","Non",IF(A490="Medium","Non",IF(A490="Total général","NON",B490)))))))))</f>
        <v>0</v>
      </c>
    </row>
    <row r="491" spans="11:11" x14ac:dyDescent="0.2">
      <c r="K491">
        <f t="shared" si="39"/>
        <v>0</v>
      </c>
    </row>
    <row r="492" spans="11:11" x14ac:dyDescent="0.2">
      <c r="K492">
        <f t="shared" si="39"/>
        <v>0</v>
      </c>
    </row>
    <row r="493" spans="11:11" x14ac:dyDescent="0.2">
      <c r="K493">
        <f t="shared" si="39"/>
        <v>0</v>
      </c>
    </row>
    <row r="494" spans="11:11" x14ac:dyDescent="0.2">
      <c r="K494">
        <f t="shared" si="39"/>
        <v>0</v>
      </c>
    </row>
    <row r="495" spans="11:11" x14ac:dyDescent="0.2">
      <c r="K495">
        <f t="shared" si="39"/>
        <v>0</v>
      </c>
    </row>
    <row r="496" spans="11:11" x14ac:dyDescent="0.2">
      <c r="K496">
        <f t="shared" si="39"/>
        <v>0</v>
      </c>
    </row>
    <row r="497" spans="11:11" x14ac:dyDescent="0.2">
      <c r="K497">
        <f t="shared" si="39"/>
        <v>0</v>
      </c>
    </row>
    <row r="498" spans="11:11" x14ac:dyDescent="0.2">
      <c r="K498">
        <f t="shared" si="39"/>
        <v>0</v>
      </c>
    </row>
    <row r="499" spans="11:11" x14ac:dyDescent="0.2">
      <c r="K499">
        <f t="shared" si="39"/>
        <v>0</v>
      </c>
    </row>
    <row r="500" spans="11:11" x14ac:dyDescent="0.2">
      <c r="K500">
        <f t="shared" si="39"/>
        <v>0</v>
      </c>
    </row>
    <row r="501" spans="11:11" x14ac:dyDescent="0.2">
      <c r="K501">
        <f t="shared" si="39"/>
        <v>0</v>
      </c>
    </row>
    <row r="502" spans="11:11" x14ac:dyDescent="0.2">
      <c r="K502">
        <f t="shared" si="39"/>
        <v>0</v>
      </c>
    </row>
    <row r="503" spans="11:11" x14ac:dyDescent="0.2">
      <c r="K503">
        <f t="shared" si="39"/>
        <v>0</v>
      </c>
    </row>
    <row r="504" spans="11:11" x14ac:dyDescent="0.2">
      <c r="K504">
        <f t="shared" si="39"/>
        <v>0</v>
      </c>
    </row>
    <row r="505" spans="11:11" x14ac:dyDescent="0.2">
      <c r="K505">
        <f t="shared" si="39"/>
        <v>0</v>
      </c>
    </row>
    <row r="506" spans="11:11" x14ac:dyDescent="0.2">
      <c r="K506">
        <f t="shared" si="39"/>
        <v>0</v>
      </c>
    </row>
    <row r="507" spans="11:11" x14ac:dyDescent="0.2">
      <c r="K507">
        <f t="shared" si="39"/>
        <v>0</v>
      </c>
    </row>
    <row r="508" spans="11:11" x14ac:dyDescent="0.2">
      <c r="K508">
        <f t="shared" si="39"/>
        <v>0</v>
      </c>
    </row>
    <row r="509" spans="11:11" x14ac:dyDescent="0.2">
      <c r="K509">
        <f t="shared" si="39"/>
        <v>0</v>
      </c>
    </row>
    <row r="510" spans="11:11" x14ac:dyDescent="0.2">
      <c r="K510">
        <f t="shared" si="39"/>
        <v>0</v>
      </c>
    </row>
    <row r="511" spans="11:11" x14ac:dyDescent="0.2">
      <c r="K511">
        <f t="shared" si="39"/>
        <v>0</v>
      </c>
    </row>
    <row r="512" spans="11:11" x14ac:dyDescent="0.2">
      <c r="K512">
        <f t="shared" si="39"/>
        <v>0</v>
      </c>
    </row>
    <row r="513" spans="11:11" x14ac:dyDescent="0.2">
      <c r="K513">
        <f t="shared" si="39"/>
        <v>0</v>
      </c>
    </row>
    <row r="514" spans="11:11" x14ac:dyDescent="0.2">
      <c r="K514">
        <f t="shared" si="39"/>
        <v>0</v>
      </c>
    </row>
    <row r="515" spans="11:11" x14ac:dyDescent="0.2">
      <c r="K515">
        <f t="shared" si="39"/>
        <v>0</v>
      </c>
    </row>
    <row r="516" spans="11:11" x14ac:dyDescent="0.2">
      <c r="K516">
        <f t="shared" si="39"/>
        <v>0</v>
      </c>
    </row>
    <row r="517" spans="11:11" x14ac:dyDescent="0.2">
      <c r="K517">
        <f t="shared" si="39"/>
        <v>0</v>
      </c>
    </row>
    <row r="518" spans="11:11" x14ac:dyDescent="0.2">
      <c r="K518">
        <f t="shared" si="39"/>
        <v>0</v>
      </c>
    </row>
    <row r="519" spans="11:11" x14ac:dyDescent="0.2">
      <c r="K519">
        <f t="shared" si="39"/>
        <v>0</v>
      </c>
    </row>
    <row r="520" spans="11:11" x14ac:dyDescent="0.2">
      <c r="K520">
        <f t="shared" si="39"/>
        <v>0</v>
      </c>
    </row>
    <row r="521" spans="11:11" x14ac:dyDescent="0.2">
      <c r="K521">
        <f t="shared" si="39"/>
        <v>0</v>
      </c>
    </row>
    <row r="522" spans="11:11" x14ac:dyDescent="0.2">
      <c r="K522">
        <f t="shared" si="39"/>
        <v>0</v>
      </c>
    </row>
    <row r="523" spans="11:11" x14ac:dyDescent="0.2">
      <c r="K523">
        <f t="shared" si="39"/>
        <v>0</v>
      </c>
    </row>
    <row r="524" spans="11:11" x14ac:dyDescent="0.2">
      <c r="K524">
        <f t="shared" si="39"/>
        <v>0</v>
      </c>
    </row>
    <row r="525" spans="11:11" x14ac:dyDescent="0.2">
      <c r="K525">
        <f t="shared" si="39"/>
        <v>0</v>
      </c>
    </row>
    <row r="526" spans="11:11" x14ac:dyDescent="0.2">
      <c r="K526">
        <f t="shared" si="39"/>
        <v>0</v>
      </c>
    </row>
    <row r="527" spans="11:11" x14ac:dyDescent="0.2">
      <c r="K527">
        <f t="shared" si="39"/>
        <v>0</v>
      </c>
    </row>
    <row r="528" spans="11:11" x14ac:dyDescent="0.2">
      <c r="K528">
        <f t="shared" si="39"/>
        <v>0</v>
      </c>
    </row>
    <row r="529" spans="11:11" x14ac:dyDescent="0.2">
      <c r="K529">
        <f t="shared" si="39"/>
        <v>0</v>
      </c>
    </row>
    <row r="530" spans="11:11" x14ac:dyDescent="0.2">
      <c r="K530">
        <f t="shared" si="39"/>
        <v>0</v>
      </c>
    </row>
    <row r="531" spans="11:11" x14ac:dyDescent="0.2">
      <c r="K531">
        <f t="shared" si="39"/>
        <v>0</v>
      </c>
    </row>
    <row r="532" spans="11:11" x14ac:dyDescent="0.2">
      <c r="K532">
        <f t="shared" si="39"/>
        <v>0</v>
      </c>
    </row>
    <row r="533" spans="11:11" x14ac:dyDescent="0.2">
      <c r="K533">
        <f t="shared" si="39"/>
        <v>0</v>
      </c>
    </row>
    <row r="534" spans="11:11" x14ac:dyDescent="0.2">
      <c r="K534">
        <f t="shared" si="39"/>
        <v>0</v>
      </c>
    </row>
    <row r="535" spans="11:11" x14ac:dyDescent="0.2">
      <c r="K535">
        <f t="shared" si="39"/>
        <v>0</v>
      </c>
    </row>
    <row r="536" spans="11:11" x14ac:dyDescent="0.2">
      <c r="K536">
        <f t="shared" si="39"/>
        <v>0</v>
      </c>
    </row>
    <row r="537" spans="11:11" x14ac:dyDescent="0.2">
      <c r="K537">
        <f t="shared" si="39"/>
        <v>0</v>
      </c>
    </row>
    <row r="538" spans="11:11" x14ac:dyDescent="0.2">
      <c r="K538">
        <f t="shared" si="39"/>
        <v>0</v>
      </c>
    </row>
    <row r="539" spans="11:11" x14ac:dyDescent="0.2">
      <c r="K539">
        <f t="shared" si="39"/>
        <v>0</v>
      </c>
    </row>
    <row r="540" spans="11:11" x14ac:dyDescent="0.2">
      <c r="K540">
        <f t="shared" si="39"/>
        <v>0</v>
      </c>
    </row>
    <row r="541" spans="11:11" x14ac:dyDescent="0.2">
      <c r="K541">
        <f t="shared" si="39"/>
        <v>0</v>
      </c>
    </row>
    <row r="542" spans="11:11" x14ac:dyDescent="0.2">
      <c r="K542">
        <f t="shared" si="39"/>
        <v>0</v>
      </c>
    </row>
    <row r="543" spans="11:11" x14ac:dyDescent="0.2">
      <c r="K543">
        <f t="shared" si="39"/>
        <v>0</v>
      </c>
    </row>
    <row r="544" spans="11:11" x14ac:dyDescent="0.2">
      <c r="K544">
        <f t="shared" si="39"/>
        <v>0</v>
      </c>
    </row>
    <row r="545" spans="11:11" x14ac:dyDescent="0.2">
      <c r="K545">
        <f t="shared" si="39"/>
        <v>0</v>
      </c>
    </row>
    <row r="546" spans="11:11" x14ac:dyDescent="0.2">
      <c r="K546">
        <f t="shared" si="39"/>
        <v>0</v>
      </c>
    </row>
    <row r="547" spans="11:11" x14ac:dyDescent="0.2">
      <c r="K547">
        <f t="shared" si="39"/>
        <v>0</v>
      </c>
    </row>
    <row r="548" spans="11:11" x14ac:dyDescent="0.2">
      <c r="K548">
        <f t="shared" si="39"/>
        <v>0</v>
      </c>
    </row>
    <row r="549" spans="11:11" x14ac:dyDescent="0.2">
      <c r="K549">
        <f t="shared" si="39"/>
        <v>0</v>
      </c>
    </row>
    <row r="550" spans="11:11" x14ac:dyDescent="0.2">
      <c r="K550">
        <f t="shared" si="39"/>
        <v>0</v>
      </c>
    </row>
    <row r="551" spans="11:11" x14ac:dyDescent="0.2">
      <c r="K551">
        <f t="shared" si="39"/>
        <v>0</v>
      </c>
    </row>
    <row r="552" spans="11:11" x14ac:dyDescent="0.2">
      <c r="K552">
        <f t="shared" si="39"/>
        <v>0</v>
      </c>
    </row>
    <row r="553" spans="11:11" x14ac:dyDescent="0.2">
      <c r="K553">
        <f t="shared" si="39"/>
        <v>0</v>
      </c>
    </row>
    <row r="554" spans="11:11" x14ac:dyDescent="0.2">
      <c r="K554">
        <f t="shared" ref="K554:K586" si="40">IF(E554&gt;0,"NON",IF(F554&gt;0,"NON",IF(G554&gt;0,"NON",IF(H554&gt;0,"NON",IF(D554&gt;0,"NON",IF(A554="Critical","Non",IF(A554="High","Non",IF(A554="Medium","Non",IF(A554="Total général","NON",B554)))))))))</f>
        <v>0</v>
      </c>
    </row>
    <row r="555" spans="11:11" x14ac:dyDescent="0.2">
      <c r="K555">
        <f t="shared" si="40"/>
        <v>0</v>
      </c>
    </row>
    <row r="556" spans="11:11" x14ac:dyDescent="0.2">
      <c r="K556">
        <f t="shared" si="40"/>
        <v>0</v>
      </c>
    </row>
    <row r="557" spans="11:11" x14ac:dyDescent="0.2">
      <c r="K557">
        <f t="shared" si="40"/>
        <v>0</v>
      </c>
    </row>
    <row r="558" spans="11:11" x14ac:dyDescent="0.2">
      <c r="K558">
        <f t="shared" si="40"/>
        <v>0</v>
      </c>
    </row>
    <row r="559" spans="11:11" x14ac:dyDescent="0.2">
      <c r="K559">
        <f t="shared" si="40"/>
        <v>0</v>
      </c>
    </row>
    <row r="560" spans="11:11" x14ac:dyDescent="0.2">
      <c r="K560">
        <f t="shared" si="40"/>
        <v>0</v>
      </c>
    </row>
    <row r="561" spans="11:11" x14ac:dyDescent="0.2">
      <c r="K561">
        <f t="shared" si="40"/>
        <v>0</v>
      </c>
    </row>
    <row r="562" spans="11:11" x14ac:dyDescent="0.2">
      <c r="K562">
        <f t="shared" si="40"/>
        <v>0</v>
      </c>
    </row>
    <row r="563" spans="11:11" x14ac:dyDescent="0.2">
      <c r="K563">
        <f t="shared" si="40"/>
        <v>0</v>
      </c>
    </row>
    <row r="564" spans="11:11" x14ac:dyDescent="0.2">
      <c r="K564">
        <f t="shared" si="40"/>
        <v>0</v>
      </c>
    </row>
    <row r="565" spans="11:11" x14ac:dyDescent="0.2">
      <c r="K565">
        <f t="shared" si="40"/>
        <v>0</v>
      </c>
    </row>
    <row r="566" spans="11:11" x14ac:dyDescent="0.2">
      <c r="K566">
        <f t="shared" si="40"/>
        <v>0</v>
      </c>
    </row>
    <row r="567" spans="11:11" x14ac:dyDescent="0.2">
      <c r="K567">
        <f t="shared" si="40"/>
        <v>0</v>
      </c>
    </row>
    <row r="568" spans="11:11" x14ac:dyDescent="0.2">
      <c r="K568">
        <f t="shared" si="40"/>
        <v>0</v>
      </c>
    </row>
    <row r="569" spans="11:11" x14ac:dyDescent="0.2">
      <c r="K569">
        <f t="shared" si="40"/>
        <v>0</v>
      </c>
    </row>
    <row r="570" spans="11:11" x14ac:dyDescent="0.2">
      <c r="K570">
        <f t="shared" si="40"/>
        <v>0</v>
      </c>
    </row>
    <row r="571" spans="11:11" x14ac:dyDescent="0.2">
      <c r="K571">
        <f t="shared" si="40"/>
        <v>0</v>
      </c>
    </row>
    <row r="572" spans="11:11" x14ac:dyDescent="0.2">
      <c r="K572">
        <f t="shared" si="40"/>
        <v>0</v>
      </c>
    </row>
    <row r="573" spans="11:11" x14ac:dyDescent="0.2">
      <c r="K573">
        <f t="shared" si="40"/>
        <v>0</v>
      </c>
    </row>
    <row r="574" spans="11:11" x14ac:dyDescent="0.2">
      <c r="K574">
        <f t="shared" si="40"/>
        <v>0</v>
      </c>
    </row>
    <row r="575" spans="11:11" x14ac:dyDescent="0.2">
      <c r="K575">
        <f t="shared" si="40"/>
        <v>0</v>
      </c>
    </row>
    <row r="576" spans="11:11" x14ac:dyDescent="0.2">
      <c r="K576">
        <f t="shared" si="40"/>
        <v>0</v>
      </c>
    </row>
    <row r="577" spans="11:11" x14ac:dyDescent="0.2">
      <c r="K577">
        <f t="shared" si="40"/>
        <v>0</v>
      </c>
    </row>
    <row r="578" spans="11:11" x14ac:dyDescent="0.2">
      <c r="K578">
        <f t="shared" si="40"/>
        <v>0</v>
      </c>
    </row>
    <row r="579" spans="11:11" x14ac:dyDescent="0.2">
      <c r="K579">
        <f t="shared" si="40"/>
        <v>0</v>
      </c>
    </row>
    <row r="580" spans="11:11" x14ac:dyDescent="0.2">
      <c r="K580">
        <f t="shared" si="40"/>
        <v>0</v>
      </c>
    </row>
    <row r="581" spans="11:11" x14ac:dyDescent="0.2">
      <c r="K581">
        <f t="shared" si="40"/>
        <v>0</v>
      </c>
    </row>
    <row r="582" spans="11:11" x14ac:dyDescent="0.2">
      <c r="K582">
        <f t="shared" si="40"/>
        <v>0</v>
      </c>
    </row>
    <row r="583" spans="11:11" x14ac:dyDescent="0.2">
      <c r="K583">
        <f t="shared" si="40"/>
        <v>0</v>
      </c>
    </row>
    <row r="584" spans="11:11" x14ac:dyDescent="0.2">
      <c r="K584">
        <f t="shared" si="40"/>
        <v>0</v>
      </c>
    </row>
    <row r="585" spans="11:11" x14ac:dyDescent="0.2">
      <c r="K585">
        <f t="shared" si="40"/>
        <v>0</v>
      </c>
    </row>
    <row r="586" spans="11:11" x14ac:dyDescent="0.2">
      <c r="K586">
        <f t="shared" si="40"/>
        <v>0</v>
      </c>
    </row>
    <row r="587" spans="11:11" x14ac:dyDescent="0.2">
      <c r="K587">
        <f t="shared" ref="K587:K650" si="41">IF(E587&gt;0,"NON",IF(F587&gt;0,"NON",IF(G587&gt;0,"NON",IF(H587&gt;0,"NON",IF(EXACT(MID(B587,3,3),"DGT")=TRUE,"NON",C587)))))</f>
        <v>0</v>
      </c>
    </row>
    <row r="588" spans="11:11" x14ac:dyDescent="0.2">
      <c r="K588">
        <f t="shared" si="41"/>
        <v>0</v>
      </c>
    </row>
    <row r="589" spans="11:11" x14ac:dyDescent="0.2">
      <c r="K589">
        <f t="shared" si="41"/>
        <v>0</v>
      </c>
    </row>
    <row r="590" spans="11:11" x14ac:dyDescent="0.2">
      <c r="K590">
        <f t="shared" si="41"/>
        <v>0</v>
      </c>
    </row>
    <row r="591" spans="11:11" x14ac:dyDescent="0.2">
      <c r="K591">
        <f t="shared" si="41"/>
        <v>0</v>
      </c>
    </row>
    <row r="592" spans="11:11" x14ac:dyDescent="0.2">
      <c r="K592">
        <f t="shared" si="41"/>
        <v>0</v>
      </c>
    </row>
    <row r="593" spans="11:11" x14ac:dyDescent="0.2">
      <c r="K593">
        <f t="shared" si="41"/>
        <v>0</v>
      </c>
    </row>
    <row r="594" spans="11:11" x14ac:dyDescent="0.2">
      <c r="K594">
        <f t="shared" si="41"/>
        <v>0</v>
      </c>
    </row>
    <row r="595" spans="11:11" x14ac:dyDescent="0.2">
      <c r="K595">
        <f t="shared" si="41"/>
        <v>0</v>
      </c>
    </row>
    <row r="596" spans="11:11" x14ac:dyDescent="0.2">
      <c r="K596">
        <f t="shared" si="41"/>
        <v>0</v>
      </c>
    </row>
    <row r="597" spans="11:11" x14ac:dyDescent="0.2">
      <c r="K597">
        <f t="shared" si="41"/>
        <v>0</v>
      </c>
    </row>
    <row r="598" spans="11:11" x14ac:dyDescent="0.2">
      <c r="K598">
        <f t="shared" si="41"/>
        <v>0</v>
      </c>
    </row>
    <row r="599" spans="11:11" x14ac:dyDescent="0.2">
      <c r="K599">
        <f t="shared" si="41"/>
        <v>0</v>
      </c>
    </row>
    <row r="600" spans="11:11" x14ac:dyDescent="0.2">
      <c r="K600">
        <f t="shared" si="41"/>
        <v>0</v>
      </c>
    </row>
    <row r="601" spans="11:11" x14ac:dyDescent="0.2">
      <c r="K601">
        <f t="shared" si="41"/>
        <v>0</v>
      </c>
    </row>
    <row r="602" spans="11:11" x14ac:dyDescent="0.2">
      <c r="K602">
        <f t="shared" si="41"/>
        <v>0</v>
      </c>
    </row>
    <row r="603" spans="11:11" x14ac:dyDescent="0.2">
      <c r="K603">
        <f t="shared" si="41"/>
        <v>0</v>
      </c>
    </row>
    <row r="604" spans="11:11" x14ac:dyDescent="0.2">
      <c r="K604">
        <f t="shared" si="41"/>
        <v>0</v>
      </c>
    </row>
    <row r="605" spans="11:11" x14ac:dyDescent="0.2">
      <c r="K605">
        <f t="shared" si="41"/>
        <v>0</v>
      </c>
    </row>
    <row r="606" spans="11:11" x14ac:dyDescent="0.2">
      <c r="K606">
        <f t="shared" si="41"/>
        <v>0</v>
      </c>
    </row>
    <row r="607" spans="11:11" x14ac:dyDescent="0.2">
      <c r="K607">
        <f t="shared" si="41"/>
        <v>0</v>
      </c>
    </row>
    <row r="608" spans="11:11" x14ac:dyDescent="0.2">
      <c r="K608">
        <f t="shared" si="41"/>
        <v>0</v>
      </c>
    </row>
    <row r="609" spans="11:11" x14ac:dyDescent="0.2">
      <c r="K609">
        <f t="shared" si="41"/>
        <v>0</v>
      </c>
    </row>
    <row r="610" spans="11:11" x14ac:dyDescent="0.2">
      <c r="K610">
        <f t="shared" si="41"/>
        <v>0</v>
      </c>
    </row>
    <row r="611" spans="11:11" x14ac:dyDescent="0.2">
      <c r="K611">
        <f t="shared" si="41"/>
        <v>0</v>
      </c>
    </row>
    <row r="612" spans="11:11" x14ac:dyDescent="0.2">
      <c r="K612">
        <f t="shared" si="41"/>
        <v>0</v>
      </c>
    </row>
    <row r="613" spans="11:11" x14ac:dyDescent="0.2">
      <c r="K613">
        <f t="shared" si="41"/>
        <v>0</v>
      </c>
    </row>
    <row r="614" spans="11:11" x14ac:dyDescent="0.2">
      <c r="K614">
        <f t="shared" si="41"/>
        <v>0</v>
      </c>
    </row>
    <row r="615" spans="11:11" x14ac:dyDescent="0.2">
      <c r="K615">
        <f t="shared" si="41"/>
        <v>0</v>
      </c>
    </row>
    <row r="616" spans="11:11" x14ac:dyDescent="0.2">
      <c r="K616">
        <f t="shared" si="41"/>
        <v>0</v>
      </c>
    </row>
    <row r="617" spans="11:11" x14ac:dyDescent="0.2">
      <c r="K617">
        <f t="shared" si="41"/>
        <v>0</v>
      </c>
    </row>
    <row r="618" spans="11:11" x14ac:dyDescent="0.2">
      <c r="K618">
        <f t="shared" si="41"/>
        <v>0</v>
      </c>
    </row>
    <row r="619" spans="11:11" x14ac:dyDescent="0.2">
      <c r="K619">
        <f t="shared" si="41"/>
        <v>0</v>
      </c>
    </row>
    <row r="620" spans="11:11" x14ac:dyDescent="0.2">
      <c r="K620">
        <f t="shared" si="41"/>
        <v>0</v>
      </c>
    </row>
    <row r="621" spans="11:11" x14ac:dyDescent="0.2">
      <c r="K621">
        <f t="shared" si="41"/>
        <v>0</v>
      </c>
    </row>
    <row r="622" spans="11:11" x14ac:dyDescent="0.2">
      <c r="K622">
        <f t="shared" si="41"/>
        <v>0</v>
      </c>
    </row>
    <row r="623" spans="11:11" x14ac:dyDescent="0.2">
      <c r="K623">
        <f t="shared" si="41"/>
        <v>0</v>
      </c>
    </row>
    <row r="624" spans="11:11" x14ac:dyDescent="0.2">
      <c r="K624">
        <f t="shared" si="41"/>
        <v>0</v>
      </c>
    </row>
    <row r="625" spans="11:11" x14ac:dyDescent="0.2">
      <c r="K625">
        <f t="shared" si="41"/>
        <v>0</v>
      </c>
    </row>
    <row r="626" spans="11:11" x14ac:dyDescent="0.2">
      <c r="K626">
        <f t="shared" si="41"/>
        <v>0</v>
      </c>
    </row>
    <row r="627" spans="11:11" x14ac:dyDescent="0.2">
      <c r="K627">
        <f t="shared" si="41"/>
        <v>0</v>
      </c>
    </row>
    <row r="628" spans="11:11" x14ac:dyDescent="0.2">
      <c r="K628">
        <f t="shared" si="41"/>
        <v>0</v>
      </c>
    </row>
    <row r="629" spans="11:11" x14ac:dyDescent="0.2">
      <c r="K629">
        <f t="shared" si="41"/>
        <v>0</v>
      </c>
    </row>
    <row r="630" spans="11:11" x14ac:dyDescent="0.2">
      <c r="K630">
        <f t="shared" si="41"/>
        <v>0</v>
      </c>
    </row>
    <row r="631" spans="11:11" x14ac:dyDescent="0.2">
      <c r="K631">
        <f t="shared" si="41"/>
        <v>0</v>
      </c>
    </row>
    <row r="632" spans="11:11" x14ac:dyDescent="0.2">
      <c r="K632">
        <f t="shared" si="41"/>
        <v>0</v>
      </c>
    </row>
    <row r="633" spans="11:11" x14ac:dyDescent="0.2">
      <c r="K633">
        <f t="shared" si="41"/>
        <v>0</v>
      </c>
    </row>
    <row r="634" spans="11:11" x14ac:dyDescent="0.2">
      <c r="K634">
        <f t="shared" si="41"/>
        <v>0</v>
      </c>
    </row>
    <row r="635" spans="11:11" x14ac:dyDescent="0.2">
      <c r="K635">
        <f t="shared" si="41"/>
        <v>0</v>
      </c>
    </row>
    <row r="636" spans="11:11" x14ac:dyDescent="0.2">
      <c r="K636">
        <f t="shared" si="41"/>
        <v>0</v>
      </c>
    </row>
    <row r="637" spans="11:11" x14ac:dyDescent="0.2">
      <c r="K637">
        <f t="shared" si="41"/>
        <v>0</v>
      </c>
    </row>
    <row r="638" spans="11:11" x14ac:dyDescent="0.2">
      <c r="K638">
        <f t="shared" si="41"/>
        <v>0</v>
      </c>
    </row>
    <row r="639" spans="11:11" x14ac:dyDescent="0.2">
      <c r="K639">
        <f t="shared" si="41"/>
        <v>0</v>
      </c>
    </row>
    <row r="640" spans="11:11" x14ac:dyDescent="0.2">
      <c r="K640">
        <f t="shared" si="41"/>
        <v>0</v>
      </c>
    </row>
    <row r="641" spans="11:11" x14ac:dyDescent="0.2">
      <c r="K641">
        <f t="shared" si="41"/>
        <v>0</v>
      </c>
    </row>
    <row r="642" spans="11:11" x14ac:dyDescent="0.2">
      <c r="K642">
        <f t="shared" si="41"/>
        <v>0</v>
      </c>
    </row>
    <row r="643" spans="11:11" x14ac:dyDescent="0.2">
      <c r="K643">
        <f t="shared" si="41"/>
        <v>0</v>
      </c>
    </row>
    <row r="644" spans="11:11" x14ac:dyDescent="0.2">
      <c r="K644">
        <f t="shared" si="41"/>
        <v>0</v>
      </c>
    </row>
    <row r="645" spans="11:11" x14ac:dyDescent="0.2">
      <c r="K645">
        <f t="shared" si="41"/>
        <v>0</v>
      </c>
    </row>
    <row r="646" spans="11:11" x14ac:dyDescent="0.2">
      <c r="K646">
        <f t="shared" si="41"/>
        <v>0</v>
      </c>
    </row>
    <row r="647" spans="11:11" x14ac:dyDescent="0.2">
      <c r="K647">
        <f t="shared" si="41"/>
        <v>0</v>
      </c>
    </row>
    <row r="648" spans="11:11" x14ac:dyDescent="0.2">
      <c r="K648">
        <f t="shared" si="41"/>
        <v>0</v>
      </c>
    </row>
    <row r="649" spans="11:11" x14ac:dyDescent="0.2">
      <c r="K649">
        <f t="shared" si="41"/>
        <v>0</v>
      </c>
    </row>
    <row r="650" spans="11:11" x14ac:dyDescent="0.2">
      <c r="K650">
        <f t="shared" si="41"/>
        <v>0</v>
      </c>
    </row>
    <row r="651" spans="11:11" x14ac:dyDescent="0.2">
      <c r="K651">
        <f t="shared" ref="K651:K714" si="42">IF(E651&gt;0,"NON",IF(F651&gt;0,"NON",IF(G651&gt;0,"NON",IF(H651&gt;0,"NON",IF(EXACT(MID(B651,3,3),"DGT")=TRUE,"NON",C651)))))</f>
        <v>0</v>
      </c>
    </row>
    <row r="652" spans="11:11" x14ac:dyDescent="0.2">
      <c r="K652">
        <f t="shared" si="42"/>
        <v>0</v>
      </c>
    </row>
    <row r="653" spans="11:11" x14ac:dyDescent="0.2">
      <c r="K653">
        <f t="shared" si="42"/>
        <v>0</v>
      </c>
    </row>
    <row r="654" spans="11:11" x14ac:dyDescent="0.2">
      <c r="K654">
        <f t="shared" si="42"/>
        <v>0</v>
      </c>
    </row>
    <row r="655" spans="11:11" x14ac:dyDescent="0.2">
      <c r="K655">
        <f t="shared" si="42"/>
        <v>0</v>
      </c>
    </row>
    <row r="656" spans="11:11" x14ac:dyDescent="0.2">
      <c r="K656">
        <f t="shared" si="42"/>
        <v>0</v>
      </c>
    </row>
    <row r="657" spans="11:11" x14ac:dyDescent="0.2">
      <c r="K657">
        <f t="shared" si="42"/>
        <v>0</v>
      </c>
    </row>
    <row r="658" spans="11:11" x14ac:dyDescent="0.2">
      <c r="K658">
        <f t="shared" si="42"/>
        <v>0</v>
      </c>
    </row>
    <row r="659" spans="11:11" x14ac:dyDescent="0.2">
      <c r="K659">
        <f t="shared" si="42"/>
        <v>0</v>
      </c>
    </row>
    <row r="660" spans="11:11" x14ac:dyDescent="0.2">
      <c r="K660">
        <f t="shared" si="42"/>
        <v>0</v>
      </c>
    </row>
    <row r="661" spans="11:11" x14ac:dyDescent="0.2">
      <c r="K661">
        <f t="shared" si="42"/>
        <v>0</v>
      </c>
    </row>
    <row r="662" spans="11:11" x14ac:dyDescent="0.2">
      <c r="K662">
        <f t="shared" si="42"/>
        <v>0</v>
      </c>
    </row>
    <row r="663" spans="11:11" x14ac:dyDescent="0.2">
      <c r="K663">
        <f t="shared" si="42"/>
        <v>0</v>
      </c>
    </row>
    <row r="664" spans="11:11" x14ac:dyDescent="0.2">
      <c r="K664">
        <f t="shared" si="42"/>
        <v>0</v>
      </c>
    </row>
    <row r="665" spans="11:11" x14ac:dyDescent="0.2">
      <c r="K665">
        <f t="shared" si="42"/>
        <v>0</v>
      </c>
    </row>
    <row r="666" spans="11:11" x14ac:dyDescent="0.2">
      <c r="K666">
        <f t="shared" si="42"/>
        <v>0</v>
      </c>
    </row>
    <row r="667" spans="11:11" x14ac:dyDescent="0.2">
      <c r="K667">
        <f t="shared" si="42"/>
        <v>0</v>
      </c>
    </row>
    <row r="668" spans="11:11" x14ac:dyDescent="0.2">
      <c r="K668">
        <f t="shared" si="42"/>
        <v>0</v>
      </c>
    </row>
    <row r="669" spans="11:11" x14ac:dyDescent="0.2">
      <c r="K669">
        <f t="shared" si="42"/>
        <v>0</v>
      </c>
    </row>
    <row r="670" spans="11:11" x14ac:dyDescent="0.2">
      <c r="K670">
        <f t="shared" si="42"/>
        <v>0</v>
      </c>
    </row>
    <row r="671" spans="11:11" x14ac:dyDescent="0.2">
      <c r="K671">
        <f t="shared" si="42"/>
        <v>0</v>
      </c>
    </row>
    <row r="672" spans="11:11" x14ac:dyDescent="0.2">
      <c r="K672">
        <f t="shared" si="42"/>
        <v>0</v>
      </c>
    </row>
    <row r="673" spans="11:11" x14ac:dyDescent="0.2">
      <c r="K673">
        <f t="shared" si="42"/>
        <v>0</v>
      </c>
    </row>
    <row r="674" spans="11:11" x14ac:dyDescent="0.2">
      <c r="K674">
        <f t="shared" si="42"/>
        <v>0</v>
      </c>
    </row>
    <row r="675" spans="11:11" x14ac:dyDescent="0.2">
      <c r="K675">
        <f t="shared" si="42"/>
        <v>0</v>
      </c>
    </row>
    <row r="676" spans="11:11" x14ac:dyDescent="0.2">
      <c r="K676">
        <f t="shared" si="42"/>
        <v>0</v>
      </c>
    </row>
    <row r="677" spans="11:11" x14ac:dyDescent="0.2">
      <c r="K677">
        <f t="shared" si="42"/>
        <v>0</v>
      </c>
    </row>
    <row r="678" spans="11:11" x14ac:dyDescent="0.2">
      <c r="K678">
        <f t="shared" si="42"/>
        <v>0</v>
      </c>
    </row>
    <row r="679" spans="11:11" x14ac:dyDescent="0.2">
      <c r="K679">
        <f t="shared" si="42"/>
        <v>0</v>
      </c>
    </row>
    <row r="680" spans="11:11" x14ac:dyDescent="0.2">
      <c r="K680">
        <f t="shared" si="42"/>
        <v>0</v>
      </c>
    </row>
    <row r="681" spans="11:11" x14ac:dyDescent="0.2">
      <c r="K681">
        <f t="shared" si="42"/>
        <v>0</v>
      </c>
    </row>
    <row r="682" spans="11:11" x14ac:dyDescent="0.2">
      <c r="K682">
        <f t="shared" si="42"/>
        <v>0</v>
      </c>
    </row>
    <row r="683" spans="11:11" x14ac:dyDescent="0.2">
      <c r="K683">
        <f t="shared" si="42"/>
        <v>0</v>
      </c>
    </row>
    <row r="684" spans="11:11" x14ac:dyDescent="0.2">
      <c r="K684">
        <f t="shared" si="42"/>
        <v>0</v>
      </c>
    </row>
    <row r="685" spans="11:11" x14ac:dyDescent="0.2">
      <c r="K685">
        <f t="shared" si="42"/>
        <v>0</v>
      </c>
    </row>
    <row r="686" spans="11:11" x14ac:dyDescent="0.2">
      <c r="K686">
        <f t="shared" si="42"/>
        <v>0</v>
      </c>
    </row>
    <row r="687" spans="11:11" x14ac:dyDescent="0.2">
      <c r="K687">
        <f t="shared" si="42"/>
        <v>0</v>
      </c>
    </row>
    <row r="688" spans="11:11" x14ac:dyDescent="0.2">
      <c r="K688">
        <f t="shared" si="42"/>
        <v>0</v>
      </c>
    </row>
    <row r="689" spans="11:11" x14ac:dyDescent="0.2">
      <c r="K689">
        <f t="shared" si="42"/>
        <v>0</v>
      </c>
    </row>
    <row r="690" spans="11:11" x14ac:dyDescent="0.2">
      <c r="K690">
        <f t="shared" si="42"/>
        <v>0</v>
      </c>
    </row>
    <row r="691" spans="11:11" x14ac:dyDescent="0.2">
      <c r="K691">
        <f t="shared" si="42"/>
        <v>0</v>
      </c>
    </row>
    <row r="692" spans="11:11" x14ac:dyDescent="0.2">
      <c r="K692">
        <f t="shared" si="42"/>
        <v>0</v>
      </c>
    </row>
    <row r="693" spans="11:11" x14ac:dyDescent="0.2">
      <c r="K693">
        <f t="shared" si="42"/>
        <v>0</v>
      </c>
    </row>
    <row r="694" spans="11:11" x14ac:dyDescent="0.2">
      <c r="K694">
        <f t="shared" si="42"/>
        <v>0</v>
      </c>
    </row>
    <row r="695" spans="11:11" x14ac:dyDescent="0.2">
      <c r="K695">
        <f t="shared" si="42"/>
        <v>0</v>
      </c>
    </row>
    <row r="696" spans="11:11" x14ac:dyDescent="0.2">
      <c r="K696">
        <f t="shared" si="42"/>
        <v>0</v>
      </c>
    </row>
    <row r="697" spans="11:11" x14ac:dyDescent="0.2">
      <c r="K697">
        <f t="shared" si="42"/>
        <v>0</v>
      </c>
    </row>
    <row r="698" spans="11:11" x14ac:dyDescent="0.2">
      <c r="K698">
        <f t="shared" si="42"/>
        <v>0</v>
      </c>
    </row>
    <row r="699" spans="11:11" x14ac:dyDescent="0.2">
      <c r="K699">
        <f t="shared" si="42"/>
        <v>0</v>
      </c>
    </row>
    <row r="700" spans="11:11" x14ac:dyDescent="0.2">
      <c r="K700">
        <f t="shared" si="42"/>
        <v>0</v>
      </c>
    </row>
    <row r="701" spans="11:11" x14ac:dyDescent="0.2">
      <c r="K701">
        <f t="shared" si="42"/>
        <v>0</v>
      </c>
    </row>
    <row r="702" spans="11:11" x14ac:dyDescent="0.2">
      <c r="K702">
        <f t="shared" si="42"/>
        <v>0</v>
      </c>
    </row>
    <row r="703" spans="11:11" x14ac:dyDescent="0.2">
      <c r="K703">
        <f t="shared" si="42"/>
        <v>0</v>
      </c>
    </row>
    <row r="704" spans="11:11" x14ac:dyDescent="0.2">
      <c r="K704">
        <f t="shared" si="42"/>
        <v>0</v>
      </c>
    </row>
    <row r="705" spans="11:11" x14ac:dyDescent="0.2">
      <c r="K705">
        <f t="shared" si="42"/>
        <v>0</v>
      </c>
    </row>
    <row r="706" spans="11:11" x14ac:dyDescent="0.2">
      <c r="K706">
        <f t="shared" si="42"/>
        <v>0</v>
      </c>
    </row>
    <row r="707" spans="11:11" x14ac:dyDescent="0.2">
      <c r="K707">
        <f t="shared" si="42"/>
        <v>0</v>
      </c>
    </row>
    <row r="708" spans="11:11" x14ac:dyDescent="0.2">
      <c r="K708">
        <f t="shared" si="42"/>
        <v>0</v>
      </c>
    </row>
    <row r="709" spans="11:11" x14ac:dyDescent="0.2">
      <c r="K709">
        <f t="shared" si="42"/>
        <v>0</v>
      </c>
    </row>
    <row r="710" spans="11:11" x14ac:dyDescent="0.2">
      <c r="K710">
        <f t="shared" si="42"/>
        <v>0</v>
      </c>
    </row>
    <row r="711" spans="11:11" x14ac:dyDescent="0.2">
      <c r="K711">
        <f t="shared" si="42"/>
        <v>0</v>
      </c>
    </row>
    <row r="712" spans="11:11" x14ac:dyDescent="0.2">
      <c r="K712">
        <f t="shared" si="42"/>
        <v>0</v>
      </c>
    </row>
    <row r="713" spans="11:11" x14ac:dyDescent="0.2">
      <c r="K713">
        <f t="shared" si="42"/>
        <v>0</v>
      </c>
    </row>
    <row r="714" spans="11:11" x14ac:dyDescent="0.2">
      <c r="K714">
        <f t="shared" si="42"/>
        <v>0</v>
      </c>
    </row>
    <row r="715" spans="11:11" x14ac:dyDescent="0.2">
      <c r="K715">
        <f t="shared" ref="K715:K778" si="43">IF(E715&gt;0,"NON",IF(F715&gt;0,"NON",IF(G715&gt;0,"NON",IF(H715&gt;0,"NON",IF(EXACT(MID(B715,3,3),"DGT")=TRUE,"NON",C715)))))</f>
        <v>0</v>
      </c>
    </row>
    <row r="716" spans="11:11" x14ac:dyDescent="0.2">
      <c r="K716">
        <f t="shared" si="43"/>
        <v>0</v>
      </c>
    </row>
    <row r="717" spans="11:11" x14ac:dyDescent="0.2">
      <c r="K717">
        <f t="shared" si="43"/>
        <v>0</v>
      </c>
    </row>
    <row r="718" spans="11:11" x14ac:dyDescent="0.2">
      <c r="K718">
        <f t="shared" si="43"/>
        <v>0</v>
      </c>
    </row>
    <row r="719" spans="11:11" x14ac:dyDescent="0.2">
      <c r="K719">
        <f t="shared" si="43"/>
        <v>0</v>
      </c>
    </row>
    <row r="720" spans="11:11" x14ac:dyDescent="0.2">
      <c r="K720">
        <f t="shared" si="43"/>
        <v>0</v>
      </c>
    </row>
    <row r="721" spans="11:11" x14ac:dyDescent="0.2">
      <c r="K721">
        <f t="shared" si="43"/>
        <v>0</v>
      </c>
    </row>
    <row r="722" spans="11:11" x14ac:dyDescent="0.2">
      <c r="K722">
        <f t="shared" si="43"/>
        <v>0</v>
      </c>
    </row>
    <row r="723" spans="11:11" x14ac:dyDescent="0.2">
      <c r="K723">
        <f t="shared" si="43"/>
        <v>0</v>
      </c>
    </row>
    <row r="724" spans="11:11" x14ac:dyDescent="0.2">
      <c r="K724">
        <f t="shared" si="43"/>
        <v>0</v>
      </c>
    </row>
    <row r="725" spans="11:11" x14ac:dyDescent="0.2">
      <c r="K725">
        <f t="shared" si="43"/>
        <v>0</v>
      </c>
    </row>
    <row r="726" spans="11:11" x14ac:dyDescent="0.2">
      <c r="K726">
        <f t="shared" si="43"/>
        <v>0</v>
      </c>
    </row>
    <row r="727" spans="11:11" x14ac:dyDescent="0.2">
      <c r="K727">
        <f t="shared" si="43"/>
        <v>0</v>
      </c>
    </row>
    <row r="728" spans="11:11" x14ac:dyDescent="0.2">
      <c r="K728">
        <f t="shared" si="43"/>
        <v>0</v>
      </c>
    </row>
    <row r="729" spans="11:11" x14ac:dyDescent="0.2">
      <c r="K729">
        <f t="shared" si="43"/>
        <v>0</v>
      </c>
    </row>
    <row r="730" spans="11:11" x14ac:dyDescent="0.2">
      <c r="K730">
        <f t="shared" si="43"/>
        <v>0</v>
      </c>
    </row>
    <row r="731" spans="11:11" x14ac:dyDescent="0.2">
      <c r="K731">
        <f t="shared" si="43"/>
        <v>0</v>
      </c>
    </row>
    <row r="732" spans="11:11" x14ac:dyDescent="0.2">
      <c r="K732">
        <f t="shared" si="43"/>
        <v>0</v>
      </c>
    </row>
    <row r="733" spans="11:11" x14ac:dyDescent="0.2">
      <c r="K733">
        <f t="shared" si="43"/>
        <v>0</v>
      </c>
    </row>
    <row r="734" spans="11:11" x14ac:dyDescent="0.2">
      <c r="K734">
        <f t="shared" si="43"/>
        <v>0</v>
      </c>
    </row>
    <row r="735" spans="11:11" x14ac:dyDescent="0.2">
      <c r="K735">
        <f t="shared" si="43"/>
        <v>0</v>
      </c>
    </row>
    <row r="736" spans="11:11" x14ac:dyDescent="0.2">
      <c r="K736">
        <f t="shared" si="43"/>
        <v>0</v>
      </c>
    </row>
    <row r="737" spans="11:11" x14ac:dyDescent="0.2">
      <c r="K737">
        <f t="shared" si="43"/>
        <v>0</v>
      </c>
    </row>
    <row r="738" spans="11:11" x14ac:dyDescent="0.2">
      <c r="K738">
        <f t="shared" si="43"/>
        <v>0</v>
      </c>
    </row>
    <row r="739" spans="11:11" x14ac:dyDescent="0.2">
      <c r="K739">
        <f t="shared" si="43"/>
        <v>0</v>
      </c>
    </row>
    <row r="740" spans="11:11" x14ac:dyDescent="0.2">
      <c r="K740">
        <f t="shared" si="43"/>
        <v>0</v>
      </c>
    </row>
    <row r="741" spans="11:11" x14ac:dyDescent="0.2">
      <c r="K741">
        <f t="shared" si="43"/>
        <v>0</v>
      </c>
    </row>
    <row r="742" spans="11:11" x14ac:dyDescent="0.2">
      <c r="K742">
        <f t="shared" si="43"/>
        <v>0</v>
      </c>
    </row>
    <row r="743" spans="11:11" x14ac:dyDescent="0.2">
      <c r="K743">
        <f t="shared" si="43"/>
        <v>0</v>
      </c>
    </row>
    <row r="744" spans="11:11" x14ac:dyDescent="0.2">
      <c r="K744">
        <f t="shared" si="43"/>
        <v>0</v>
      </c>
    </row>
    <row r="745" spans="11:11" x14ac:dyDescent="0.2">
      <c r="K745">
        <f t="shared" si="43"/>
        <v>0</v>
      </c>
    </row>
    <row r="746" spans="11:11" x14ac:dyDescent="0.2">
      <c r="K746">
        <f t="shared" si="43"/>
        <v>0</v>
      </c>
    </row>
    <row r="747" spans="11:11" x14ac:dyDescent="0.2">
      <c r="K747">
        <f t="shared" si="43"/>
        <v>0</v>
      </c>
    </row>
    <row r="748" spans="11:11" x14ac:dyDescent="0.2">
      <c r="K748">
        <f t="shared" si="43"/>
        <v>0</v>
      </c>
    </row>
    <row r="749" spans="11:11" x14ac:dyDescent="0.2">
      <c r="K749">
        <f t="shared" si="43"/>
        <v>0</v>
      </c>
    </row>
    <row r="750" spans="11:11" x14ac:dyDescent="0.2">
      <c r="K750">
        <f t="shared" si="43"/>
        <v>0</v>
      </c>
    </row>
    <row r="751" spans="11:11" x14ac:dyDescent="0.2">
      <c r="K751">
        <f t="shared" si="43"/>
        <v>0</v>
      </c>
    </row>
    <row r="752" spans="11:11" x14ac:dyDescent="0.2">
      <c r="K752">
        <f t="shared" si="43"/>
        <v>0</v>
      </c>
    </row>
    <row r="753" spans="11:11" x14ac:dyDescent="0.2">
      <c r="K753">
        <f t="shared" si="43"/>
        <v>0</v>
      </c>
    </row>
    <row r="754" spans="11:11" x14ac:dyDescent="0.2">
      <c r="K754">
        <f t="shared" si="43"/>
        <v>0</v>
      </c>
    </row>
    <row r="755" spans="11:11" x14ac:dyDescent="0.2">
      <c r="K755">
        <f t="shared" si="43"/>
        <v>0</v>
      </c>
    </row>
    <row r="756" spans="11:11" x14ac:dyDescent="0.2">
      <c r="K756">
        <f t="shared" si="43"/>
        <v>0</v>
      </c>
    </row>
    <row r="757" spans="11:11" x14ac:dyDescent="0.2">
      <c r="K757">
        <f t="shared" si="43"/>
        <v>0</v>
      </c>
    </row>
    <row r="758" spans="11:11" x14ac:dyDescent="0.2">
      <c r="K758">
        <f t="shared" si="43"/>
        <v>0</v>
      </c>
    </row>
    <row r="759" spans="11:11" x14ac:dyDescent="0.2">
      <c r="K759">
        <f t="shared" si="43"/>
        <v>0</v>
      </c>
    </row>
    <row r="760" spans="11:11" x14ac:dyDescent="0.2">
      <c r="K760">
        <f t="shared" si="43"/>
        <v>0</v>
      </c>
    </row>
    <row r="761" spans="11:11" x14ac:dyDescent="0.2">
      <c r="K761">
        <f t="shared" si="43"/>
        <v>0</v>
      </c>
    </row>
    <row r="762" spans="11:11" x14ac:dyDescent="0.2">
      <c r="K762">
        <f t="shared" si="43"/>
        <v>0</v>
      </c>
    </row>
    <row r="763" spans="11:11" x14ac:dyDescent="0.2">
      <c r="K763">
        <f t="shared" si="43"/>
        <v>0</v>
      </c>
    </row>
    <row r="764" spans="11:11" x14ac:dyDescent="0.2">
      <c r="K764">
        <f t="shared" si="43"/>
        <v>0</v>
      </c>
    </row>
    <row r="765" spans="11:11" x14ac:dyDescent="0.2">
      <c r="K765">
        <f t="shared" si="43"/>
        <v>0</v>
      </c>
    </row>
    <row r="766" spans="11:11" x14ac:dyDescent="0.2">
      <c r="K766">
        <f t="shared" si="43"/>
        <v>0</v>
      </c>
    </row>
    <row r="767" spans="11:11" x14ac:dyDescent="0.2">
      <c r="K767">
        <f t="shared" si="43"/>
        <v>0</v>
      </c>
    </row>
    <row r="768" spans="11:11" x14ac:dyDescent="0.2">
      <c r="K768">
        <f t="shared" si="43"/>
        <v>0</v>
      </c>
    </row>
    <row r="769" spans="11:11" x14ac:dyDescent="0.2">
      <c r="K769">
        <f t="shared" si="43"/>
        <v>0</v>
      </c>
    </row>
    <row r="770" spans="11:11" x14ac:dyDescent="0.2">
      <c r="K770">
        <f t="shared" si="43"/>
        <v>0</v>
      </c>
    </row>
    <row r="771" spans="11:11" x14ac:dyDescent="0.2">
      <c r="K771">
        <f t="shared" si="43"/>
        <v>0</v>
      </c>
    </row>
    <row r="772" spans="11:11" x14ac:dyDescent="0.2">
      <c r="K772">
        <f t="shared" si="43"/>
        <v>0</v>
      </c>
    </row>
    <row r="773" spans="11:11" x14ac:dyDescent="0.2">
      <c r="K773">
        <f t="shared" si="43"/>
        <v>0</v>
      </c>
    </row>
    <row r="774" spans="11:11" x14ac:dyDescent="0.2">
      <c r="K774">
        <f t="shared" si="43"/>
        <v>0</v>
      </c>
    </row>
    <row r="775" spans="11:11" x14ac:dyDescent="0.2">
      <c r="K775">
        <f t="shared" si="43"/>
        <v>0</v>
      </c>
    </row>
    <row r="776" spans="11:11" x14ac:dyDescent="0.2">
      <c r="K776">
        <f t="shared" si="43"/>
        <v>0</v>
      </c>
    </row>
    <row r="777" spans="11:11" x14ac:dyDescent="0.2">
      <c r="K777">
        <f t="shared" si="43"/>
        <v>0</v>
      </c>
    </row>
    <row r="778" spans="11:11" x14ac:dyDescent="0.2">
      <c r="K778">
        <f t="shared" si="43"/>
        <v>0</v>
      </c>
    </row>
    <row r="779" spans="11:11" x14ac:dyDescent="0.2">
      <c r="K779">
        <f t="shared" ref="K779:K842" si="44">IF(E779&gt;0,"NON",IF(F779&gt;0,"NON",IF(G779&gt;0,"NON",IF(H779&gt;0,"NON",IF(EXACT(MID(B779,3,3),"DGT")=TRUE,"NON",C779)))))</f>
        <v>0</v>
      </c>
    </row>
    <row r="780" spans="11:11" x14ac:dyDescent="0.2">
      <c r="K780">
        <f t="shared" si="44"/>
        <v>0</v>
      </c>
    </row>
    <row r="781" spans="11:11" x14ac:dyDescent="0.2">
      <c r="K781">
        <f t="shared" si="44"/>
        <v>0</v>
      </c>
    </row>
    <row r="782" spans="11:11" x14ac:dyDescent="0.2">
      <c r="K782">
        <f t="shared" si="44"/>
        <v>0</v>
      </c>
    </row>
    <row r="783" spans="11:11" x14ac:dyDescent="0.2">
      <c r="K783">
        <f t="shared" si="44"/>
        <v>0</v>
      </c>
    </row>
    <row r="784" spans="11:11" x14ac:dyDescent="0.2">
      <c r="K784">
        <f t="shared" si="44"/>
        <v>0</v>
      </c>
    </row>
    <row r="785" spans="11:11" x14ac:dyDescent="0.2">
      <c r="K785">
        <f t="shared" si="44"/>
        <v>0</v>
      </c>
    </row>
    <row r="786" spans="11:11" x14ac:dyDescent="0.2">
      <c r="K786">
        <f t="shared" si="44"/>
        <v>0</v>
      </c>
    </row>
    <row r="787" spans="11:11" x14ac:dyDescent="0.2">
      <c r="K787">
        <f t="shared" si="44"/>
        <v>0</v>
      </c>
    </row>
    <row r="788" spans="11:11" x14ac:dyDescent="0.2">
      <c r="K788">
        <f t="shared" si="44"/>
        <v>0</v>
      </c>
    </row>
    <row r="789" spans="11:11" x14ac:dyDescent="0.2">
      <c r="K789">
        <f t="shared" si="44"/>
        <v>0</v>
      </c>
    </row>
    <row r="790" spans="11:11" x14ac:dyDescent="0.2">
      <c r="K790">
        <f t="shared" si="44"/>
        <v>0</v>
      </c>
    </row>
    <row r="791" spans="11:11" x14ac:dyDescent="0.2">
      <c r="K791">
        <f t="shared" si="44"/>
        <v>0</v>
      </c>
    </row>
    <row r="792" spans="11:11" x14ac:dyDescent="0.2">
      <c r="K792">
        <f t="shared" si="44"/>
        <v>0</v>
      </c>
    </row>
    <row r="793" spans="11:11" x14ac:dyDescent="0.2">
      <c r="K793">
        <f t="shared" si="44"/>
        <v>0</v>
      </c>
    </row>
    <row r="794" spans="11:11" x14ac:dyDescent="0.2">
      <c r="K794">
        <f t="shared" si="44"/>
        <v>0</v>
      </c>
    </row>
    <row r="795" spans="11:11" x14ac:dyDescent="0.2">
      <c r="K795">
        <f t="shared" si="44"/>
        <v>0</v>
      </c>
    </row>
    <row r="796" spans="11:11" x14ac:dyDescent="0.2">
      <c r="K796">
        <f t="shared" si="44"/>
        <v>0</v>
      </c>
    </row>
    <row r="797" spans="11:11" x14ac:dyDescent="0.2">
      <c r="K797">
        <f t="shared" si="44"/>
        <v>0</v>
      </c>
    </row>
    <row r="798" spans="11:11" x14ac:dyDescent="0.2">
      <c r="K798">
        <f t="shared" si="44"/>
        <v>0</v>
      </c>
    </row>
    <row r="799" spans="11:11" x14ac:dyDescent="0.2">
      <c r="K799">
        <f t="shared" si="44"/>
        <v>0</v>
      </c>
    </row>
    <row r="800" spans="11:11" x14ac:dyDescent="0.2">
      <c r="K800">
        <f t="shared" si="44"/>
        <v>0</v>
      </c>
    </row>
    <row r="801" spans="11:11" x14ac:dyDescent="0.2">
      <c r="K801">
        <f t="shared" si="44"/>
        <v>0</v>
      </c>
    </row>
    <row r="802" spans="11:11" x14ac:dyDescent="0.2">
      <c r="K802">
        <f t="shared" si="44"/>
        <v>0</v>
      </c>
    </row>
    <row r="803" spans="11:11" x14ac:dyDescent="0.2">
      <c r="K803">
        <f t="shared" si="44"/>
        <v>0</v>
      </c>
    </row>
    <row r="804" spans="11:11" x14ac:dyDescent="0.2">
      <c r="K804">
        <f t="shared" si="44"/>
        <v>0</v>
      </c>
    </row>
    <row r="805" spans="11:11" x14ac:dyDescent="0.2">
      <c r="K805">
        <f t="shared" si="44"/>
        <v>0</v>
      </c>
    </row>
    <row r="806" spans="11:11" x14ac:dyDescent="0.2">
      <c r="K806">
        <f t="shared" si="44"/>
        <v>0</v>
      </c>
    </row>
    <row r="807" spans="11:11" x14ac:dyDescent="0.2">
      <c r="K807">
        <f t="shared" si="44"/>
        <v>0</v>
      </c>
    </row>
    <row r="808" spans="11:11" x14ac:dyDescent="0.2">
      <c r="K808">
        <f t="shared" si="44"/>
        <v>0</v>
      </c>
    </row>
    <row r="809" spans="11:11" x14ac:dyDescent="0.2">
      <c r="K809">
        <f t="shared" si="44"/>
        <v>0</v>
      </c>
    </row>
    <row r="810" spans="11:11" x14ac:dyDescent="0.2">
      <c r="K810">
        <f t="shared" si="44"/>
        <v>0</v>
      </c>
    </row>
    <row r="811" spans="11:11" x14ac:dyDescent="0.2">
      <c r="K811">
        <f t="shared" si="44"/>
        <v>0</v>
      </c>
    </row>
    <row r="812" spans="11:11" x14ac:dyDescent="0.2">
      <c r="K812">
        <f t="shared" si="44"/>
        <v>0</v>
      </c>
    </row>
    <row r="813" spans="11:11" x14ac:dyDescent="0.2">
      <c r="K813">
        <f t="shared" si="44"/>
        <v>0</v>
      </c>
    </row>
    <row r="814" spans="11:11" x14ac:dyDescent="0.2">
      <c r="K814">
        <f t="shared" si="44"/>
        <v>0</v>
      </c>
    </row>
    <row r="815" spans="11:11" x14ac:dyDescent="0.2">
      <c r="K815">
        <f t="shared" si="44"/>
        <v>0</v>
      </c>
    </row>
    <row r="816" spans="11:11" x14ac:dyDescent="0.2">
      <c r="K816">
        <f t="shared" si="44"/>
        <v>0</v>
      </c>
    </row>
    <row r="817" spans="11:11" x14ac:dyDescent="0.2">
      <c r="K817">
        <f t="shared" si="44"/>
        <v>0</v>
      </c>
    </row>
    <row r="818" spans="11:11" x14ac:dyDescent="0.2">
      <c r="K818">
        <f t="shared" si="44"/>
        <v>0</v>
      </c>
    </row>
    <row r="819" spans="11:11" x14ac:dyDescent="0.2">
      <c r="K819">
        <f t="shared" si="44"/>
        <v>0</v>
      </c>
    </row>
    <row r="820" spans="11:11" x14ac:dyDescent="0.2">
      <c r="K820">
        <f t="shared" si="44"/>
        <v>0</v>
      </c>
    </row>
    <row r="821" spans="11:11" x14ac:dyDescent="0.2">
      <c r="K821">
        <f t="shared" si="44"/>
        <v>0</v>
      </c>
    </row>
    <row r="822" spans="11:11" x14ac:dyDescent="0.2">
      <c r="K822">
        <f t="shared" si="44"/>
        <v>0</v>
      </c>
    </row>
    <row r="823" spans="11:11" x14ac:dyDescent="0.2">
      <c r="K823">
        <f t="shared" si="44"/>
        <v>0</v>
      </c>
    </row>
    <row r="824" spans="11:11" x14ac:dyDescent="0.2">
      <c r="K824">
        <f t="shared" si="44"/>
        <v>0</v>
      </c>
    </row>
    <row r="825" spans="11:11" x14ac:dyDescent="0.2">
      <c r="K825">
        <f t="shared" si="44"/>
        <v>0</v>
      </c>
    </row>
    <row r="826" spans="11:11" x14ac:dyDescent="0.2">
      <c r="K826">
        <f t="shared" si="44"/>
        <v>0</v>
      </c>
    </row>
    <row r="827" spans="11:11" x14ac:dyDescent="0.2">
      <c r="K827">
        <f t="shared" si="44"/>
        <v>0</v>
      </c>
    </row>
    <row r="828" spans="11:11" x14ac:dyDescent="0.2">
      <c r="K828">
        <f t="shared" si="44"/>
        <v>0</v>
      </c>
    </row>
    <row r="829" spans="11:11" x14ac:dyDescent="0.2">
      <c r="K829">
        <f t="shared" si="44"/>
        <v>0</v>
      </c>
    </row>
    <row r="830" spans="11:11" x14ac:dyDescent="0.2">
      <c r="K830">
        <f t="shared" si="44"/>
        <v>0</v>
      </c>
    </row>
    <row r="831" spans="11:11" x14ac:dyDescent="0.2">
      <c r="K831">
        <f t="shared" si="44"/>
        <v>0</v>
      </c>
    </row>
    <row r="832" spans="11:11" x14ac:dyDescent="0.2">
      <c r="K832">
        <f t="shared" si="44"/>
        <v>0</v>
      </c>
    </row>
    <row r="833" spans="11:11" x14ac:dyDescent="0.2">
      <c r="K833">
        <f t="shared" si="44"/>
        <v>0</v>
      </c>
    </row>
    <row r="834" spans="11:11" x14ac:dyDescent="0.2">
      <c r="K834">
        <f t="shared" si="44"/>
        <v>0</v>
      </c>
    </row>
    <row r="835" spans="11:11" x14ac:dyDescent="0.2">
      <c r="K835">
        <f t="shared" si="44"/>
        <v>0</v>
      </c>
    </row>
    <row r="836" spans="11:11" x14ac:dyDescent="0.2">
      <c r="K836">
        <f t="shared" si="44"/>
        <v>0</v>
      </c>
    </row>
    <row r="837" spans="11:11" x14ac:dyDescent="0.2">
      <c r="K837">
        <f t="shared" si="44"/>
        <v>0</v>
      </c>
    </row>
    <row r="838" spans="11:11" x14ac:dyDescent="0.2">
      <c r="K838">
        <f t="shared" si="44"/>
        <v>0</v>
      </c>
    </row>
    <row r="839" spans="11:11" x14ac:dyDescent="0.2">
      <c r="K839">
        <f t="shared" si="44"/>
        <v>0</v>
      </c>
    </row>
    <row r="840" spans="11:11" x14ac:dyDescent="0.2">
      <c r="K840">
        <f t="shared" si="44"/>
        <v>0</v>
      </c>
    </row>
    <row r="841" spans="11:11" x14ac:dyDescent="0.2">
      <c r="K841">
        <f t="shared" si="44"/>
        <v>0</v>
      </c>
    </row>
    <row r="842" spans="11:11" x14ac:dyDescent="0.2">
      <c r="K842">
        <f t="shared" si="44"/>
        <v>0</v>
      </c>
    </row>
    <row r="843" spans="11:11" x14ac:dyDescent="0.2">
      <c r="K843">
        <f t="shared" ref="K843:K906" si="45">IF(E843&gt;0,"NON",IF(F843&gt;0,"NON",IF(G843&gt;0,"NON",IF(H843&gt;0,"NON",IF(EXACT(MID(B843,3,3),"DGT")=TRUE,"NON",C843)))))</f>
        <v>0</v>
      </c>
    </row>
    <row r="844" spans="11:11" x14ac:dyDescent="0.2">
      <c r="K844">
        <f t="shared" si="45"/>
        <v>0</v>
      </c>
    </row>
    <row r="845" spans="11:11" x14ac:dyDescent="0.2">
      <c r="K845">
        <f t="shared" si="45"/>
        <v>0</v>
      </c>
    </row>
    <row r="846" spans="11:11" x14ac:dyDescent="0.2">
      <c r="K846">
        <f t="shared" si="45"/>
        <v>0</v>
      </c>
    </row>
    <row r="847" spans="11:11" x14ac:dyDescent="0.2">
      <c r="K847">
        <f t="shared" si="45"/>
        <v>0</v>
      </c>
    </row>
    <row r="848" spans="11:11" x14ac:dyDescent="0.2">
      <c r="K848">
        <f t="shared" si="45"/>
        <v>0</v>
      </c>
    </row>
    <row r="849" spans="11:11" x14ac:dyDescent="0.2">
      <c r="K849">
        <f t="shared" si="45"/>
        <v>0</v>
      </c>
    </row>
    <row r="850" spans="11:11" x14ac:dyDescent="0.2">
      <c r="K850">
        <f t="shared" si="45"/>
        <v>0</v>
      </c>
    </row>
    <row r="851" spans="11:11" x14ac:dyDescent="0.2">
      <c r="K851">
        <f t="shared" si="45"/>
        <v>0</v>
      </c>
    </row>
    <row r="852" spans="11:11" x14ac:dyDescent="0.2">
      <c r="K852">
        <f t="shared" si="45"/>
        <v>0</v>
      </c>
    </row>
    <row r="853" spans="11:11" x14ac:dyDescent="0.2">
      <c r="K853">
        <f t="shared" si="45"/>
        <v>0</v>
      </c>
    </row>
    <row r="854" spans="11:11" x14ac:dyDescent="0.2">
      <c r="K854">
        <f t="shared" si="45"/>
        <v>0</v>
      </c>
    </row>
    <row r="855" spans="11:11" x14ac:dyDescent="0.2">
      <c r="K855">
        <f t="shared" si="45"/>
        <v>0</v>
      </c>
    </row>
    <row r="856" spans="11:11" x14ac:dyDescent="0.2">
      <c r="K856">
        <f t="shared" si="45"/>
        <v>0</v>
      </c>
    </row>
    <row r="857" spans="11:11" x14ac:dyDescent="0.2">
      <c r="K857">
        <f t="shared" si="45"/>
        <v>0</v>
      </c>
    </row>
    <row r="858" spans="11:11" x14ac:dyDescent="0.2">
      <c r="K858">
        <f t="shared" si="45"/>
        <v>0</v>
      </c>
    </row>
    <row r="859" spans="11:11" x14ac:dyDescent="0.2">
      <c r="K859">
        <f t="shared" si="45"/>
        <v>0</v>
      </c>
    </row>
    <row r="860" spans="11:11" x14ac:dyDescent="0.2">
      <c r="K860">
        <f t="shared" si="45"/>
        <v>0</v>
      </c>
    </row>
    <row r="861" spans="11:11" x14ac:dyDescent="0.2">
      <c r="K861">
        <f t="shared" si="45"/>
        <v>0</v>
      </c>
    </row>
    <row r="862" spans="11:11" x14ac:dyDescent="0.2">
      <c r="K862">
        <f t="shared" si="45"/>
        <v>0</v>
      </c>
    </row>
    <row r="863" spans="11:11" x14ac:dyDescent="0.2">
      <c r="K863">
        <f t="shared" si="45"/>
        <v>0</v>
      </c>
    </row>
    <row r="864" spans="11:11" x14ac:dyDescent="0.2">
      <c r="K864">
        <f t="shared" si="45"/>
        <v>0</v>
      </c>
    </row>
    <row r="865" spans="11:11" x14ac:dyDescent="0.2">
      <c r="K865">
        <f t="shared" si="45"/>
        <v>0</v>
      </c>
    </row>
    <row r="866" spans="11:11" x14ac:dyDescent="0.2">
      <c r="K866">
        <f t="shared" si="45"/>
        <v>0</v>
      </c>
    </row>
    <row r="867" spans="11:11" x14ac:dyDescent="0.2">
      <c r="K867">
        <f t="shared" si="45"/>
        <v>0</v>
      </c>
    </row>
    <row r="868" spans="11:11" x14ac:dyDescent="0.2">
      <c r="K868">
        <f t="shared" si="45"/>
        <v>0</v>
      </c>
    </row>
    <row r="869" spans="11:11" x14ac:dyDescent="0.2">
      <c r="K869">
        <f t="shared" si="45"/>
        <v>0</v>
      </c>
    </row>
    <row r="870" spans="11:11" x14ac:dyDescent="0.2">
      <c r="K870">
        <f t="shared" si="45"/>
        <v>0</v>
      </c>
    </row>
    <row r="871" spans="11:11" x14ac:dyDescent="0.2">
      <c r="K871">
        <f t="shared" si="45"/>
        <v>0</v>
      </c>
    </row>
    <row r="872" spans="11:11" x14ac:dyDescent="0.2">
      <c r="K872">
        <f t="shared" si="45"/>
        <v>0</v>
      </c>
    </row>
    <row r="873" spans="11:11" x14ac:dyDescent="0.2">
      <c r="K873">
        <f t="shared" si="45"/>
        <v>0</v>
      </c>
    </row>
    <row r="874" spans="11:11" x14ac:dyDescent="0.2">
      <c r="K874">
        <f t="shared" si="45"/>
        <v>0</v>
      </c>
    </row>
    <row r="875" spans="11:11" x14ac:dyDescent="0.2">
      <c r="K875">
        <f t="shared" si="45"/>
        <v>0</v>
      </c>
    </row>
    <row r="876" spans="11:11" x14ac:dyDescent="0.2">
      <c r="K876">
        <f t="shared" si="45"/>
        <v>0</v>
      </c>
    </row>
    <row r="877" spans="11:11" x14ac:dyDescent="0.2">
      <c r="K877">
        <f t="shared" si="45"/>
        <v>0</v>
      </c>
    </row>
    <row r="878" spans="11:11" x14ac:dyDescent="0.2">
      <c r="K878">
        <f t="shared" si="45"/>
        <v>0</v>
      </c>
    </row>
    <row r="879" spans="11:11" x14ac:dyDescent="0.2">
      <c r="K879">
        <f t="shared" si="45"/>
        <v>0</v>
      </c>
    </row>
    <row r="880" spans="11:11" x14ac:dyDescent="0.2">
      <c r="K880">
        <f t="shared" si="45"/>
        <v>0</v>
      </c>
    </row>
    <row r="881" spans="11:11" x14ac:dyDescent="0.2">
      <c r="K881">
        <f t="shared" si="45"/>
        <v>0</v>
      </c>
    </row>
    <row r="882" spans="11:11" x14ac:dyDescent="0.2">
      <c r="K882">
        <f t="shared" si="45"/>
        <v>0</v>
      </c>
    </row>
    <row r="883" spans="11:11" x14ac:dyDescent="0.2">
      <c r="K883">
        <f t="shared" si="45"/>
        <v>0</v>
      </c>
    </row>
    <row r="884" spans="11:11" x14ac:dyDescent="0.2">
      <c r="K884">
        <f t="shared" si="45"/>
        <v>0</v>
      </c>
    </row>
    <row r="885" spans="11:11" x14ac:dyDescent="0.2">
      <c r="K885">
        <f t="shared" si="45"/>
        <v>0</v>
      </c>
    </row>
    <row r="886" spans="11:11" x14ac:dyDescent="0.2">
      <c r="K886">
        <f t="shared" si="45"/>
        <v>0</v>
      </c>
    </row>
    <row r="887" spans="11:11" x14ac:dyDescent="0.2">
      <c r="K887">
        <f t="shared" si="45"/>
        <v>0</v>
      </c>
    </row>
    <row r="888" spans="11:11" x14ac:dyDescent="0.2">
      <c r="K888">
        <f t="shared" si="45"/>
        <v>0</v>
      </c>
    </row>
    <row r="889" spans="11:11" x14ac:dyDescent="0.2">
      <c r="K889">
        <f t="shared" si="45"/>
        <v>0</v>
      </c>
    </row>
    <row r="890" spans="11:11" x14ac:dyDescent="0.2">
      <c r="K890">
        <f t="shared" si="45"/>
        <v>0</v>
      </c>
    </row>
    <row r="891" spans="11:11" x14ac:dyDescent="0.2">
      <c r="K891">
        <f t="shared" si="45"/>
        <v>0</v>
      </c>
    </row>
    <row r="892" spans="11:11" x14ac:dyDescent="0.2">
      <c r="K892">
        <f t="shared" si="45"/>
        <v>0</v>
      </c>
    </row>
    <row r="893" spans="11:11" x14ac:dyDescent="0.2">
      <c r="K893">
        <f t="shared" si="45"/>
        <v>0</v>
      </c>
    </row>
    <row r="894" spans="11:11" x14ac:dyDescent="0.2">
      <c r="K894">
        <f t="shared" si="45"/>
        <v>0</v>
      </c>
    </row>
    <row r="895" spans="11:11" x14ac:dyDescent="0.2">
      <c r="K895">
        <f t="shared" si="45"/>
        <v>0</v>
      </c>
    </row>
    <row r="896" spans="11:11" x14ac:dyDescent="0.2">
      <c r="K896">
        <f t="shared" si="45"/>
        <v>0</v>
      </c>
    </row>
    <row r="897" spans="11:11" x14ac:dyDescent="0.2">
      <c r="K897">
        <f t="shared" si="45"/>
        <v>0</v>
      </c>
    </row>
    <row r="898" spans="11:11" x14ac:dyDescent="0.2">
      <c r="K898">
        <f t="shared" si="45"/>
        <v>0</v>
      </c>
    </row>
    <row r="899" spans="11:11" x14ac:dyDescent="0.2">
      <c r="K899">
        <f t="shared" si="45"/>
        <v>0</v>
      </c>
    </row>
    <row r="900" spans="11:11" x14ac:dyDescent="0.2">
      <c r="K900">
        <f t="shared" si="45"/>
        <v>0</v>
      </c>
    </row>
    <row r="901" spans="11:11" x14ac:dyDescent="0.2">
      <c r="K901">
        <f t="shared" si="45"/>
        <v>0</v>
      </c>
    </row>
    <row r="902" spans="11:11" x14ac:dyDescent="0.2">
      <c r="K902">
        <f t="shared" si="45"/>
        <v>0</v>
      </c>
    </row>
    <row r="903" spans="11:11" x14ac:dyDescent="0.2">
      <c r="K903">
        <f t="shared" si="45"/>
        <v>0</v>
      </c>
    </row>
    <row r="904" spans="11:11" x14ac:dyDescent="0.2">
      <c r="K904">
        <f t="shared" si="45"/>
        <v>0</v>
      </c>
    </row>
    <row r="905" spans="11:11" x14ac:dyDescent="0.2">
      <c r="K905">
        <f t="shared" si="45"/>
        <v>0</v>
      </c>
    </row>
    <row r="906" spans="11:11" x14ac:dyDescent="0.2">
      <c r="K906">
        <f t="shared" si="45"/>
        <v>0</v>
      </c>
    </row>
    <row r="907" spans="11:11" x14ac:dyDescent="0.2">
      <c r="K907">
        <f t="shared" ref="K907:K970" si="46">IF(E907&gt;0,"NON",IF(F907&gt;0,"NON",IF(G907&gt;0,"NON",IF(H907&gt;0,"NON",IF(EXACT(MID(B907,3,3),"DGT")=TRUE,"NON",C907)))))</f>
        <v>0</v>
      </c>
    </row>
    <row r="908" spans="11:11" x14ac:dyDescent="0.2">
      <c r="K908">
        <f t="shared" si="46"/>
        <v>0</v>
      </c>
    </row>
    <row r="909" spans="11:11" x14ac:dyDescent="0.2">
      <c r="K909">
        <f t="shared" si="46"/>
        <v>0</v>
      </c>
    </row>
    <row r="910" spans="11:11" x14ac:dyDescent="0.2">
      <c r="K910">
        <f t="shared" si="46"/>
        <v>0</v>
      </c>
    </row>
    <row r="911" spans="11:11" x14ac:dyDescent="0.2">
      <c r="K911">
        <f t="shared" si="46"/>
        <v>0</v>
      </c>
    </row>
    <row r="912" spans="11:11" x14ac:dyDescent="0.2">
      <c r="K912">
        <f t="shared" si="46"/>
        <v>0</v>
      </c>
    </row>
    <row r="913" spans="11:11" x14ac:dyDescent="0.2">
      <c r="K913">
        <f t="shared" si="46"/>
        <v>0</v>
      </c>
    </row>
    <row r="914" spans="11:11" x14ac:dyDescent="0.2">
      <c r="K914">
        <f t="shared" si="46"/>
        <v>0</v>
      </c>
    </row>
    <row r="915" spans="11:11" x14ac:dyDescent="0.2">
      <c r="K915">
        <f t="shared" si="46"/>
        <v>0</v>
      </c>
    </row>
    <row r="916" spans="11:11" x14ac:dyDescent="0.2">
      <c r="K916">
        <f t="shared" si="46"/>
        <v>0</v>
      </c>
    </row>
    <row r="917" spans="11:11" x14ac:dyDescent="0.2">
      <c r="K917">
        <f t="shared" si="46"/>
        <v>0</v>
      </c>
    </row>
    <row r="918" spans="11:11" x14ac:dyDescent="0.2">
      <c r="K918">
        <f t="shared" si="46"/>
        <v>0</v>
      </c>
    </row>
    <row r="919" spans="11:11" x14ac:dyDescent="0.2">
      <c r="K919">
        <f t="shared" si="46"/>
        <v>0</v>
      </c>
    </row>
    <row r="920" spans="11:11" x14ac:dyDescent="0.2">
      <c r="K920">
        <f t="shared" si="46"/>
        <v>0</v>
      </c>
    </row>
    <row r="921" spans="11:11" x14ac:dyDescent="0.2">
      <c r="K921">
        <f t="shared" si="46"/>
        <v>0</v>
      </c>
    </row>
    <row r="922" spans="11:11" x14ac:dyDescent="0.2">
      <c r="K922">
        <f t="shared" si="46"/>
        <v>0</v>
      </c>
    </row>
    <row r="923" spans="11:11" x14ac:dyDescent="0.2">
      <c r="K923">
        <f t="shared" si="46"/>
        <v>0</v>
      </c>
    </row>
    <row r="924" spans="11:11" x14ac:dyDescent="0.2">
      <c r="K924">
        <f t="shared" si="46"/>
        <v>0</v>
      </c>
    </row>
    <row r="925" spans="11:11" x14ac:dyDescent="0.2">
      <c r="K925">
        <f t="shared" si="46"/>
        <v>0</v>
      </c>
    </row>
    <row r="926" spans="11:11" x14ac:dyDescent="0.2">
      <c r="K926">
        <f t="shared" si="46"/>
        <v>0</v>
      </c>
    </row>
    <row r="927" spans="11:11" x14ac:dyDescent="0.2">
      <c r="K927">
        <f t="shared" si="46"/>
        <v>0</v>
      </c>
    </row>
    <row r="928" spans="11:11" x14ac:dyDescent="0.2">
      <c r="K928">
        <f t="shared" si="46"/>
        <v>0</v>
      </c>
    </row>
    <row r="929" spans="11:11" x14ac:dyDescent="0.2">
      <c r="K929">
        <f t="shared" si="46"/>
        <v>0</v>
      </c>
    </row>
    <row r="930" spans="11:11" x14ac:dyDescent="0.2">
      <c r="K930">
        <f t="shared" si="46"/>
        <v>0</v>
      </c>
    </row>
    <row r="931" spans="11:11" x14ac:dyDescent="0.2">
      <c r="K931">
        <f t="shared" si="46"/>
        <v>0</v>
      </c>
    </row>
    <row r="932" spans="11:11" x14ac:dyDescent="0.2">
      <c r="K932">
        <f t="shared" si="46"/>
        <v>0</v>
      </c>
    </row>
    <row r="933" spans="11:11" x14ac:dyDescent="0.2">
      <c r="K933">
        <f t="shared" si="46"/>
        <v>0</v>
      </c>
    </row>
    <row r="934" spans="11:11" x14ac:dyDescent="0.2">
      <c r="K934">
        <f t="shared" si="46"/>
        <v>0</v>
      </c>
    </row>
    <row r="935" spans="11:11" x14ac:dyDescent="0.2">
      <c r="K935">
        <f t="shared" si="46"/>
        <v>0</v>
      </c>
    </row>
    <row r="936" spans="11:11" x14ac:dyDescent="0.2">
      <c r="K936">
        <f t="shared" si="46"/>
        <v>0</v>
      </c>
    </row>
    <row r="937" spans="11:11" x14ac:dyDescent="0.2">
      <c r="K937">
        <f t="shared" si="46"/>
        <v>0</v>
      </c>
    </row>
    <row r="938" spans="11:11" x14ac:dyDescent="0.2">
      <c r="K938">
        <f t="shared" si="46"/>
        <v>0</v>
      </c>
    </row>
    <row r="939" spans="11:11" x14ac:dyDescent="0.2">
      <c r="K939">
        <f t="shared" si="46"/>
        <v>0</v>
      </c>
    </row>
    <row r="940" spans="11:11" x14ac:dyDescent="0.2">
      <c r="K940">
        <f t="shared" si="46"/>
        <v>0</v>
      </c>
    </row>
    <row r="941" spans="11:11" x14ac:dyDescent="0.2">
      <c r="K941">
        <f t="shared" si="46"/>
        <v>0</v>
      </c>
    </row>
    <row r="942" spans="11:11" x14ac:dyDescent="0.2">
      <c r="K942">
        <f t="shared" si="46"/>
        <v>0</v>
      </c>
    </row>
    <row r="943" spans="11:11" x14ac:dyDescent="0.2">
      <c r="K943">
        <f t="shared" si="46"/>
        <v>0</v>
      </c>
    </row>
    <row r="944" spans="11:11" x14ac:dyDescent="0.2">
      <c r="K944">
        <f t="shared" si="46"/>
        <v>0</v>
      </c>
    </row>
    <row r="945" spans="11:11" x14ac:dyDescent="0.2">
      <c r="K945">
        <f t="shared" si="46"/>
        <v>0</v>
      </c>
    </row>
    <row r="946" spans="11:11" x14ac:dyDescent="0.2">
      <c r="K946">
        <f t="shared" si="46"/>
        <v>0</v>
      </c>
    </row>
    <row r="947" spans="11:11" x14ac:dyDescent="0.2">
      <c r="K947">
        <f t="shared" si="46"/>
        <v>0</v>
      </c>
    </row>
    <row r="948" spans="11:11" x14ac:dyDescent="0.2">
      <c r="K948">
        <f t="shared" si="46"/>
        <v>0</v>
      </c>
    </row>
    <row r="949" spans="11:11" x14ac:dyDescent="0.2">
      <c r="K949">
        <f t="shared" si="46"/>
        <v>0</v>
      </c>
    </row>
    <row r="950" spans="11:11" x14ac:dyDescent="0.2">
      <c r="K950">
        <f t="shared" si="46"/>
        <v>0</v>
      </c>
    </row>
    <row r="951" spans="11:11" x14ac:dyDescent="0.2">
      <c r="K951">
        <f t="shared" si="46"/>
        <v>0</v>
      </c>
    </row>
    <row r="952" spans="11:11" x14ac:dyDescent="0.2">
      <c r="K952">
        <f t="shared" si="46"/>
        <v>0</v>
      </c>
    </row>
    <row r="953" spans="11:11" x14ac:dyDescent="0.2">
      <c r="K953">
        <f t="shared" si="46"/>
        <v>0</v>
      </c>
    </row>
    <row r="954" spans="11:11" x14ac:dyDescent="0.2">
      <c r="K954">
        <f t="shared" si="46"/>
        <v>0</v>
      </c>
    </row>
    <row r="955" spans="11:11" x14ac:dyDescent="0.2">
      <c r="K955">
        <f t="shared" si="46"/>
        <v>0</v>
      </c>
    </row>
    <row r="956" spans="11:11" x14ac:dyDescent="0.2">
      <c r="K956">
        <f t="shared" si="46"/>
        <v>0</v>
      </c>
    </row>
    <row r="957" spans="11:11" x14ac:dyDescent="0.2">
      <c r="K957">
        <f t="shared" si="46"/>
        <v>0</v>
      </c>
    </row>
    <row r="958" spans="11:11" x14ac:dyDescent="0.2">
      <c r="K958">
        <f t="shared" si="46"/>
        <v>0</v>
      </c>
    </row>
    <row r="959" spans="11:11" x14ac:dyDescent="0.2">
      <c r="K959">
        <f t="shared" si="46"/>
        <v>0</v>
      </c>
    </row>
    <row r="960" spans="11:11" x14ac:dyDescent="0.2">
      <c r="K960">
        <f t="shared" si="46"/>
        <v>0</v>
      </c>
    </row>
    <row r="961" spans="11:11" x14ac:dyDescent="0.2">
      <c r="K961">
        <f t="shared" si="46"/>
        <v>0</v>
      </c>
    </row>
    <row r="962" spans="11:11" x14ac:dyDescent="0.2">
      <c r="K962">
        <f t="shared" si="46"/>
        <v>0</v>
      </c>
    </row>
    <row r="963" spans="11:11" x14ac:dyDescent="0.2">
      <c r="K963">
        <f t="shared" si="46"/>
        <v>0</v>
      </c>
    </row>
    <row r="964" spans="11:11" x14ac:dyDescent="0.2">
      <c r="K964">
        <f t="shared" si="46"/>
        <v>0</v>
      </c>
    </row>
    <row r="965" spans="11:11" x14ac:dyDescent="0.2">
      <c r="K965">
        <f t="shared" si="46"/>
        <v>0</v>
      </c>
    </row>
    <row r="966" spans="11:11" x14ac:dyDescent="0.2">
      <c r="K966">
        <f t="shared" si="46"/>
        <v>0</v>
      </c>
    </row>
    <row r="967" spans="11:11" x14ac:dyDescent="0.2">
      <c r="K967">
        <f t="shared" si="46"/>
        <v>0</v>
      </c>
    </row>
    <row r="968" spans="11:11" x14ac:dyDescent="0.2">
      <c r="K968">
        <f t="shared" si="46"/>
        <v>0</v>
      </c>
    </row>
    <row r="969" spans="11:11" x14ac:dyDescent="0.2">
      <c r="K969">
        <f t="shared" si="46"/>
        <v>0</v>
      </c>
    </row>
    <row r="970" spans="11:11" x14ac:dyDescent="0.2">
      <c r="K970">
        <f t="shared" si="46"/>
        <v>0</v>
      </c>
    </row>
    <row r="971" spans="11:11" x14ac:dyDescent="0.2">
      <c r="K971">
        <f t="shared" ref="K971:K1034" si="47">IF(E971&gt;0,"NON",IF(F971&gt;0,"NON",IF(G971&gt;0,"NON",IF(H971&gt;0,"NON",IF(EXACT(MID(B971,3,3),"DGT")=TRUE,"NON",C971)))))</f>
        <v>0</v>
      </c>
    </row>
    <row r="972" spans="11:11" x14ac:dyDescent="0.2">
      <c r="K972">
        <f t="shared" si="47"/>
        <v>0</v>
      </c>
    </row>
    <row r="973" spans="11:11" x14ac:dyDescent="0.2">
      <c r="K973">
        <f t="shared" si="47"/>
        <v>0</v>
      </c>
    </row>
    <row r="974" spans="11:11" x14ac:dyDescent="0.2">
      <c r="K974">
        <f t="shared" si="47"/>
        <v>0</v>
      </c>
    </row>
    <row r="975" spans="11:11" x14ac:dyDescent="0.2">
      <c r="K975">
        <f t="shared" si="47"/>
        <v>0</v>
      </c>
    </row>
    <row r="976" spans="11:11" x14ac:dyDescent="0.2">
      <c r="K976">
        <f t="shared" si="47"/>
        <v>0</v>
      </c>
    </row>
    <row r="977" spans="11:11" x14ac:dyDescent="0.2">
      <c r="K977">
        <f t="shared" si="47"/>
        <v>0</v>
      </c>
    </row>
    <row r="978" spans="11:11" x14ac:dyDescent="0.2">
      <c r="K978">
        <f t="shared" si="47"/>
        <v>0</v>
      </c>
    </row>
    <row r="979" spans="11:11" x14ac:dyDescent="0.2">
      <c r="K979">
        <f t="shared" si="47"/>
        <v>0</v>
      </c>
    </row>
    <row r="980" spans="11:11" x14ac:dyDescent="0.2">
      <c r="K980">
        <f t="shared" si="47"/>
        <v>0</v>
      </c>
    </row>
    <row r="981" spans="11:11" x14ac:dyDescent="0.2">
      <c r="K981">
        <f t="shared" si="47"/>
        <v>0</v>
      </c>
    </row>
    <row r="982" spans="11:11" x14ac:dyDescent="0.2">
      <c r="K982">
        <f t="shared" si="47"/>
        <v>0</v>
      </c>
    </row>
    <row r="983" spans="11:11" x14ac:dyDescent="0.2">
      <c r="K983">
        <f t="shared" si="47"/>
        <v>0</v>
      </c>
    </row>
    <row r="984" spans="11:11" x14ac:dyDescent="0.2">
      <c r="K984">
        <f t="shared" si="47"/>
        <v>0</v>
      </c>
    </row>
    <row r="985" spans="11:11" x14ac:dyDescent="0.2">
      <c r="K985">
        <f t="shared" si="47"/>
        <v>0</v>
      </c>
    </row>
    <row r="986" spans="11:11" x14ac:dyDescent="0.2">
      <c r="K986">
        <f t="shared" si="47"/>
        <v>0</v>
      </c>
    </row>
    <row r="987" spans="11:11" x14ac:dyDescent="0.2">
      <c r="K987">
        <f t="shared" si="47"/>
        <v>0</v>
      </c>
    </row>
    <row r="988" spans="11:11" x14ac:dyDescent="0.2">
      <c r="K988">
        <f t="shared" si="47"/>
        <v>0</v>
      </c>
    </row>
    <row r="989" spans="11:11" x14ac:dyDescent="0.2">
      <c r="K989">
        <f t="shared" si="47"/>
        <v>0</v>
      </c>
    </row>
    <row r="990" spans="11:11" x14ac:dyDescent="0.2">
      <c r="K990">
        <f t="shared" si="47"/>
        <v>0</v>
      </c>
    </row>
    <row r="991" spans="11:11" x14ac:dyDescent="0.2">
      <c r="K991">
        <f t="shared" si="47"/>
        <v>0</v>
      </c>
    </row>
    <row r="992" spans="11:11" x14ac:dyDescent="0.2">
      <c r="K992">
        <f t="shared" si="47"/>
        <v>0</v>
      </c>
    </row>
    <row r="993" spans="11:11" x14ac:dyDescent="0.2">
      <c r="K993">
        <f t="shared" si="47"/>
        <v>0</v>
      </c>
    </row>
    <row r="994" spans="11:11" x14ac:dyDescent="0.2">
      <c r="K994">
        <f t="shared" si="47"/>
        <v>0</v>
      </c>
    </row>
    <row r="995" spans="11:11" x14ac:dyDescent="0.2">
      <c r="K995">
        <f t="shared" si="47"/>
        <v>0</v>
      </c>
    </row>
    <row r="996" spans="11:11" x14ac:dyDescent="0.2">
      <c r="K996">
        <f t="shared" si="47"/>
        <v>0</v>
      </c>
    </row>
    <row r="997" spans="11:11" x14ac:dyDescent="0.2">
      <c r="K997">
        <f t="shared" si="47"/>
        <v>0</v>
      </c>
    </row>
    <row r="998" spans="11:11" x14ac:dyDescent="0.2">
      <c r="K998">
        <f t="shared" si="47"/>
        <v>0</v>
      </c>
    </row>
    <row r="999" spans="11:11" x14ac:dyDescent="0.2">
      <c r="K999">
        <f t="shared" si="47"/>
        <v>0</v>
      </c>
    </row>
    <row r="1000" spans="11:11" x14ac:dyDescent="0.2">
      <c r="K1000">
        <f t="shared" si="47"/>
        <v>0</v>
      </c>
    </row>
    <row r="1001" spans="11:11" x14ac:dyDescent="0.2">
      <c r="K1001">
        <f t="shared" si="47"/>
        <v>0</v>
      </c>
    </row>
    <row r="1002" spans="11:11" x14ac:dyDescent="0.2">
      <c r="K1002">
        <f t="shared" si="47"/>
        <v>0</v>
      </c>
    </row>
    <row r="1003" spans="11:11" x14ac:dyDescent="0.2">
      <c r="K1003">
        <f t="shared" si="47"/>
        <v>0</v>
      </c>
    </row>
    <row r="1004" spans="11:11" x14ac:dyDescent="0.2">
      <c r="K1004">
        <f t="shared" si="47"/>
        <v>0</v>
      </c>
    </row>
    <row r="1005" spans="11:11" x14ac:dyDescent="0.2">
      <c r="K1005">
        <f t="shared" si="47"/>
        <v>0</v>
      </c>
    </row>
    <row r="1006" spans="11:11" x14ac:dyDescent="0.2">
      <c r="K1006">
        <f t="shared" si="47"/>
        <v>0</v>
      </c>
    </row>
    <row r="1007" spans="11:11" x14ac:dyDescent="0.2">
      <c r="K1007">
        <f t="shared" si="47"/>
        <v>0</v>
      </c>
    </row>
    <row r="1008" spans="11:11" x14ac:dyDescent="0.2">
      <c r="K1008">
        <f t="shared" si="47"/>
        <v>0</v>
      </c>
    </row>
    <row r="1009" spans="11:11" x14ac:dyDescent="0.2">
      <c r="K1009">
        <f t="shared" si="47"/>
        <v>0</v>
      </c>
    </row>
    <row r="1010" spans="11:11" x14ac:dyDescent="0.2">
      <c r="K1010">
        <f t="shared" si="47"/>
        <v>0</v>
      </c>
    </row>
    <row r="1011" spans="11:11" x14ac:dyDescent="0.2">
      <c r="K1011">
        <f t="shared" si="47"/>
        <v>0</v>
      </c>
    </row>
    <row r="1012" spans="11:11" x14ac:dyDescent="0.2">
      <c r="K1012">
        <f t="shared" si="47"/>
        <v>0</v>
      </c>
    </row>
    <row r="1013" spans="11:11" x14ac:dyDescent="0.2">
      <c r="K1013">
        <f t="shared" si="47"/>
        <v>0</v>
      </c>
    </row>
    <row r="1014" spans="11:11" x14ac:dyDescent="0.2">
      <c r="K1014">
        <f t="shared" si="47"/>
        <v>0</v>
      </c>
    </row>
    <row r="1015" spans="11:11" x14ac:dyDescent="0.2">
      <c r="K1015">
        <f t="shared" si="47"/>
        <v>0</v>
      </c>
    </row>
    <row r="1016" spans="11:11" x14ac:dyDescent="0.2">
      <c r="K1016">
        <f t="shared" si="47"/>
        <v>0</v>
      </c>
    </row>
    <row r="1017" spans="11:11" x14ac:dyDescent="0.2">
      <c r="K1017">
        <f t="shared" si="47"/>
        <v>0</v>
      </c>
    </row>
    <row r="1018" spans="11:11" x14ac:dyDescent="0.2">
      <c r="K1018">
        <f t="shared" si="47"/>
        <v>0</v>
      </c>
    </row>
    <row r="1019" spans="11:11" x14ac:dyDescent="0.2">
      <c r="K1019">
        <f t="shared" si="47"/>
        <v>0</v>
      </c>
    </row>
    <row r="1020" spans="11:11" x14ac:dyDescent="0.2">
      <c r="K1020">
        <f t="shared" si="47"/>
        <v>0</v>
      </c>
    </row>
    <row r="1021" spans="11:11" x14ac:dyDescent="0.2">
      <c r="K1021">
        <f t="shared" si="47"/>
        <v>0</v>
      </c>
    </row>
    <row r="1022" spans="11:11" x14ac:dyDescent="0.2">
      <c r="K1022">
        <f t="shared" si="47"/>
        <v>0</v>
      </c>
    </row>
    <row r="1023" spans="11:11" x14ac:dyDescent="0.2">
      <c r="K1023">
        <f t="shared" si="47"/>
        <v>0</v>
      </c>
    </row>
    <row r="1024" spans="11:11" x14ac:dyDescent="0.2">
      <c r="K1024">
        <f t="shared" si="47"/>
        <v>0</v>
      </c>
    </row>
    <row r="1025" spans="1:11" x14ac:dyDescent="0.2">
      <c r="K1025">
        <f t="shared" si="47"/>
        <v>0</v>
      </c>
    </row>
    <row r="1026" spans="1:11" x14ac:dyDescent="0.2">
      <c r="K1026">
        <f t="shared" si="47"/>
        <v>0</v>
      </c>
    </row>
    <row r="1027" spans="1:11" x14ac:dyDescent="0.2">
      <c r="K1027">
        <f t="shared" si="47"/>
        <v>0</v>
      </c>
    </row>
    <row r="1028" spans="1:11" x14ac:dyDescent="0.2">
      <c r="K1028">
        <f t="shared" si="47"/>
        <v>0</v>
      </c>
    </row>
    <row r="1029" spans="1:11" x14ac:dyDescent="0.2">
      <c r="K1029">
        <f t="shared" si="47"/>
        <v>0</v>
      </c>
    </row>
    <row r="1030" spans="1:11" x14ac:dyDescent="0.2">
      <c r="K1030">
        <f t="shared" si="47"/>
        <v>0</v>
      </c>
    </row>
    <row r="1031" spans="1:11" x14ac:dyDescent="0.2">
      <c r="K1031">
        <f t="shared" si="47"/>
        <v>0</v>
      </c>
    </row>
    <row r="1032" spans="1:11" x14ac:dyDescent="0.2">
      <c r="K1032">
        <f t="shared" si="47"/>
        <v>0</v>
      </c>
    </row>
    <row r="1033" spans="1:11" x14ac:dyDescent="0.2">
      <c r="K1033">
        <f t="shared" si="47"/>
        <v>0</v>
      </c>
    </row>
    <row r="1034" spans="1:11" x14ac:dyDescent="0.2">
      <c r="K1034">
        <f t="shared" si="47"/>
        <v>0</v>
      </c>
    </row>
    <row r="1035" spans="1:11" x14ac:dyDescent="0.2">
      <c r="K1035">
        <f t="shared" ref="K1035:K1098" si="48">IF(E1035&gt;0,"NON",IF(F1035&gt;0,"NON",IF(G1035&gt;0,"NON",IF(H1035&gt;0,"NON",IF(EXACT(MID(B1035,3,3),"DGT")=TRUE,"NON",C1035)))))</f>
        <v>0</v>
      </c>
    </row>
    <row r="1036" spans="1:11" x14ac:dyDescent="0.2">
      <c r="K1036">
        <f t="shared" si="48"/>
        <v>0</v>
      </c>
    </row>
    <row r="1037" spans="1:11" x14ac:dyDescent="0.2">
      <c r="A1037" s="4"/>
      <c r="B1037" s="5"/>
      <c r="K1037">
        <f t="shared" si="48"/>
        <v>0</v>
      </c>
    </row>
    <row r="1038" spans="1:11" x14ac:dyDescent="0.2">
      <c r="A1038" s="4"/>
      <c r="B1038" s="5"/>
      <c r="K1038">
        <f t="shared" si="48"/>
        <v>0</v>
      </c>
    </row>
    <row r="1039" spans="1:11" x14ac:dyDescent="0.2">
      <c r="A1039" s="4"/>
      <c r="B1039" s="5"/>
      <c r="K1039">
        <f t="shared" si="48"/>
        <v>0</v>
      </c>
    </row>
    <row r="1040" spans="1:11" x14ac:dyDescent="0.2">
      <c r="A1040" s="4"/>
      <c r="B1040" s="5"/>
      <c r="K1040">
        <f t="shared" si="48"/>
        <v>0</v>
      </c>
    </row>
    <row r="1041" spans="1:11" x14ac:dyDescent="0.2">
      <c r="A1041" s="4"/>
      <c r="B1041" s="5"/>
      <c r="K1041">
        <f t="shared" si="48"/>
        <v>0</v>
      </c>
    </row>
    <row r="1042" spans="1:11" x14ac:dyDescent="0.2">
      <c r="A1042" s="4"/>
      <c r="B1042" s="5"/>
      <c r="K1042">
        <f t="shared" si="48"/>
        <v>0</v>
      </c>
    </row>
    <row r="1043" spans="1:11" x14ac:dyDescent="0.2">
      <c r="A1043" s="4"/>
      <c r="B1043" s="5"/>
      <c r="K1043">
        <f t="shared" si="48"/>
        <v>0</v>
      </c>
    </row>
    <row r="1044" spans="1:11" x14ac:dyDescent="0.2">
      <c r="A1044" s="4"/>
      <c r="B1044" s="5"/>
      <c r="K1044">
        <f t="shared" si="48"/>
        <v>0</v>
      </c>
    </row>
    <row r="1045" spans="1:11" x14ac:dyDescent="0.2">
      <c r="A1045" s="4"/>
      <c r="B1045" s="5"/>
      <c r="K1045">
        <f t="shared" si="48"/>
        <v>0</v>
      </c>
    </row>
    <row r="1046" spans="1:11" x14ac:dyDescent="0.2">
      <c r="A1046" s="4"/>
      <c r="B1046" s="5"/>
      <c r="K1046">
        <f t="shared" si="48"/>
        <v>0</v>
      </c>
    </row>
    <row r="1047" spans="1:11" x14ac:dyDescent="0.2">
      <c r="A1047" s="4"/>
      <c r="B1047" s="5"/>
      <c r="K1047">
        <f t="shared" si="48"/>
        <v>0</v>
      </c>
    </row>
    <row r="1048" spans="1:11" x14ac:dyDescent="0.2">
      <c r="A1048" s="4"/>
      <c r="B1048" s="5"/>
      <c r="K1048">
        <f t="shared" si="48"/>
        <v>0</v>
      </c>
    </row>
    <row r="1049" spans="1:11" x14ac:dyDescent="0.2">
      <c r="A1049" s="4"/>
      <c r="B1049" s="5"/>
      <c r="K1049">
        <f t="shared" si="48"/>
        <v>0</v>
      </c>
    </row>
    <row r="1050" spans="1:11" x14ac:dyDescent="0.2">
      <c r="A1050" s="4"/>
      <c r="B1050" s="5"/>
      <c r="K1050">
        <f t="shared" si="48"/>
        <v>0</v>
      </c>
    </row>
    <row r="1051" spans="1:11" x14ac:dyDescent="0.2">
      <c r="A1051" s="4"/>
      <c r="B1051" s="5"/>
      <c r="K1051">
        <f t="shared" si="48"/>
        <v>0</v>
      </c>
    </row>
    <row r="1052" spans="1:11" x14ac:dyDescent="0.2">
      <c r="A1052" s="4"/>
      <c r="B1052" s="5"/>
      <c r="K1052">
        <f t="shared" si="48"/>
        <v>0</v>
      </c>
    </row>
    <row r="1053" spans="1:11" x14ac:dyDescent="0.2">
      <c r="A1053" s="4"/>
      <c r="B1053" s="5"/>
      <c r="K1053">
        <f t="shared" si="48"/>
        <v>0</v>
      </c>
    </row>
    <row r="1054" spans="1:11" x14ac:dyDescent="0.2">
      <c r="A1054" s="4"/>
      <c r="B1054" s="5"/>
      <c r="K1054">
        <f t="shared" si="48"/>
        <v>0</v>
      </c>
    </row>
    <row r="1055" spans="1:11" x14ac:dyDescent="0.2">
      <c r="A1055" s="4"/>
      <c r="B1055" s="5"/>
      <c r="K1055">
        <f t="shared" si="48"/>
        <v>0</v>
      </c>
    </row>
    <row r="1056" spans="1:11" x14ac:dyDescent="0.2">
      <c r="A1056" s="4"/>
      <c r="B1056" s="5"/>
      <c r="K1056">
        <f t="shared" si="48"/>
        <v>0</v>
      </c>
    </row>
    <row r="1057" spans="1:11" x14ac:dyDescent="0.2">
      <c r="A1057" s="4"/>
      <c r="B1057" s="5"/>
      <c r="K1057">
        <f t="shared" si="48"/>
        <v>0</v>
      </c>
    </row>
    <row r="1058" spans="1:11" x14ac:dyDescent="0.2">
      <c r="A1058" s="4"/>
      <c r="B1058" s="5"/>
      <c r="K1058">
        <f t="shared" si="48"/>
        <v>0</v>
      </c>
    </row>
    <row r="1059" spans="1:11" x14ac:dyDescent="0.2">
      <c r="A1059" s="4"/>
      <c r="B1059" s="5"/>
      <c r="K1059">
        <f t="shared" si="48"/>
        <v>0</v>
      </c>
    </row>
    <row r="1060" spans="1:11" x14ac:dyDescent="0.2">
      <c r="A1060" s="4"/>
      <c r="B1060" s="5"/>
      <c r="K1060">
        <f t="shared" si="48"/>
        <v>0</v>
      </c>
    </row>
    <row r="1061" spans="1:11" x14ac:dyDescent="0.2">
      <c r="A1061" s="4"/>
      <c r="B1061" s="5"/>
      <c r="K1061">
        <f t="shared" si="48"/>
        <v>0</v>
      </c>
    </row>
    <row r="1062" spans="1:11" x14ac:dyDescent="0.2">
      <c r="A1062" s="4"/>
      <c r="B1062" s="5"/>
      <c r="K1062">
        <f t="shared" si="48"/>
        <v>0</v>
      </c>
    </row>
    <row r="1063" spans="1:11" x14ac:dyDescent="0.2">
      <c r="A1063" s="4"/>
      <c r="B1063" s="5"/>
      <c r="K1063">
        <f t="shared" si="48"/>
        <v>0</v>
      </c>
    </row>
    <row r="1064" spans="1:11" x14ac:dyDescent="0.2">
      <c r="A1064" s="4"/>
      <c r="B1064" s="5"/>
      <c r="K1064">
        <f t="shared" si="48"/>
        <v>0</v>
      </c>
    </row>
    <row r="1065" spans="1:11" x14ac:dyDescent="0.2">
      <c r="A1065" s="4"/>
      <c r="B1065" s="5"/>
      <c r="K1065">
        <f t="shared" si="48"/>
        <v>0</v>
      </c>
    </row>
    <row r="1066" spans="1:11" x14ac:dyDescent="0.2">
      <c r="A1066" s="4"/>
      <c r="B1066" s="5"/>
      <c r="K1066">
        <f t="shared" si="48"/>
        <v>0</v>
      </c>
    </row>
    <row r="1067" spans="1:11" x14ac:dyDescent="0.2">
      <c r="A1067" s="4"/>
      <c r="B1067" s="5"/>
      <c r="K1067">
        <f t="shared" si="48"/>
        <v>0</v>
      </c>
    </row>
    <row r="1068" spans="1:11" x14ac:dyDescent="0.2">
      <c r="A1068" s="4"/>
      <c r="B1068" s="5"/>
      <c r="K1068">
        <f t="shared" si="48"/>
        <v>0</v>
      </c>
    </row>
    <row r="1069" spans="1:11" x14ac:dyDescent="0.2">
      <c r="A1069" s="4"/>
      <c r="B1069" s="5"/>
      <c r="K1069">
        <f t="shared" si="48"/>
        <v>0</v>
      </c>
    </row>
    <row r="1070" spans="1:11" x14ac:dyDescent="0.2">
      <c r="A1070" s="4"/>
      <c r="B1070" s="5"/>
      <c r="K1070">
        <f t="shared" si="48"/>
        <v>0</v>
      </c>
    </row>
    <row r="1071" spans="1:11" x14ac:dyDescent="0.2">
      <c r="A1071" s="4"/>
      <c r="B1071" s="5"/>
      <c r="K1071">
        <f t="shared" si="48"/>
        <v>0</v>
      </c>
    </row>
    <row r="1072" spans="1:11" x14ac:dyDescent="0.2">
      <c r="A1072" s="4"/>
      <c r="B1072" s="5"/>
      <c r="K1072">
        <f t="shared" si="48"/>
        <v>0</v>
      </c>
    </row>
    <row r="1073" spans="1:11" x14ac:dyDescent="0.2">
      <c r="A1073" s="4"/>
      <c r="B1073" s="5"/>
      <c r="K1073">
        <f t="shared" si="48"/>
        <v>0</v>
      </c>
    </row>
    <row r="1074" spans="1:11" x14ac:dyDescent="0.2">
      <c r="A1074" s="4"/>
      <c r="B1074" s="5"/>
      <c r="K1074">
        <f t="shared" si="48"/>
        <v>0</v>
      </c>
    </row>
    <row r="1075" spans="1:11" x14ac:dyDescent="0.2">
      <c r="A1075" s="4"/>
      <c r="B1075" s="5"/>
      <c r="K1075">
        <f t="shared" si="48"/>
        <v>0</v>
      </c>
    </row>
    <row r="1076" spans="1:11" x14ac:dyDescent="0.2">
      <c r="A1076" s="4"/>
      <c r="B1076" s="5"/>
      <c r="K1076">
        <f t="shared" si="48"/>
        <v>0</v>
      </c>
    </row>
    <row r="1077" spans="1:11" x14ac:dyDescent="0.2">
      <c r="A1077" s="4"/>
      <c r="B1077" s="5"/>
      <c r="K1077">
        <f t="shared" si="48"/>
        <v>0</v>
      </c>
    </row>
    <row r="1078" spans="1:11" x14ac:dyDescent="0.2">
      <c r="A1078" s="4"/>
      <c r="B1078" s="5"/>
      <c r="K1078">
        <f t="shared" si="48"/>
        <v>0</v>
      </c>
    </row>
    <row r="1079" spans="1:11" x14ac:dyDescent="0.2">
      <c r="A1079" s="4"/>
      <c r="B1079" s="5"/>
      <c r="K1079">
        <f t="shared" si="48"/>
        <v>0</v>
      </c>
    </row>
    <row r="1080" spans="1:11" x14ac:dyDescent="0.2">
      <c r="A1080" s="4"/>
      <c r="B1080" s="5"/>
      <c r="K1080">
        <f t="shared" si="48"/>
        <v>0</v>
      </c>
    </row>
    <row r="1081" spans="1:11" x14ac:dyDescent="0.2">
      <c r="A1081" s="4"/>
      <c r="B1081" s="5"/>
      <c r="K1081">
        <f t="shared" si="48"/>
        <v>0</v>
      </c>
    </row>
    <row r="1082" spans="1:11" x14ac:dyDescent="0.2">
      <c r="A1082" s="4"/>
      <c r="B1082" s="5"/>
      <c r="K1082">
        <f t="shared" si="48"/>
        <v>0</v>
      </c>
    </row>
    <row r="1083" spans="1:11" x14ac:dyDescent="0.2">
      <c r="A1083" s="4"/>
      <c r="B1083" s="5"/>
      <c r="K1083">
        <f t="shared" si="48"/>
        <v>0</v>
      </c>
    </row>
    <row r="1084" spans="1:11" x14ac:dyDescent="0.2">
      <c r="A1084" s="4"/>
      <c r="B1084" s="5"/>
      <c r="K1084">
        <f t="shared" si="48"/>
        <v>0</v>
      </c>
    </row>
    <row r="1085" spans="1:11" x14ac:dyDescent="0.2">
      <c r="A1085" s="4"/>
      <c r="B1085" s="5"/>
      <c r="K1085">
        <f t="shared" si="48"/>
        <v>0</v>
      </c>
    </row>
    <row r="1086" spans="1:11" x14ac:dyDescent="0.2">
      <c r="A1086" s="4"/>
      <c r="B1086" s="5"/>
      <c r="K1086">
        <f t="shared" si="48"/>
        <v>0</v>
      </c>
    </row>
    <row r="1087" spans="1:11" x14ac:dyDescent="0.2">
      <c r="A1087" s="4"/>
      <c r="B1087" s="5"/>
      <c r="K1087">
        <f t="shared" si="48"/>
        <v>0</v>
      </c>
    </row>
    <row r="1088" spans="1:11" x14ac:dyDescent="0.2">
      <c r="A1088" s="4"/>
      <c r="B1088" s="5"/>
      <c r="K1088">
        <f t="shared" si="48"/>
        <v>0</v>
      </c>
    </row>
    <row r="1089" spans="1:11" x14ac:dyDescent="0.2">
      <c r="A1089" s="4"/>
      <c r="B1089" s="5"/>
      <c r="K1089">
        <f t="shared" si="48"/>
        <v>0</v>
      </c>
    </row>
    <row r="1090" spans="1:11" x14ac:dyDescent="0.2">
      <c r="A1090" s="4"/>
      <c r="B1090" s="5"/>
      <c r="K1090">
        <f t="shared" si="48"/>
        <v>0</v>
      </c>
    </row>
    <row r="1091" spans="1:11" x14ac:dyDescent="0.2">
      <c r="A1091" s="4"/>
      <c r="B1091" s="5"/>
      <c r="K1091">
        <f t="shared" si="48"/>
        <v>0</v>
      </c>
    </row>
    <row r="1092" spans="1:11" x14ac:dyDescent="0.2">
      <c r="A1092" s="4"/>
      <c r="B1092" s="5"/>
      <c r="K1092">
        <f t="shared" si="48"/>
        <v>0</v>
      </c>
    </row>
    <row r="1093" spans="1:11" x14ac:dyDescent="0.2">
      <c r="A1093" s="4"/>
      <c r="B1093" s="5"/>
      <c r="K1093">
        <f t="shared" si="48"/>
        <v>0</v>
      </c>
    </row>
    <row r="1094" spans="1:11" x14ac:dyDescent="0.2">
      <c r="A1094" s="4"/>
      <c r="B1094" s="5"/>
      <c r="K1094">
        <f t="shared" si="48"/>
        <v>0</v>
      </c>
    </row>
    <row r="1095" spans="1:11" x14ac:dyDescent="0.2">
      <c r="A1095" s="4"/>
      <c r="B1095" s="5"/>
      <c r="K1095">
        <f t="shared" si="48"/>
        <v>0</v>
      </c>
    </row>
    <row r="1096" spans="1:11" x14ac:dyDescent="0.2">
      <c r="A1096" s="4"/>
      <c r="B1096" s="5"/>
      <c r="K1096">
        <f t="shared" si="48"/>
        <v>0</v>
      </c>
    </row>
    <row r="1097" spans="1:11" x14ac:dyDescent="0.2">
      <c r="A1097" s="4"/>
      <c r="B1097" s="5"/>
      <c r="K1097">
        <f t="shared" si="48"/>
        <v>0</v>
      </c>
    </row>
    <row r="1098" spans="1:11" x14ac:dyDescent="0.2">
      <c r="A1098" s="4"/>
      <c r="B1098" s="5"/>
      <c r="K1098">
        <f t="shared" si="48"/>
        <v>0</v>
      </c>
    </row>
    <row r="1099" spans="1:11" x14ac:dyDescent="0.2">
      <c r="A1099" s="4"/>
      <c r="B1099" s="5"/>
      <c r="K1099">
        <f t="shared" ref="K1099:K1162" si="49">IF(E1099&gt;0,"NON",IF(F1099&gt;0,"NON",IF(G1099&gt;0,"NON",IF(H1099&gt;0,"NON",IF(EXACT(MID(B1099,3,3),"DGT")=TRUE,"NON",C1099)))))</f>
        <v>0</v>
      </c>
    </row>
    <row r="1100" spans="1:11" x14ac:dyDescent="0.2">
      <c r="A1100" s="4"/>
      <c r="B1100" s="5"/>
      <c r="K1100">
        <f t="shared" si="49"/>
        <v>0</v>
      </c>
    </row>
    <row r="1101" spans="1:11" x14ac:dyDescent="0.2">
      <c r="A1101" s="4"/>
      <c r="B1101" s="5"/>
      <c r="K1101">
        <f t="shared" si="49"/>
        <v>0</v>
      </c>
    </row>
    <row r="1102" spans="1:11" x14ac:dyDescent="0.2">
      <c r="A1102" s="4"/>
      <c r="B1102" s="5"/>
      <c r="K1102">
        <f t="shared" si="49"/>
        <v>0</v>
      </c>
    </row>
    <row r="1103" spans="1:11" x14ac:dyDescent="0.2">
      <c r="A1103" s="4"/>
      <c r="B1103" s="5"/>
      <c r="K1103">
        <f t="shared" si="49"/>
        <v>0</v>
      </c>
    </row>
    <row r="1104" spans="1:11" x14ac:dyDescent="0.2">
      <c r="A1104" s="4"/>
      <c r="B1104" s="5"/>
      <c r="K1104">
        <f t="shared" si="49"/>
        <v>0</v>
      </c>
    </row>
    <row r="1105" spans="1:11" x14ac:dyDescent="0.2">
      <c r="A1105" s="4"/>
      <c r="B1105" s="5"/>
      <c r="K1105">
        <f t="shared" si="49"/>
        <v>0</v>
      </c>
    </row>
    <row r="1106" spans="1:11" x14ac:dyDescent="0.2">
      <c r="A1106" s="4"/>
      <c r="B1106" s="5"/>
      <c r="K1106">
        <f t="shared" si="49"/>
        <v>0</v>
      </c>
    </row>
    <row r="1107" spans="1:11" x14ac:dyDescent="0.2">
      <c r="A1107" s="4"/>
      <c r="B1107" s="5"/>
      <c r="K1107">
        <f t="shared" si="49"/>
        <v>0</v>
      </c>
    </row>
    <row r="1108" spans="1:11" x14ac:dyDescent="0.2">
      <c r="A1108" s="4"/>
      <c r="B1108" s="5"/>
      <c r="K1108">
        <f t="shared" si="49"/>
        <v>0</v>
      </c>
    </row>
    <row r="1109" spans="1:11" x14ac:dyDescent="0.2">
      <c r="A1109" s="4"/>
      <c r="B1109" s="5"/>
      <c r="K1109">
        <f t="shared" si="49"/>
        <v>0</v>
      </c>
    </row>
    <row r="1110" spans="1:11" x14ac:dyDescent="0.2">
      <c r="A1110" s="4"/>
      <c r="B1110" s="5"/>
      <c r="K1110">
        <f t="shared" si="49"/>
        <v>0</v>
      </c>
    </row>
    <row r="1111" spans="1:11" x14ac:dyDescent="0.2">
      <c r="A1111" s="4"/>
      <c r="B1111" s="5"/>
      <c r="K1111">
        <f t="shared" si="49"/>
        <v>0</v>
      </c>
    </row>
    <row r="1112" spans="1:11" x14ac:dyDescent="0.2">
      <c r="A1112" s="4"/>
      <c r="B1112" s="5"/>
      <c r="K1112">
        <f t="shared" si="49"/>
        <v>0</v>
      </c>
    </row>
    <row r="1113" spans="1:11" x14ac:dyDescent="0.2">
      <c r="A1113" s="4"/>
      <c r="B1113" s="5"/>
      <c r="K1113">
        <f t="shared" si="49"/>
        <v>0</v>
      </c>
    </row>
    <row r="1114" spans="1:11" x14ac:dyDescent="0.2">
      <c r="A1114" s="4"/>
      <c r="B1114" s="5"/>
      <c r="K1114">
        <f t="shared" si="49"/>
        <v>0</v>
      </c>
    </row>
    <row r="1115" spans="1:11" x14ac:dyDescent="0.2">
      <c r="A1115" s="4"/>
      <c r="B1115" s="5"/>
      <c r="K1115">
        <f t="shared" si="49"/>
        <v>0</v>
      </c>
    </row>
    <row r="1116" spans="1:11" x14ac:dyDescent="0.2">
      <c r="A1116" s="4"/>
      <c r="B1116" s="5"/>
      <c r="K1116">
        <f t="shared" si="49"/>
        <v>0</v>
      </c>
    </row>
    <row r="1117" spans="1:11" x14ac:dyDescent="0.2">
      <c r="A1117" s="4"/>
      <c r="B1117" s="5"/>
      <c r="K1117">
        <f t="shared" si="49"/>
        <v>0</v>
      </c>
    </row>
    <row r="1118" spans="1:11" x14ac:dyDescent="0.2">
      <c r="A1118" s="4"/>
      <c r="B1118" s="5"/>
      <c r="K1118">
        <f t="shared" si="49"/>
        <v>0</v>
      </c>
    </row>
    <row r="1119" spans="1:11" x14ac:dyDescent="0.2">
      <c r="A1119" s="4"/>
      <c r="B1119" s="5"/>
      <c r="K1119">
        <f t="shared" si="49"/>
        <v>0</v>
      </c>
    </row>
    <row r="1120" spans="1:11" x14ac:dyDescent="0.2">
      <c r="A1120" s="4"/>
      <c r="B1120" s="5"/>
      <c r="K1120">
        <f t="shared" si="49"/>
        <v>0</v>
      </c>
    </row>
    <row r="1121" spans="1:11" x14ac:dyDescent="0.2">
      <c r="A1121" s="4"/>
      <c r="B1121" s="5"/>
      <c r="K1121">
        <f t="shared" si="49"/>
        <v>0</v>
      </c>
    </row>
    <row r="1122" spans="1:11" x14ac:dyDescent="0.2">
      <c r="A1122" s="4"/>
      <c r="B1122" s="5"/>
      <c r="K1122">
        <f t="shared" si="49"/>
        <v>0</v>
      </c>
    </row>
    <row r="1123" spans="1:11" x14ac:dyDescent="0.2">
      <c r="A1123" s="4"/>
      <c r="B1123" s="5"/>
      <c r="K1123">
        <f t="shared" si="49"/>
        <v>0</v>
      </c>
    </row>
    <row r="1124" spans="1:11" x14ac:dyDescent="0.2">
      <c r="A1124" s="4"/>
      <c r="B1124" s="5"/>
      <c r="K1124">
        <f t="shared" si="49"/>
        <v>0</v>
      </c>
    </row>
    <row r="1125" spans="1:11" x14ac:dyDescent="0.2">
      <c r="A1125" s="4"/>
      <c r="B1125" s="5"/>
      <c r="K1125">
        <f t="shared" si="49"/>
        <v>0</v>
      </c>
    </row>
    <row r="1126" spans="1:11" x14ac:dyDescent="0.2">
      <c r="A1126" s="4"/>
      <c r="B1126" s="5"/>
      <c r="K1126">
        <f t="shared" si="49"/>
        <v>0</v>
      </c>
    </row>
    <row r="1127" spans="1:11" x14ac:dyDescent="0.2">
      <c r="A1127" s="4"/>
      <c r="B1127" s="5"/>
      <c r="K1127">
        <f t="shared" si="49"/>
        <v>0</v>
      </c>
    </row>
    <row r="1128" spans="1:11" x14ac:dyDescent="0.2">
      <c r="A1128" s="4"/>
      <c r="B1128" s="5"/>
      <c r="K1128">
        <f t="shared" si="49"/>
        <v>0</v>
      </c>
    </row>
    <row r="1129" spans="1:11" x14ac:dyDescent="0.2">
      <c r="A1129" s="4"/>
      <c r="B1129" s="5"/>
      <c r="K1129">
        <f t="shared" si="49"/>
        <v>0</v>
      </c>
    </row>
    <row r="1130" spans="1:11" x14ac:dyDescent="0.2">
      <c r="A1130" s="4"/>
      <c r="B1130" s="5"/>
      <c r="K1130">
        <f t="shared" si="49"/>
        <v>0</v>
      </c>
    </row>
    <row r="1131" spans="1:11" x14ac:dyDescent="0.2">
      <c r="A1131" s="4"/>
      <c r="B1131" s="5"/>
      <c r="K1131">
        <f t="shared" si="49"/>
        <v>0</v>
      </c>
    </row>
    <row r="1132" spans="1:11" x14ac:dyDescent="0.2">
      <c r="A1132" s="4"/>
      <c r="B1132" s="5"/>
      <c r="K1132">
        <f t="shared" si="49"/>
        <v>0</v>
      </c>
    </row>
    <row r="1133" spans="1:11" x14ac:dyDescent="0.2">
      <c r="A1133" s="4"/>
      <c r="B1133" s="5"/>
      <c r="K1133">
        <f t="shared" si="49"/>
        <v>0</v>
      </c>
    </row>
    <row r="1134" spans="1:11" x14ac:dyDescent="0.2">
      <c r="A1134" s="4"/>
      <c r="B1134" s="5"/>
      <c r="K1134">
        <f t="shared" si="49"/>
        <v>0</v>
      </c>
    </row>
    <row r="1135" spans="1:11" x14ac:dyDescent="0.2">
      <c r="A1135" s="4"/>
      <c r="B1135" s="5"/>
      <c r="K1135">
        <f t="shared" si="49"/>
        <v>0</v>
      </c>
    </row>
    <row r="1136" spans="1:11" x14ac:dyDescent="0.2">
      <c r="A1136" s="4"/>
      <c r="B1136" s="5"/>
      <c r="K1136">
        <f t="shared" si="49"/>
        <v>0</v>
      </c>
    </row>
    <row r="1137" spans="1:11" x14ac:dyDescent="0.2">
      <c r="A1137" s="4"/>
      <c r="B1137" s="5"/>
      <c r="K1137">
        <f t="shared" si="49"/>
        <v>0</v>
      </c>
    </row>
    <row r="1138" spans="1:11" x14ac:dyDescent="0.2">
      <c r="A1138" s="4"/>
      <c r="B1138" s="5"/>
      <c r="K1138">
        <f t="shared" si="49"/>
        <v>0</v>
      </c>
    </row>
    <row r="1139" spans="1:11" x14ac:dyDescent="0.2">
      <c r="A1139" s="4"/>
      <c r="B1139" s="5"/>
      <c r="K1139">
        <f t="shared" si="49"/>
        <v>0</v>
      </c>
    </row>
    <row r="1140" spans="1:11" x14ac:dyDescent="0.2">
      <c r="A1140" s="4"/>
      <c r="B1140" s="5"/>
      <c r="K1140">
        <f t="shared" si="49"/>
        <v>0</v>
      </c>
    </row>
    <row r="1141" spans="1:11" x14ac:dyDescent="0.2">
      <c r="A1141" s="4"/>
      <c r="B1141" s="5"/>
      <c r="K1141">
        <f t="shared" si="49"/>
        <v>0</v>
      </c>
    </row>
    <row r="1142" spans="1:11" x14ac:dyDescent="0.2">
      <c r="A1142" s="4"/>
      <c r="B1142" s="5"/>
      <c r="K1142">
        <f t="shared" si="49"/>
        <v>0</v>
      </c>
    </row>
    <row r="1143" spans="1:11" x14ac:dyDescent="0.2">
      <c r="A1143" s="4"/>
      <c r="B1143" s="5"/>
      <c r="K1143">
        <f t="shared" si="49"/>
        <v>0</v>
      </c>
    </row>
    <row r="1144" spans="1:11" x14ac:dyDescent="0.2">
      <c r="A1144" s="4"/>
      <c r="B1144" s="5"/>
      <c r="K1144">
        <f t="shared" si="49"/>
        <v>0</v>
      </c>
    </row>
    <row r="1145" spans="1:11" x14ac:dyDescent="0.2">
      <c r="A1145" s="4"/>
      <c r="B1145" s="5"/>
      <c r="K1145">
        <f t="shared" si="49"/>
        <v>0</v>
      </c>
    </row>
    <row r="1146" spans="1:11" x14ac:dyDescent="0.2">
      <c r="A1146" s="4"/>
      <c r="B1146" s="5"/>
      <c r="K1146">
        <f t="shared" si="49"/>
        <v>0</v>
      </c>
    </row>
    <row r="1147" spans="1:11" x14ac:dyDescent="0.2">
      <c r="A1147" s="4"/>
      <c r="B1147" s="5"/>
      <c r="K1147">
        <f t="shared" si="49"/>
        <v>0</v>
      </c>
    </row>
    <row r="1148" spans="1:11" x14ac:dyDescent="0.2">
      <c r="A1148" s="4"/>
      <c r="B1148" s="5"/>
      <c r="K1148">
        <f t="shared" si="49"/>
        <v>0</v>
      </c>
    </row>
    <row r="1149" spans="1:11" x14ac:dyDescent="0.2">
      <c r="A1149" s="4"/>
      <c r="B1149" s="5"/>
      <c r="K1149">
        <f t="shared" si="49"/>
        <v>0</v>
      </c>
    </row>
    <row r="1150" spans="1:11" x14ac:dyDescent="0.2">
      <c r="A1150" s="4"/>
      <c r="B1150" s="5"/>
      <c r="K1150">
        <f t="shared" si="49"/>
        <v>0</v>
      </c>
    </row>
    <row r="1151" spans="1:11" x14ac:dyDescent="0.2">
      <c r="A1151" s="4"/>
      <c r="B1151" s="5"/>
      <c r="K1151">
        <f t="shared" si="49"/>
        <v>0</v>
      </c>
    </row>
    <row r="1152" spans="1:11" x14ac:dyDescent="0.2">
      <c r="A1152" s="4"/>
      <c r="B1152" s="5"/>
      <c r="K1152">
        <f t="shared" si="49"/>
        <v>0</v>
      </c>
    </row>
    <row r="1153" spans="1:11" x14ac:dyDescent="0.2">
      <c r="A1153" s="4"/>
      <c r="B1153" s="5"/>
      <c r="K1153">
        <f t="shared" si="49"/>
        <v>0</v>
      </c>
    </row>
    <row r="1154" spans="1:11" x14ac:dyDescent="0.2">
      <c r="A1154" s="4"/>
      <c r="B1154" s="5"/>
      <c r="K1154">
        <f t="shared" si="49"/>
        <v>0</v>
      </c>
    </row>
    <row r="1155" spans="1:11" x14ac:dyDescent="0.2">
      <c r="A1155" s="4"/>
      <c r="B1155" s="5"/>
      <c r="K1155">
        <f t="shared" si="49"/>
        <v>0</v>
      </c>
    </row>
    <row r="1156" spans="1:11" x14ac:dyDescent="0.2">
      <c r="A1156" s="4"/>
      <c r="B1156" s="5"/>
      <c r="K1156">
        <f t="shared" si="49"/>
        <v>0</v>
      </c>
    </row>
    <row r="1157" spans="1:11" x14ac:dyDescent="0.2">
      <c r="A1157" s="4"/>
      <c r="B1157" s="5"/>
      <c r="K1157">
        <f t="shared" si="49"/>
        <v>0</v>
      </c>
    </row>
    <row r="1158" spans="1:11" x14ac:dyDescent="0.2">
      <c r="A1158" s="4"/>
      <c r="B1158" s="5"/>
      <c r="K1158">
        <f t="shared" si="49"/>
        <v>0</v>
      </c>
    </row>
    <row r="1159" spans="1:11" x14ac:dyDescent="0.2">
      <c r="A1159" s="4"/>
      <c r="B1159" s="5"/>
      <c r="K1159">
        <f t="shared" si="49"/>
        <v>0</v>
      </c>
    </row>
    <row r="1160" spans="1:11" x14ac:dyDescent="0.2">
      <c r="A1160" s="4"/>
      <c r="B1160" s="5"/>
      <c r="K1160">
        <f t="shared" si="49"/>
        <v>0</v>
      </c>
    </row>
    <row r="1161" spans="1:11" x14ac:dyDescent="0.2">
      <c r="A1161" s="4"/>
      <c r="B1161" s="5"/>
      <c r="K1161">
        <f t="shared" si="49"/>
        <v>0</v>
      </c>
    </row>
    <row r="1162" spans="1:11" x14ac:dyDescent="0.2">
      <c r="A1162" s="4"/>
      <c r="B1162" s="5"/>
      <c r="K1162">
        <f t="shared" si="49"/>
        <v>0</v>
      </c>
    </row>
    <row r="1163" spans="1:11" x14ac:dyDescent="0.2">
      <c r="A1163" s="4"/>
      <c r="B1163" s="5"/>
      <c r="K1163">
        <f t="shared" ref="K1163:K1226" si="50">IF(E1163&gt;0,"NON",IF(F1163&gt;0,"NON",IF(G1163&gt;0,"NON",IF(H1163&gt;0,"NON",IF(EXACT(MID(B1163,3,3),"DGT")=TRUE,"NON",C1163)))))</f>
        <v>0</v>
      </c>
    </row>
    <row r="1164" spans="1:11" x14ac:dyDescent="0.2">
      <c r="A1164" s="4"/>
      <c r="B1164" s="5"/>
      <c r="K1164">
        <f t="shared" si="50"/>
        <v>0</v>
      </c>
    </row>
    <row r="1165" spans="1:11" x14ac:dyDescent="0.2">
      <c r="A1165" s="4"/>
      <c r="B1165" s="5"/>
      <c r="K1165">
        <f t="shared" si="50"/>
        <v>0</v>
      </c>
    </row>
    <row r="1166" spans="1:11" x14ac:dyDescent="0.2">
      <c r="A1166" s="4"/>
      <c r="B1166" s="5"/>
      <c r="K1166">
        <f t="shared" si="50"/>
        <v>0</v>
      </c>
    </row>
    <row r="1167" spans="1:11" x14ac:dyDescent="0.2">
      <c r="A1167" s="4"/>
      <c r="B1167" s="5"/>
      <c r="K1167">
        <f t="shared" si="50"/>
        <v>0</v>
      </c>
    </row>
    <row r="1168" spans="1:11" x14ac:dyDescent="0.2">
      <c r="A1168" s="4"/>
      <c r="B1168" s="5"/>
      <c r="K1168">
        <f t="shared" si="50"/>
        <v>0</v>
      </c>
    </row>
    <row r="1169" spans="1:11" x14ac:dyDescent="0.2">
      <c r="A1169" s="4"/>
      <c r="B1169" s="5"/>
      <c r="K1169">
        <f t="shared" si="50"/>
        <v>0</v>
      </c>
    </row>
    <row r="1170" spans="1:11" x14ac:dyDescent="0.2">
      <c r="A1170" s="4"/>
      <c r="B1170" s="5"/>
      <c r="K1170">
        <f t="shared" si="50"/>
        <v>0</v>
      </c>
    </row>
    <row r="1171" spans="1:11" x14ac:dyDescent="0.2">
      <c r="A1171" s="4"/>
      <c r="B1171" s="5"/>
      <c r="K1171">
        <f t="shared" si="50"/>
        <v>0</v>
      </c>
    </row>
    <row r="1172" spans="1:11" x14ac:dyDescent="0.2">
      <c r="A1172" s="4"/>
      <c r="B1172" s="5"/>
      <c r="K1172">
        <f t="shared" si="50"/>
        <v>0</v>
      </c>
    </row>
    <row r="1173" spans="1:11" x14ac:dyDescent="0.2">
      <c r="A1173" s="4"/>
      <c r="B1173" s="5"/>
      <c r="K1173">
        <f t="shared" si="50"/>
        <v>0</v>
      </c>
    </row>
    <row r="1174" spans="1:11" x14ac:dyDescent="0.2">
      <c r="A1174" s="4"/>
      <c r="B1174" s="5"/>
      <c r="K1174">
        <f t="shared" si="50"/>
        <v>0</v>
      </c>
    </row>
    <row r="1175" spans="1:11" x14ac:dyDescent="0.2">
      <c r="A1175" s="4"/>
      <c r="B1175" s="5"/>
      <c r="K1175">
        <f t="shared" si="50"/>
        <v>0</v>
      </c>
    </row>
    <row r="1176" spans="1:11" x14ac:dyDescent="0.2">
      <c r="A1176" s="4"/>
      <c r="B1176" s="5"/>
      <c r="K1176">
        <f t="shared" si="50"/>
        <v>0</v>
      </c>
    </row>
    <row r="1177" spans="1:11" x14ac:dyDescent="0.2">
      <c r="A1177" s="4"/>
      <c r="B1177" s="5"/>
      <c r="K1177">
        <f t="shared" si="50"/>
        <v>0</v>
      </c>
    </row>
    <row r="1178" spans="1:11" x14ac:dyDescent="0.2">
      <c r="A1178" s="4"/>
      <c r="B1178" s="5"/>
      <c r="K1178">
        <f t="shared" si="50"/>
        <v>0</v>
      </c>
    </row>
    <row r="1179" spans="1:11" x14ac:dyDescent="0.2">
      <c r="A1179" s="4"/>
      <c r="B1179" s="5"/>
      <c r="K1179">
        <f t="shared" si="50"/>
        <v>0</v>
      </c>
    </row>
    <row r="1180" spans="1:11" x14ac:dyDescent="0.2">
      <c r="A1180" s="4"/>
      <c r="B1180" s="5"/>
      <c r="K1180">
        <f t="shared" si="50"/>
        <v>0</v>
      </c>
    </row>
    <row r="1181" spans="1:11" x14ac:dyDescent="0.2">
      <c r="A1181" s="4"/>
      <c r="B1181" s="5"/>
      <c r="K1181">
        <f t="shared" si="50"/>
        <v>0</v>
      </c>
    </row>
    <row r="1182" spans="1:11" x14ac:dyDescent="0.2">
      <c r="A1182" s="4"/>
      <c r="B1182" s="5"/>
      <c r="K1182">
        <f t="shared" si="50"/>
        <v>0</v>
      </c>
    </row>
    <row r="1183" spans="1:11" x14ac:dyDescent="0.2">
      <c r="A1183" s="4"/>
      <c r="B1183" s="5"/>
      <c r="K1183">
        <f t="shared" si="50"/>
        <v>0</v>
      </c>
    </row>
    <row r="1184" spans="1:11" x14ac:dyDescent="0.2">
      <c r="A1184" s="3"/>
      <c r="B1184" s="5"/>
      <c r="K1184">
        <f t="shared" si="50"/>
        <v>0</v>
      </c>
    </row>
    <row r="1185" spans="1:11" x14ac:dyDescent="0.2">
      <c r="A1185" s="3"/>
      <c r="B1185" s="5"/>
      <c r="K1185">
        <f t="shared" si="50"/>
        <v>0</v>
      </c>
    </row>
    <row r="1186" spans="1:11" x14ac:dyDescent="0.2">
      <c r="A1186" s="3"/>
      <c r="B1186" s="5"/>
      <c r="K1186">
        <f t="shared" si="50"/>
        <v>0</v>
      </c>
    </row>
    <row r="1187" spans="1:11" x14ac:dyDescent="0.2">
      <c r="A1187" s="4"/>
      <c r="B1187" s="5"/>
      <c r="K1187">
        <f t="shared" si="50"/>
        <v>0</v>
      </c>
    </row>
    <row r="1188" spans="1:11" x14ac:dyDescent="0.2">
      <c r="A1188" s="4"/>
      <c r="B1188" s="5"/>
      <c r="K1188">
        <f t="shared" si="50"/>
        <v>0</v>
      </c>
    </row>
    <row r="1189" spans="1:11" x14ac:dyDescent="0.2">
      <c r="A1189" s="4"/>
      <c r="B1189" s="5"/>
      <c r="K1189">
        <f t="shared" si="50"/>
        <v>0</v>
      </c>
    </row>
    <row r="1190" spans="1:11" x14ac:dyDescent="0.2">
      <c r="A1190" s="4"/>
      <c r="B1190" s="5"/>
      <c r="K1190">
        <f t="shared" si="50"/>
        <v>0</v>
      </c>
    </row>
    <row r="1191" spans="1:11" x14ac:dyDescent="0.2">
      <c r="A1191" s="4"/>
      <c r="B1191" s="5"/>
      <c r="K1191">
        <f t="shared" si="50"/>
        <v>0</v>
      </c>
    </row>
    <row r="1192" spans="1:11" x14ac:dyDescent="0.2">
      <c r="A1192" s="4"/>
      <c r="B1192" s="5"/>
      <c r="K1192">
        <f t="shared" si="50"/>
        <v>0</v>
      </c>
    </row>
    <row r="1193" spans="1:11" x14ac:dyDescent="0.2">
      <c r="A1193" s="4"/>
      <c r="B1193" s="5"/>
      <c r="K1193">
        <f t="shared" si="50"/>
        <v>0</v>
      </c>
    </row>
    <row r="1194" spans="1:11" x14ac:dyDescent="0.2">
      <c r="A1194" s="4"/>
      <c r="B1194" s="5"/>
      <c r="K1194">
        <f t="shared" si="50"/>
        <v>0</v>
      </c>
    </row>
    <row r="1195" spans="1:11" x14ac:dyDescent="0.2">
      <c r="A1195" s="4"/>
      <c r="B1195" s="5"/>
      <c r="K1195">
        <f t="shared" si="50"/>
        <v>0</v>
      </c>
    </row>
    <row r="1196" spans="1:11" x14ac:dyDescent="0.2">
      <c r="A1196" s="4"/>
      <c r="B1196" s="5"/>
      <c r="K1196">
        <f t="shared" si="50"/>
        <v>0</v>
      </c>
    </row>
    <row r="1197" spans="1:11" x14ac:dyDescent="0.2">
      <c r="A1197" s="4"/>
      <c r="B1197" s="5"/>
      <c r="K1197">
        <f t="shared" si="50"/>
        <v>0</v>
      </c>
    </row>
    <row r="1198" spans="1:11" x14ac:dyDescent="0.2">
      <c r="A1198" s="4"/>
      <c r="B1198" s="5"/>
      <c r="K1198">
        <f t="shared" si="50"/>
        <v>0</v>
      </c>
    </row>
    <row r="1199" spans="1:11" x14ac:dyDescent="0.2">
      <c r="A1199" s="4"/>
      <c r="B1199" s="5"/>
      <c r="K1199">
        <f t="shared" si="50"/>
        <v>0</v>
      </c>
    </row>
    <row r="1200" spans="1:11" x14ac:dyDescent="0.2">
      <c r="A1200" s="4"/>
      <c r="B1200" s="5"/>
      <c r="K1200">
        <f t="shared" si="50"/>
        <v>0</v>
      </c>
    </row>
    <row r="1201" spans="1:11" x14ac:dyDescent="0.2">
      <c r="A1201" s="4"/>
      <c r="B1201" s="5"/>
      <c r="K1201">
        <f t="shared" si="50"/>
        <v>0</v>
      </c>
    </row>
    <row r="1202" spans="1:11" x14ac:dyDescent="0.2">
      <c r="A1202" s="4"/>
      <c r="B1202" s="5"/>
      <c r="K1202">
        <f t="shared" si="50"/>
        <v>0</v>
      </c>
    </row>
    <row r="1203" spans="1:11" x14ac:dyDescent="0.2">
      <c r="A1203" s="4"/>
      <c r="B1203" s="5"/>
      <c r="K1203">
        <f t="shared" si="50"/>
        <v>0</v>
      </c>
    </row>
    <row r="1204" spans="1:11" x14ac:dyDescent="0.2">
      <c r="A1204" s="4"/>
      <c r="B1204" s="5"/>
      <c r="K1204">
        <f t="shared" si="50"/>
        <v>0</v>
      </c>
    </row>
    <row r="1205" spans="1:11" x14ac:dyDescent="0.2">
      <c r="A1205" s="4"/>
      <c r="B1205" s="5"/>
      <c r="K1205">
        <f t="shared" si="50"/>
        <v>0</v>
      </c>
    </row>
    <row r="1206" spans="1:11" x14ac:dyDescent="0.2">
      <c r="A1206" s="4"/>
      <c r="B1206" s="5"/>
      <c r="K1206">
        <f t="shared" si="50"/>
        <v>0</v>
      </c>
    </row>
    <row r="1207" spans="1:11" x14ac:dyDescent="0.2">
      <c r="A1207" s="4"/>
      <c r="B1207" s="5"/>
      <c r="K1207">
        <f t="shared" si="50"/>
        <v>0</v>
      </c>
    </row>
    <row r="1208" spans="1:11" x14ac:dyDescent="0.2">
      <c r="A1208" s="4"/>
      <c r="B1208" s="5"/>
      <c r="K1208">
        <f t="shared" si="50"/>
        <v>0</v>
      </c>
    </row>
    <row r="1209" spans="1:11" x14ac:dyDescent="0.2">
      <c r="A1209" s="4"/>
      <c r="B1209" s="5"/>
      <c r="K1209">
        <f t="shared" si="50"/>
        <v>0</v>
      </c>
    </row>
    <row r="1210" spans="1:11" x14ac:dyDescent="0.2">
      <c r="A1210" s="4"/>
      <c r="B1210" s="5"/>
      <c r="K1210">
        <f t="shared" si="50"/>
        <v>0</v>
      </c>
    </row>
    <row r="1211" spans="1:11" x14ac:dyDescent="0.2">
      <c r="A1211" s="4"/>
      <c r="B1211" s="5"/>
      <c r="K1211">
        <f t="shared" si="50"/>
        <v>0</v>
      </c>
    </row>
    <row r="1212" spans="1:11" x14ac:dyDescent="0.2">
      <c r="A1212" s="3"/>
      <c r="B1212" s="5"/>
      <c r="K1212">
        <f t="shared" si="50"/>
        <v>0</v>
      </c>
    </row>
    <row r="1213" spans="1:11" x14ac:dyDescent="0.2">
      <c r="A1213" s="4"/>
      <c r="B1213" s="5"/>
      <c r="K1213">
        <f t="shared" si="50"/>
        <v>0</v>
      </c>
    </row>
    <row r="1214" spans="1:11" x14ac:dyDescent="0.2">
      <c r="A1214" s="3"/>
      <c r="B1214" s="5"/>
      <c r="K1214">
        <f t="shared" si="50"/>
        <v>0</v>
      </c>
    </row>
    <row r="1215" spans="1:11" x14ac:dyDescent="0.2">
      <c r="A1215" s="4"/>
      <c r="B1215" s="5"/>
      <c r="K1215">
        <f t="shared" si="50"/>
        <v>0</v>
      </c>
    </row>
    <row r="1216" spans="1:11" x14ac:dyDescent="0.2">
      <c r="A1216" s="2"/>
      <c r="B1216" s="5"/>
      <c r="K1216">
        <f t="shared" si="50"/>
        <v>0</v>
      </c>
    </row>
    <row r="1217" spans="1:11" x14ac:dyDescent="0.2">
      <c r="A1217" s="3"/>
      <c r="B1217" s="5"/>
      <c r="K1217">
        <f t="shared" si="50"/>
        <v>0</v>
      </c>
    </row>
    <row r="1218" spans="1:11" x14ac:dyDescent="0.2">
      <c r="A1218" s="4"/>
      <c r="B1218" s="5"/>
      <c r="K1218">
        <f t="shared" si="50"/>
        <v>0</v>
      </c>
    </row>
    <row r="1219" spans="1:11" x14ac:dyDescent="0.2">
      <c r="A1219" s="3"/>
      <c r="B1219" s="5"/>
      <c r="K1219">
        <f t="shared" si="50"/>
        <v>0</v>
      </c>
    </row>
    <row r="1220" spans="1:11" x14ac:dyDescent="0.2">
      <c r="A1220" s="4"/>
      <c r="B1220" s="5"/>
      <c r="K1220">
        <f t="shared" si="50"/>
        <v>0</v>
      </c>
    </row>
    <row r="1221" spans="1:11" x14ac:dyDescent="0.2">
      <c r="A1221" s="4"/>
      <c r="B1221" s="5"/>
      <c r="K1221">
        <f t="shared" si="50"/>
        <v>0</v>
      </c>
    </row>
    <row r="1222" spans="1:11" x14ac:dyDescent="0.2">
      <c r="A1222" s="3"/>
      <c r="B1222" s="5"/>
      <c r="K1222">
        <f t="shared" si="50"/>
        <v>0</v>
      </c>
    </row>
    <row r="1223" spans="1:11" x14ac:dyDescent="0.2">
      <c r="A1223" s="4"/>
      <c r="B1223" s="5"/>
      <c r="K1223">
        <f t="shared" si="50"/>
        <v>0</v>
      </c>
    </row>
    <row r="1224" spans="1:11" x14ac:dyDescent="0.2">
      <c r="A1224" s="3"/>
      <c r="B1224" s="5"/>
      <c r="K1224">
        <f t="shared" si="50"/>
        <v>0</v>
      </c>
    </row>
    <row r="1225" spans="1:11" x14ac:dyDescent="0.2">
      <c r="A1225" s="4"/>
      <c r="B1225" s="5"/>
      <c r="K1225">
        <f t="shared" si="50"/>
        <v>0</v>
      </c>
    </row>
    <row r="1226" spans="1:11" x14ac:dyDescent="0.2">
      <c r="A1226" s="3"/>
      <c r="B1226" s="5"/>
      <c r="K1226">
        <f t="shared" si="50"/>
        <v>0</v>
      </c>
    </row>
    <row r="1227" spans="1:11" x14ac:dyDescent="0.2">
      <c r="A1227" s="4"/>
      <c r="B1227" s="5"/>
      <c r="K1227">
        <f t="shared" ref="K1227:K1290" si="51">IF(E1227&gt;0,"NON",IF(F1227&gt;0,"NON",IF(G1227&gt;0,"NON",IF(H1227&gt;0,"NON",IF(EXACT(MID(B1227,3,3),"DGT")=TRUE,"NON",C1227)))))</f>
        <v>0</v>
      </c>
    </row>
    <row r="1228" spans="1:11" x14ac:dyDescent="0.2">
      <c r="A1228" s="3"/>
      <c r="B1228" s="5"/>
      <c r="K1228">
        <f t="shared" si="51"/>
        <v>0</v>
      </c>
    </row>
    <row r="1229" spans="1:11" x14ac:dyDescent="0.2">
      <c r="A1229" s="4"/>
      <c r="B1229" s="5"/>
      <c r="K1229">
        <f t="shared" si="51"/>
        <v>0</v>
      </c>
    </row>
    <row r="1230" spans="1:11" x14ac:dyDescent="0.2">
      <c r="A1230" s="3"/>
      <c r="B1230" s="5"/>
      <c r="K1230">
        <f t="shared" si="51"/>
        <v>0</v>
      </c>
    </row>
    <row r="1231" spans="1:11" x14ac:dyDescent="0.2">
      <c r="A1231" s="4"/>
      <c r="B1231" s="5"/>
      <c r="K1231">
        <f t="shared" si="51"/>
        <v>0</v>
      </c>
    </row>
    <row r="1232" spans="1:11" x14ac:dyDescent="0.2">
      <c r="A1232" s="3"/>
      <c r="B1232" s="5"/>
      <c r="K1232">
        <f t="shared" si="51"/>
        <v>0</v>
      </c>
    </row>
    <row r="1233" spans="1:11" x14ac:dyDescent="0.2">
      <c r="A1233" s="4"/>
      <c r="B1233" s="5"/>
      <c r="K1233">
        <f t="shared" si="51"/>
        <v>0</v>
      </c>
    </row>
    <row r="1234" spans="1:11" x14ac:dyDescent="0.2">
      <c r="A1234" s="4"/>
      <c r="B1234" s="5"/>
      <c r="K1234">
        <f t="shared" si="51"/>
        <v>0</v>
      </c>
    </row>
    <row r="1235" spans="1:11" x14ac:dyDescent="0.2">
      <c r="A1235" s="4"/>
      <c r="B1235" s="5"/>
      <c r="K1235">
        <f t="shared" si="51"/>
        <v>0</v>
      </c>
    </row>
    <row r="1236" spans="1:11" x14ac:dyDescent="0.2">
      <c r="A1236" s="3"/>
      <c r="B1236" s="5"/>
      <c r="K1236">
        <f t="shared" si="51"/>
        <v>0</v>
      </c>
    </row>
    <row r="1237" spans="1:11" x14ac:dyDescent="0.2">
      <c r="A1237" s="4"/>
      <c r="B1237" s="5"/>
      <c r="K1237">
        <f t="shared" si="51"/>
        <v>0</v>
      </c>
    </row>
    <row r="1238" spans="1:11" x14ac:dyDescent="0.2">
      <c r="A1238" s="4"/>
      <c r="B1238" s="5"/>
      <c r="K1238">
        <f t="shared" si="51"/>
        <v>0</v>
      </c>
    </row>
    <row r="1239" spans="1:11" x14ac:dyDescent="0.2">
      <c r="A1239" s="4"/>
      <c r="B1239" s="5"/>
      <c r="K1239">
        <f t="shared" si="51"/>
        <v>0</v>
      </c>
    </row>
    <row r="1240" spans="1:11" x14ac:dyDescent="0.2">
      <c r="A1240" s="4"/>
      <c r="B1240" s="5"/>
      <c r="K1240">
        <f t="shared" si="51"/>
        <v>0</v>
      </c>
    </row>
    <row r="1241" spans="1:11" x14ac:dyDescent="0.2">
      <c r="A1241" s="3"/>
      <c r="B1241" s="5"/>
      <c r="K1241">
        <f t="shared" si="51"/>
        <v>0</v>
      </c>
    </row>
    <row r="1242" spans="1:11" x14ac:dyDescent="0.2">
      <c r="A1242" s="4"/>
      <c r="B1242" s="5"/>
      <c r="K1242">
        <f t="shared" si="51"/>
        <v>0</v>
      </c>
    </row>
    <row r="1243" spans="1:11" x14ac:dyDescent="0.2">
      <c r="A1243" s="4"/>
      <c r="B1243" s="5"/>
      <c r="K1243">
        <f t="shared" si="51"/>
        <v>0</v>
      </c>
    </row>
    <row r="1244" spans="1:11" x14ac:dyDescent="0.2">
      <c r="A1244" s="4"/>
      <c r="B1244" s="5"/>
      <c r="K1244">
        <f t="shared" si="51"/>
        <v>0</v>
      </c>
    </row>
    <row r="1245" spans="1:11" x14ac:dyDescent="0.2">
      <c r="A1245" s="4"/>
      <c r="B1245" s="5"/>
      <c r="K1245">
        <f t="shared" si="51"/>
        <v>0</v>
      </c>
    </row>
    <row r="1246" spans="1:11" x14ac:dyDescent="0.2">
      <c r="A1246" s="4"/>
      <c r="B1246" s="5"/>
      <c r="K1246">
        <f t="shared" si="51"/>
        <v>0</v>
      </c>
    </row>
    <row r="1247" spans="1:11" x14ac:dyDescent="0.2">
      <c r="A1247" s="4"/>
      <c r="B1247" s="5"/>
      <c r="K1247">
        <f t="shared" si="51"/>
        <v>0</v>
      </c>
    </row>
    <row r="1248" spans="1:11" x14ac:dyDescent="0.2">
      <c r="A1248" s="3"/>
      <c r="B1248" s="5"/>
      <c r="K1248">
        <f t="shared" si="51"/>
        <v>0</v>
      </c>
    </row>
    <row r="1249" spans="1:11" x14ac:dyDescent="0.2">
      <c r="A1249" s="4"/>
      <c r="B1249" s="5"/>
      <c r="K1249">
        <f t="shared" si="51"/>
        <v>0</v>
      </c>
    </row>
    <row r="1250" spans="1:11" x14ac:dyDescent="0.2">
      <c r="A1250" s="3"/>
      <c r="B1250" s="5"/>
      <c r="K1250">
        <f t="shared" si="51"/>
        <v>0</v>
      </c>
    </row>
    <row r="1251" spans="1:11" x14ac:dyDescent="0.2">
      <c r="A1251" s="4"/>
      <c r="B1251" s="5"/>
      <c r="K1251">
        <f t="shared" si="51"/>
        <v>0</v>
      </c>
    </row>
    <row r="1252" spans="1:11" x14ac:dyDescent="0.2">
      <c r="A1252" s="3"/>
      <c r="B1252" s="5"/>
      <c r="K1252">
        <f t="shared" si="51"/>
        <v>0</v>
      </c>
    </row>
    <row r="1253" spans="1:11" x14ac:dyDescent="0.2">
      <c r="A1253" s="4"/>
      <c r="B1253" s="5"/>
      <c r="K1253">
        <f t="shared" si="51"/>
        <v>0</v>
      </c>
    </row>
    <row r="1254" spans="1:11" x14ac:dyDescent="0.2">
      <c r="A1254" s="4"/>
      <c r="B1254" s="5"/>
      <c r="K1254">
        <f t="shared" si="51"/>
        <v>0</v>
      </c>
    </row>
    <row r="1255" spans="1:11" x14ac:dyDescent="0.2">
      <c r="A1255" s="4"/>
      <c r="B1255" s="5"/>
      <c r="K1255">
        <f t="shared" si="51"/>
        <v>0</v>
      </c>
    </row>
    <row r="1256" spans="1:11" x14ac:dyDescent="0.2">
      <c r="A1256" s="3"/>
      <c r="B1256" s="5"/>
      <c r="K1256">
        <f t="shared" si="51"/>
        <v>0</v>
      </c>
    </row>
    <row r="1257" spans="1:11" x14ac:dyDescent="0.2">
      <c r="A1257" s="4"/>
      <c r="B1257" s="5"/>
      <c r="K1257">
        <f t="shared" si="51"/>
        <v>0</v>
      </c>
    </row>
    <row r="1258" spans="1:11" x14ac:dyDescent="0.2">
      <c r="A1258" s="4"/>
      <c r="B1258" s="5"/>
      <c r="K1258">
        <f t="shared" si="51"/>
        <v>0</v>
      </c>
    </row>
    <row r="1259" spans="1:11" x14ac:dyDescent="0.2">
      <c r="A1259" s="4"/>
      <c r="B1259" s="5"/>
      <c r="K1259">
        <f t="shared" si="51"/>
        <v>0</v>
      </c>
    </row>
    <row r="1260" spans="1:11" x14ac:dyDescent="0.2">
      <c r="A1260" s="3"/>
      <c r="B1260" s="5"/>
      <c r="K1260">
        <f t="shared" si="51"/>
        <v>0</v>
      </c>
    </row>
    <row r="1261" spans="1:11" x14ac:dyDescent="0.2">
      <c r="A1261" s="4"/>
      <c r="B1261" s="5"/>
      <c r="K1261">
        <f t="shared" si="51"/>
        <v>0</v>
      </c>
    </row>
    <row r="1262" spans="1:11" x14ac:dyDescent="0.2">
      <c r="A1262" s="4"/>
      <c r="B1262" s="5"/>
      <c r="K1262">
        <f t="shared" si="51"/>
        <v>0</v>
      </c>
    </row>
    <row r="1263" spans="1:11" x14ac:dyDescent="0.2">
      <c r="A1263" s="4"/>
      <c r="B1263" s="5"/>
      <c r="K1263">
        <f t="shared" si="51"/>
        <v>0</v>
      </c>
    </row>
    <row r="1264" spans="1:11" x14ac:dyDescent="0.2">
      <c r="A1264" s="3"/>
      <c r="B1264" s="5"/>
      <c r="K1264">
        <f t="shared" si="51"/>
        <v>0</v>
      </c>
    </row>
    <row r="1265" spans="1:11" x14ac:dyDescent="0.2">
      <c r="A1265" s="4"/>
      <c r="B1265" s="5"/>
      <c r="K1265">
        <f t="shared" si="51"/>
        <v>0</v>
      </c>
    </row>
    <row r="1266" spans="1:11" x14ac:dyDescent="0.2">
      <c r="A1266" s="4"/>
      <c r="B1266" s="5"/>
      <c r="K1266">
        <f t="shared" si="51"/>
        <v>0</v>
      </c>
    </row>
    <row r="1267" spans="1:11" x14ac:dyDescent="0.2">
      <c r="A1267" s="4"/>
      <c r="B1267" s="5"/>
      <c r="K1267">
        <f t="shared" si="51"/>
        <v>0</v>
      </c>
    </row>
    <row r="1268" spans="1:11" x14ac:dyDescent="0.2">
      <c r="A1268" s="4"/>
      <c r="B1268" s="5"/>
      <c r="K1268">
        <f t="shared" si="51"/>
        <v>0</v>
      </c>
    </row>
    <row r="1269" spans="1:11" x14ac:dyDescent="0.2">
      <c r="A1269" s="3"/>
      <c r="B1269" s="5"/>
      <c r="K1269">
        <f t="shared" si="51"/>
        <v>0</v>
      </c>
    </row>
    <row r="1270" spans="1:11" x14ac:dyDescent="0.2">
      <c r="A1270" s="4"/>
      <c r="B1270" s="5"/>
      <c r="K1270">
        <f t="shared" si="51"/>
        <v>0</v>
      </c>
    </row>
    <row r="1271" spans="1:11" x14ac:dyDescent="0.2">
      <c r="A1271" s="4"/>
      <c r="B1271" s="5"/>
      <c r="K1271">
        <f t="shared" si="51"/>
        <v>0</v>
      </c>
    </row>
    <row r="1272" spans="1:11" x14ac:dyDescent="0.2">
      <c r="A1272" s="4"/>
      <c r="B1272" s="5"/>
      <c r="K1272">
        <f t="shared" si="51"/>
        <v>0</v>
      </c>
    </row>
    <row r="1273" spans="1:11" x14ac:dyDescent="0.2">
      <c r="A1273" s="4"/>
      <c r="B1273" s="5"/>
      <c r="K1273">
        <f t="shared" si="51"/>
        <v>0</v>
      </c>
    </row>
    <row r="1274" spans="1:11" x14ac:dyDescent="0.2">
      <c r="A1274" s="3"/>
      <c r="B1274" s="5"/>
      <c r="K1274">
        <f t="shared" si="51"/>
        <v>0</v>
      </c>
    </row>
    <row r="1275" spans="1:11" x14ac:dyDescent="0.2">
      <c r="A1275" s="4"/>
      <c r="B1275" s="5"/>
      <c r="K1275">
        <f t="shared" si="51"/>
        <v>0</v>
      </c>
    </row>
    <row r="1276" spans="1:11" x14ac:dyDescent="0.2">
      <c r="A1276" s="4"/>
      <c r="B1276" s="5"/>
      <c r="K1276">
        <f t="shared" si="51"/>
        <v>0</v>
      </c>
    </row>
    <row r="1277" spans="1:11" x14ac:dyDescent="0.2">
      <c r="A1277" s="4"/>
      <c r="B1277" s="5"/>
      <c r="K1277">
        <f t="shared" si="51"/>
        <v>0</v>
      </c>
    </row>
    <row r="1278" spans="1:11" x14ac:dyDescent="0.2">
      <c r="A1278" s="3"/>
      <c r="B1278" s="5"/>
      <c r="K1278">
        <f t="shared" si="51"/>
        <v>0</v>
      </c>
    </row>
    <row r="1279" spans="1:11" x14ac:dyDescent="0.2">
      <c r="A1279" s="4"/>
      <c r="B1279" s="5"/>
      <c r="K1279">
        <f t="shared" si="51"/>
        <v>0</v>
      </c>
    </row>
    <row r="1280" spans="1:11" x14ac:dyDescent="0.2">
      <c r="A1280" s="4"/>
      <c r="B1280" s="5"/>
      <c r="K1280">
        <f t="shared" si="51"/>
        <v>0</v>
      </c>
    </row>
    <row r="1281" spans="1:11" x14ac:dyDescent="0.2">
      <c r="A1281" s="3"/>
      <c r="B1281" s="5"/>
      <c r="K1281">
        <f t="shared" si="51"/>
        <v>0</v>
      </c>
    </row>
    <row r="1282" spans="1:11" x14ac:dyDescent="0.2">
      <c r="A1282" s="4"/>
      <c r="B1282" s="5"/>
      <c r="K1282">
        <f t="shared" si="51"/>
        <v>0</v>
      </c>
    </row>
    <row r="1283" spans="1:11" x14ac:dyDescent="0.2">
      <c r="A1283" s="4"/>
      <c r="B1283" s="5"/>
      <c r="K1283">
        <f t="shared" si="51"/>
        <v>0</v>
      </c>
    </row>
    <row r="1284" spans="1:11" x14ac:dyDescent="0.2">
      <c r="A1284" s="3"/>
      <c r="B1284" s="5"/>
      <c r="K1284">
        <f t="shared" si="51"/>
        <v>0</v>
      </c>
    </row>
    <row r="1285" spans="1:11" x14ac:dyDescent="0.2">
      <c r="A1285" s="4"/>
      <c r="B1285" s="5"/>
      <c r="K1285">
        <f t="shared" si="51"/>
        <v>0</v>
      </c>
    </row>
    <row r="1286" spans="1:11" x14ac:dyDescent="0.2">
      <c r="A1286" s="4"/>
      <c r="B1286" s="5"/>
      <c r="K1286">
        <f t="shared" si="51"/>
        <v>0</v>
      </c>
    </row>
    <row r="1287" spans="1:11" x14ac:dyDescent="0.2">
      <c r="A1287" s="3"/>
      <c r="B1287" s="5"/>
      <c r="K1287">
        <f t="shared" si="51"/>
        <v>0</v>
      </c>
    </row>
    <row r="1288" spans="1:11" x14ac:dyDescent="0.2">
      <c r="A1288" s="4"/>
      <c r="B1288" s="5"/>
      <c r="K1288">
        <f t="shared" si="51"/>
        <v>0</v>
      </c>
    </row>
    <row r="1289" spans="1:11" x14ac:dyDescent="0.2">
      <c r="A1289" s="4"/>
      <c r="B1289" s="5"/>
      <c r="K1289">
        <f t="shared" si="51"/>
        <v>0</v>
      </c>
    </row>
    <row r="1290" spans="1:11" x14ac:dyDescent="0.2">
      <c r="A1290" s="4"/>
      <c r="B1290" s="5"/>
      <c r="K1290">
        <f t="shared" si="51"/>
        <v>0</v>
      </c>
    </row>
    <row r="1291" spans="1:11" x14ac:dyDescent="0.2">
      <c r="A1291" s="4"/>
      <c r="B1291" s="5"/>
      <c r="K1291">
        <f t="shared" ref="K1291:K1354" si="52">IF(E1291&gt;0,"NON",IF(F1291&gt;0,"NON",IF(G1291&gt;0,"NON",IF(H1291&gt;0,"NON",IF(EXACT(MID(B1291,3,3),"DGT")=TRUE,"NON",C1291)))))</f>
        <v>0</v>
      </c>
    </row>
    <row r="1292" spans="1:11" x14ac:dyDescent="0.2">
      <c r="A1292" s="4"/>
      <c r="B1292" s="5"/>
      <c r="K1292">
        <f t="shared" si="52"/>
        <v>0</v>
      </c>
    </row>
    <row r="1293" spans="1:11" x14ac:dyDescent="0.2">
      <c r="A1293" s="4"/>
      <c r="B1293" s="5"/>
      <c r="K1293">
        <f t="shared" si="52"/>
        <v>0</v>
      </c>
    </row>
    <row r="1294" spans="1:11" x14ac:dyDescent="0.2">
      <c r="A1294" s="4"/>
      <c r="B1294" s="5"/>
      <c r="K1294">
        <f t="shared" si="52"/>
        <v>0</v>
      </c>
    </row>
    <row r="1295" spans="1:11" x14ac:dyDescent="0.2">
      <c r="A1295" s="3"/>
      <c r="B1295" s="5"/>
      <c r="K1295">
        <f t="shared" si="52"/>
        <v>0</v>
      </c>
    </row>
    <row r="1296" spans="1:11" x14ac:dyDescent="0.2">
      <c r="A1296" s="4"/>
      <c r="B1296" s="5"/>
      <c r="K1296">
        <f t="shared" si="52"/>
        <v>0</v>
      </c>
    </row>
    <row r="1297" spans="1:11" x14ac:dyDescent="0.2">
      <c r="A1297" s="4"/>
      <c r="B1297" s="5"/>
      <c r="K1297">
        <f t="shared" si="52"/>
        <v>0</v>
      </c>
    </row>
    <row r="1298" spans="1:11" x14ac:dyDescent="0.2">
      <c r="A1298" s="4"/>
      <c r="B1298" s="5"/>
      <c r="K1298">
        <f t="shared" si="52"/>
        <v>0</v>
      </c>
    </row>
    <row r="1299" spans="1:11" x14ac:dyDescent="0.2">
      <c r="A1299" s="4"/>
      <c r="B1299" s="5"/>
      <c r="K1299">
        <f t="shared" si="52"/>
        <v>0</v>
      </c>
    </row>
    <row r="1300" spans="1:11" x14ac:dyDescent="0.2">
      <c r="A1300" s="4"/>
      <c r="B1300" s="5"/>
      <c r="K1300">
        <f t="shared" si="52"/>
        <v>0</v>
      </c>
    </row>
    <row r="1301" spans="1:11" x14ac:dyDescent="0.2">
      <c r="A1301" s="4"/>
      <c r="B1301" s="5"/>
      <c r="K1301">
        <f t="shared" si="52"/>
        <v>0</v>
      </c>
    </row>
    <row r="1302" spans="1:11" x14ac:dyDescent="0.2">
      <c r="A1302" s="4"/>
      <c r="B1302" s="5"/>
      <c r="K1302">
        <f t="shared" si="52"/>
        <v>0</v>
      </c>
    </row>
    <row r="1303" spans="1:11" x14ac:dyDescent="0.2">
      <c r="A1303" s="4"/>
      <c r="B1303" s="5"/>
      <c r="K1303">
        <f t="shared" si="52"/>
        <v>0</v>
      </c>
    </row>
    <row r="1304" spans="1:11" x14ac:dyDescent="0.2">
      <c r="A1304" s="3"/>
      <c r="B1304" s="5"/>
      <c r="K1304">
        <f t="shared" si="52"/>
        <v>0</v>
      </c>
    </row>
    <row r="1305" spans="1:11" x14ac:dyDescent="0.2">
      <c r="A1305" s="4"/>
      <c r="B1305" s="5"/>
      <c r="K1305">
        <f t="shared" si="52"/>
        <v>0</v>
      </c>
    </row>
    <row r="1306" spans="1:11" x14ac:dyDescent="0.2">
      <c r="A1306" s="4"/>
      <c r="B1306" s="5"/>
      <c r="K1306">
        <f t="shared" si="52"/>
        <v>0</v>
      </c>
    </row>
    <row r="1307" spans="1:11" x14ac:dyDescent="0.2">
      <c r="A1307" s="4"/>
      <c r="B1307" s="5"/>
      <c r="K1307">
        <f t="shared" si="52"/>
        <v>0</v>
      </c>
    </row>
    <row r="1308" spans="1:11" x14ac:dyDescent="0.2">
      <c r="A1308" s="4"/>
      <c r="B1308" s="5"/>
      <c r="K1308">
        <f t="shared" si="52"/>
        <v>0</v>
      </c>
    </row>
    <row r="1309" spans="1:11" x14ac:dyDescent="0.2">
      <c r="A1309" s="4"/>
      <c r="B1309" s="5"/>
      <c r="K1309">
        <f t="shared" si="52"/>
        <v>0</v>
      </c>
    </row>
    <row r="1310" spans="1:11" x14ac:dyDescent="0.2">
      <c r="A1310" s="4"/>
      <c r="B1310" s="5"/>
      <c r="K1310">
        <f t="shared" si="52"/>
        <v>0</v>
      </c>
    </row>
    <row r="1311" spans="1:11" x14ac:dyDescent="0.2">
      <c r="A1311" s="4"/>
      <c r="B1311" s="5"/>
      <c r="K1311">
        <f t="shared" si="52"/>
        <v>0</v>
      </c>
    </row>
    <row r="1312" spans="1:11" x14ac:dyDescent="0.2">
      <c r="A1312" s="4"/>
      <c r="B1312" s="5"/>
      <c r="K1312">
        <f t="shared" si="52"/>
        <v>0</v>
      </c>
    </row>
    <row r="1313" spans="1:11" x14ac:dyDescent="0.2">
      <c r="A1313" s="3"/>
      <c r="B1313" s="5"/>
      <c r="K1313">
        <f t="shared" si="52"/>
        <v>0</v>
      </c>
    </row>
    <row r="1314" spans="1:11" x14ac:dyDescent="0.2">
      <c r="A1314" s="4"/>
      <c r="B1314" s="5"/>
      <c r="K1314">
        <f t="shared" si="52"/>
        <v>0</v>
      </c>
    </row>
    <row r="1315" spans="1:11" x14ac:dyDescent="0.2">
      <c r="A1315" s="3"/>
      <c r="B1315" s="5"/>
      <c r="K1315">
        <f t="shared" si="52"/>
        <v>0</v>
      </c>
    </row>
    <row r="1316" spans="1:11" x14ac:dyDescent="0.2">
      <c r="A1316" s="4"/>
      <c r="B1316" s="5"/>
      <c r="K1316">
        <f t="shared" si="52"/>
        <v>0</v>
      </c>
    </row>
    <row r="1317" spans="1:11" x14ac:dyDescent="0.2">
      <c r="A1317" s="4"/>
      <c r="B1317" s="5"/>
      <c r="K1317">
        <f t="shared" si="52"/>
        <v>0</v>
      </c>
    </row>
    <row r="1318" spans="1:11" x14ac:dyDescent="0.2">
      <c r="A1318" s="4"/>
      <c r="B1318" s="5"/>
      <c r="K1318">
        <f t="shared" si="52"/>
        <v>0</v>
      </c>
    </row>
    <row r="1319" spans="1:11" x14ac:dyDescent="0.2">
      <c r="A1319" s="4"/>
      <c r="B1319" s="5"/>
      <c r="K1319">
        <f t="shared" si="52"/>
        <v>0</v>
      </c>
    </row>
    <row r="1320" spans="1:11" x14ac:dyDescent="0.2">
      <c r="A1320" s="4"/>
      <c r="B1320" s="5"/>
      <c r="K1320">
        <f t="shared" si="52"/>
        <v>0</v>
      </c>
    </row>
    <row r="1321" spans="1:11" x14ac:dyDescent="0.2">
      <c r="A1321" s="4"/>
      <c r="B1321" s="5"/>
      <c r="K1321">
        <f t="shared" si="52"/>
        <v>0</v>
      </c>
    </row>
    <row r="1322" spans="1:11" x14ac:dyDescent="0.2">
      <c r="A1322" s="4"/>
      <c r="B1322" s="5"/>
      <c r="K1322">
        <f t="shared" si="52"/>
        <v>0</v>
      </c>
    </row>
    <row r="1323" spans="1:11" x14ac:dyDescent="0.2">
      <c r="A1323" s="4"/>
      <c r="B1323" s="5"/>
      <c r="K1323">
        <f t="shared" si="52"/>
        <v>0</v>
      </c>
    </row>
    <row r="1324" spans="1:11" x14ac:dyDescent="0.2">
      <c r="A1324" s="3"/>
      <c r="B1324" s="5"/>
      <c r="K1324">
        <f t="shared" si="52"/>
        <v>0</v>
      </c>
    </row>
    <row r="1325" spans="1:11" x14ac:dyDescent="0.2">
      <c r="A1325" s="4"/>
      <c r="B1325" s="5"/>
      <c r="K1325">
        <f t="shared" si="52"/>
        <v>0</v>
      </c>
    </row>
    <row r="1326" spans="1:11" x14ac:dyDescent="0.2">
      <c r="A1326" s="4"/>
      <c r="B1326" s="5"/>
      <c r="K1326">
        <f t="shared" si="52"/>
        <v>0</v>
      </c>
    </row>
    <row r="1327" spans="1:11" x14ac:dyDescent="0.2">
      <c r="A1327" s="3"/>
      <c r="B1327" s="5"/>
      <c r="K1327">
        <f t="shared" si="52"/>
        <v>0</v>
      </c>
    </row>
    <row r="1328" spans="1:11" x14ac:dyDescent="0.2">
      <c r="A1328" s="4"/>
      <c r="B1328" s="5"/>
      <c r="K1328">
        <f t="shared" si="52"/>
        <v>0</v>
      </c>
    </row>
    <row r="1329" spans="1:11" x14ac:dyDescent="0.2">
      <c r="A1329" s="3"/>
      <c r="B1329" s="5"/>
      <c r="K1329">
        <f t="shared" si="52"/>
        <v>0</v>
      </c>
    </row>
    <row r="1330" spans="1:11" x14ac:dyDescent="0.2">
      <c r="A1330" s="4"/>
      <c r="B1330" s="5"/>
      <c r="K1330">
        <f t="shared" si="52"/>
        <v>0</v>
      </c>
    </row>
    <row r="1331" spans="1:11" x14ac:dyDescent="0.2">
      <c r="A1331" s="3"/>
      <c r="B1331" s="5"/>
      <c r="K1331">
        <f t="shared" si="52"/>
        <v>0</v>
      </c>
    </row>
    <row r="1332" spans="1:11" x14ac:dyDescent="0.2">
      <c r="A1332" s="4"/>
      <c r="B1332" s="5"/>
      <c r="K1332">
        <f t="shared" si="52"/>
        <v>0</v>
      </c>
    </row>
    <row r="1333" spans="1:11" x14ac:dyDescent="0.2">
      <c r="A1333" s="3"/>
      <c r="B1333" s="5"/>
      <c r="K1333">
        <f t="shared" si="52"/>
        <v>0</v>
      </c>
    </row>
    <row r="1334" spans="1:11" x14ac:dyDescent="0.2">
      <c r="A1334" s="4"/>
      <c r="B1334" s="5"/>
      <c r="K1334">
        <f t="shared" si="52"/>
        <v>0</v>
      </c>
    </row>
    <row r="1335" spans="1:11" x14ac:dyDescent="0.2">
      <c r="A1335" s="3"/>
      <c r="B1335" s="5"/>
      <c r="K1335">
        <f t="shared" si="52"/>
        <v>0</v>
      </c>
    </row>
    <row r="1336" spans="1:11" x14ac:dyDescent="0.2">
      <c r="A1336" s="4"/>
      <c r="B1336" s="5"/>
      <c r="K1336">
        <f t="shared" si="52"/>
        <v>0</v>
      </c>
    </row>
    <row r="1337" spans="1:11" x14ac:dyDescent="0.2">
      <c r="A1337" s="4"/>
      <c r="B1337" s="5"/>
      <c r="K1337">
        <f t="shared" si="52"/>
        <v>0</v>
      </c>
    </row>
    <row r="1338" spans="1:11" x14ac:dyDescent="0.2">
      <c r="A1338" s="4"/>
      <c r="B1338" s="5"/>
      <c r="K1338">
        <f t="shared" si="52"/>
        <v>0</v>
      </c>
    </row>
    <row r="1339" spans="1:11" x14ac:dyDescent="0.2">
      <c r="A1339" s="4"/>
      <c r="B1339" s="5"/>
      <c r="K1339">
        <f t="shared" si="52"/>
        <v>0</v>
      </c>
    </row>
    <row r="1340" spans="1:11" x14ac:dyDescent="0.2">
      <c r="A1340" s="3"/>
      <c r="B1340" s="5"/>
      <c r="K1340">
        <f t="shared" si="52"/>
        <v>0</v>
      </c>
    </row>
    <row r="1341" spans="1:11" x14ac:dyDescent="0.2">
      <c r="A1341" s="4"/>
      <c r="B1341" s="5"/>
      <c r="K1341">
        <f t="shared" si="52"/>
        <v>0</v>
      </c>
    </row>
    <row r="1342" spans="1:11" x14ac:dyDescent="0.2">
      <c r="A1342" s="4"/>
      <c r="B1342" s="5"/>
      <c r="K1342">
        <f t="shared" si="52"/>
        <v>0</v>
      </c>
    </row>
    <row r="1343" spans="1:11" x14ac:dyDescent="0.2">
      <c r="A1343" s="4"/>
      <c r="B1343" s="5"/>
      <c r="K1343">
        <f t="shared" si="52"/>
        <v>0</v>
      </c>
    </row>
    <row r="1344" spans="1:11" x14ac:dyDescent="0.2">
      <c r="A1344" s="4"/>
      <c r="B1344" s="5"/>
      <c r="K1344">
        <f t="shared" si="52"/>
        <v>0</v>
      </c>
    </row>
    <row r="1345" spans="1:11" x14ac:dyDescent="0.2">
      <c r="A1345" s="4"/>
      <c r="B1345" s="5"/>
      <c r="K1345">
        <f t="shared" si="52"/>
        <v>0</v>
      </c>
    </row>
    <row r="1346" spans="1:11" x14ac:dyDescent="0.2">
      <c r="A1346" s="3"/>
      <c r="B1346" s="5"/>
      <c r="K1346">
        <f t="shared" si="52"/>
        <v>0</v>
      </c>
    </row>
    <row r="1347" spans="1:11" x14ac:dyDescent="0.2">
      <c r="A1347" s="4"/>
      <c r="B1347" s="5"/>
      <c r="K1347">
        <f t="shared" si="52"/>
        <v>0</v>
      </c>
    </row>
    <row r="1348" spans="1:11" x14ac:dyDescent="0.2">
      <c r="A1348" s="4"/>
      <c r="B1348" s="5"/>
      <c r="K1348">
        <f t="shared" si="52"/>
        <v>0</v>
      </c>
    </row>
    <row r="1349" spans="1:11" x14ac:dyDescent="0.2">
      <c r="A1349" s="4"/>
      <c r="B1349" s="5"/>
      <c r="K1349">
        <f t="shared" si="52"/>
        <v>0</v>
      </c>
    </row>
    <row r="1350" spans="1:11" x14ac:dyDescent="0.2">
      <c r="A1350" s="4"/>
      <c r="B1350" s="5"/>
      <c r="K1350">
        <f t="shared" si="52"/>
        <v>0</v>
      </c>
    </row>
    <row r="1351" spans="1:11" x14ac:dyDescent="0.2">
      <c r="A1351" s="4"/>
      <c r="B1351" s="5"/>
      <c r="K1351">
        <f t="shared" si="52"/>
        <v>0</v>
      </c>
    </row>
    <row r="1352" spans="1:11" x14ac:dyDescent="0.2">
      <c r="A1352" s="4"/>
      <c r="B1352" s="5"/>
      <c r="K1352">
        <f t="shared" si="52"/>
        <v>0</v>
      </c>
    </row>
    <row r="1353" spans="1:11" x14ac:dyDescent="0.2">
      <c r="A1353" s="4"/>
      <c r="B1353" s="5"/>
      <c r="K1353">
        <f t="shared" si="52"/>
        <v>0</v>
      </c>
    </row>
    <row r="1354" spans="1:11" x14ac:dyDescent="0.2">
      <c r="A1354" s="4"/>
      <c r="B1354" s="5"/>
      <c r="K1354">
        <f t="shared" si="52"/>
        <v>0</v>
      </c>
    </row>
    <row r="1355" spans="1:11" x14ac:dyDescent="0.2">
      <c r="A1355" s="4"/>
      <c r="B1355" s="5"/>
      <c r="K1355">
        <f t="shared" ref="K1355:K1418" si="53">IF(E1355&gt;0,"NON",IF(F1355&gt;0,"NON",IF(G1355&gt;0,"NON",IF(H1355&gt;0,"NON",IF(EXACT(MID(B1355,3,3),"DGT")=TRUE,"NON",C1355)))))</f>
        <v>0</v>
      </c>
    </row>
    <row r="1356" spans="1:11" x14ac:dyDescent="0.2">
      <c r="A1356" s="4"/>
      <c r="B1356" s="5"/>
      <c r="K1356">
        <f t="shared" si="53"/>
        <v>0</v>
      </c>
    </row>
    <row r="1357" spans="1:11" x14ac:dyDescent="0.2">
      <c r="A1357" s="4"/>
      <c r="B1357" s="5"/>
      <c r="K1357">
        <f t="shared" si="53"/>
        <v>0</v>
      </c>
    </row>
    <row r="1358" spans="1:11" x14ac:dyDescent="0.2">
      <c r="A1358" s="4"/>
      <c r="B1358" s="5"/>
      <c r="K1358">
        <f t="shared" si="53"/>
        <v>0</v>
      </c>
    </row>
    <row r="1359" spans="1:11" x14ac:dyDescent="0.2">
      <c r="A1359" s="4"/>
      <c r="B1359" s="5"/>
      <c r="K1359">
        <f t="shared" si="53"/>
        <v>0</v>
      </c>
    </row>
    <row r="1360" spans="1:11" x14ac:dyDescent="0.2">
      <c r="A1360" s="4"/>
      <c r="B1360" s="5"/>
      <c r="K1360">
        <f t="shared" si="53"/>
        <v>0</v>
      </c>
    </row>
    <row r="1361" spans="1:11" x14ac:dyDescent="0.2">
      <c r="A1361" s="4"/>
      <c r="B1361" s="5"/>
      <c r="K1361">
        <f t="shared" si="53"/>
        <v>0</v>
      </c>
    </row>
    <row r="1362" spans="1:11" x14ac:dyDescent="0.2">
      <c r="A1362" s="4"/>
      <c r="B1362" s="5"/>
      <c r="K1362">
        <f t="shared" si="53"/>
        <v>0</v>
      </c>
    </row>
    <row r="1363" spans="1:11" x14ac:dyDescent="0.2">
      <c r="A1363" s="4"/>
      <c r="B1363" s="5"/>
      <c r="K1363">
        <f t="shared" si="53"/>
        <v>0</v>
      </c>
    </row>
    <row r="1364" spans="1:11" x14ac:dyDescent="0.2">
      <c r="A1364" s="4"/>
      <c r="B1364" s="5"/>
      <c r="K1364">
        <f t="shared" si="53"/>
        <v>0</v>
      </c>
    </row>
    <row r="1365" spans="1:11" x14ac:dyDescent="0.2">
      <c r="A1365" s="4"/>
      <c r="B1365" s="5"/>
      <c r="K1365">
        <f t="shared" si="53"/>
        <v>0</v>
      </c>
    </row>
    <row r="1366" spans="1:11" x14ac:dyDescent="0.2">
      <c r="A1366" s="4"/>
      <c r="B1366" s="5"/>
      <c r="K1366">
        <f t="shared" si="53"/>
        <v>0</v>
      </c>
    </row>
    <row r="1367" spans="1:11" x14ac:dyDescent="0.2">
      <c r="A1367" s="4"/>
      <c r="B1367" s="5"/>
      <c r="K1367">
        <f t="shared" si="53"/>
        <v>0</v>
      </c>
    </row>
    <row r="1368" spans="1:11" x14ac:dyDescent="0.2">
      <c r="A1368" s="4"/>
      <c r="B1368" s="5"/>
      <c r="K1368">
        <f t="shared" si="53"/>
        <v>0</v>
      </c>
    </row>
    <row r="1369" spans="1:11" x14ac:dyDescent="0.2">
      <c r="A1369" s="4"/>
      <c r="B1369" s="5"/>
      <c r="K1369">
        <f t="shared" si="53"/>
        <v>0</v>
      </c>
    </row>
    <row r="1370" spans="1:11" x14ac:dyDescent="0.2">
      <c r="A1370" s="4"/>
      <c r="B1370" s="5"/>
      <c r="K1370">
        <f t="shared" si="53"/>
        <v>0</v>
      </c>
    </row>
    <row r="1371" spans="1:11" x14ac:dyDescent="0.2">
      <c r="A1371" s="4"/>
      <c r="B1371" s="5"/>
      <c r="K1371">
        <f t="shared" si="53"/>
        <v>0</v>
      </c>
    </row>
    <row r="1372" spans="1:11" x14ac:dyDescent="0.2">
      <c r="A1372" s="4"/>
      <c r="B1372" s="5"/>
      <c r="K1372">
        <f t="shared" si="53"/>
        <v>0</v>
      </c>
    </row>
    <row r="1373" spans="1:11" x14ac:dyDescent="0.2">
      <c r="A1373" s="4"/>
      <c r="B1373" s="5"/>
      <c r="K1373">
        <f t="shared" si="53"/>
        <v>0</v>
      </c>
    </row>
    <row r="1374" spans="1:11" x14ac:dyDescent="0.2">
      <c r="A1374" s="4"/>
      <c r="B1374" s="5"/>
      <c r="K1374">
        <f t="shared" si="53"/>
        <v>0</v>
      </c>
    </row>
    <row r="1375" spans="1:11" x14ac:dyDescent="0.2">
      <c r="A1375" s="4"/>
      <c r="B1375" s="5"/>
      <c r="K1375">
        <f t="shared" si="53"/>
        <v>0</v>
      </c>
    </row>
    <row r="1376" spans="1:11" x14ac:dyDescent="0.2">
      <c r="A1376" s="4"/>
      <c r="B1376" s="5"/>
      <c r="K1376">
        <f t="shared" si="53"/>
        <v>0</v>
      </c>
    </row>
    <row r="1377" spans="1:11" x14ac:dyDescent="0.2">
      <c r="A1377" s="4"/>
      <c r="B1377" s="5"/>
      <c r="K1377">
        <f t="shared" si="53"/>
        <v>0</v>
      </c>
    </row>
    <row r="1378" spans="1:11" x14ac:dyDescent="0.2">
      <c r="A1378" s="4"/>
      <c r="B1378" s="5"/>
      <c r="K1378">
        <f t="shared" si="53"/>
        <v>0</v>
      </c>
    </row>
    <row r="1379" spans="1:11" x14ac:dyDescent="0.2">
      <c r="A1379" s="4"/>
      <c r="B1379" s="5"/>
      <c r="K1379">
        <f t="shared" si="53"/>
        <v>0</v>
      </c>
    </row>
    <row r="1380" spans="1:11" x14ac:dyDescent="0.2">
      <c r="A1380" s="4"/>
      <c r="B1380" s="5"/>
      <c r="K1380">
        <f t="shared" si="53"/>
        <v>0</v>
      </c>
    </row>
    <row r="1381" spans="1:11" x14ac:dyDescent="0.2">
      <c r="A1381" s="4"/>
      <c r="B1381" s="5"/>
      <c r="K1381">
        <f t="shared" si="53"/>
        <v>0</v>
      </c>
    </row>
    <row r="1382" spans="1:11" x14ac:dyDescent="0.2">
      <c r="A1382" s="4"/>
      <c r="B1382" s="5"/>
      <c r="K1382">
        <f t="shared" si="53"/>
        <v>0</v>
      </c>
    </row>
    <row r="1383" spans="1:11" x14ac:dyDescent="0.2">
      <c r="A1383" s="4"/>
      <c r="B1383" s="5"/>
      <c r="K1383">
        <f t="shared" si="53"/>
        <v>0</v>
      </c>
    </row>
    <row r="1384" spans="1:11" x14ac:dyDescent="0.2">
      <c r="A1384" s="4"/>
      <c r="B1384" s="5"/>
      <c r="K1384">
        <f t="shared" si="53"/>
        <v>0</v>
      </c>
    </row>
    <row r="1385" spans="1:11" x14ac:dyDescent="0.2">
      <c r="A1385" s="4"/>
      <c r="B1385" s="5"/>
      <c r="K1385">
        <f t="shared" si="53"/>
        <v>0</v>
      </c>
    </row>
    <row r="1386" spans="1:11" x14ac:dyDescent="0.2">
      <c r="A1386" s="4"/>
      <c r="B1386" s="5"/>
      <c r="K1386">
        <f t="shared" si="53"/>
        <v>0</v>
      </c>
    </row>
    <row r="1387" spans="1:11" x14ac:dyDescent="0.2">
      <c r="A1387" s="4"/>
      <c r="B1387" s="5"/>
      <c r="K1387">
        <f t="shared" si="53"/>
        <v>0</v>
      </c>
    </row>
    <row r="1388" spans="1:11" x14ac:dyDescent="0.2">
      <c r="A1388" s="4"/>
      <c r="B1388" s="5"/>
      <c r="K1388">
        <f t="shared" si="53"/>
        <v>0</v>
      </c>
    </row>
    <row r="1389" spans="1:11" x14ac:dyDescent="0.2">
      <c r="A1389" s="3"/>
      <c r="B1389" s="5"/>
      <c r="K1389">
        <f t="shared" si="53"/>
        <v>0</v>
      </c>
    </row>
    <row r="1390" spans="1:11" x14ac:dyDescent="0.2">
      <c r="A1390" s="4"/>
      <c r="B1390" s="5"/>
      <c r="K1390">
        <f t="shared" si="53"/>
        <v>0</v>
      </c>
    </row>
    <row r="1391" spans="1:11" x14ac:dyDescent="0.2">
      <c r="A1391" s="3"/>
      <c r="B1391" s="5"/>
      <c r="K1391">
        <f t="shared" si="53"/>
        <v>0</v>
      </c>
    </row>
    <row r="1392" spans="1:11" x14ac:dyDescent="0.2">
      <c r="A1392" s="3"/>
      <c r="B1392" s="5"/>
      <c r="K1392">
        <f t="shared" si="53"/>
        <v>0</v>
      </c>
    </row>
    <row r="1393" spans="1:11" x14ac:dyDescent="0.2">
      <c r="A1393" s="4"/>
      <c r="B1393" s="5"/>
      <c r="K1393">
        <f t="shared" si="53"/>
        <v>0</v>
      </c>
    </row>
    <row r="1394" spans="1:11" x14ac:dyDescent="0.2">
      <c r="A1394" s="3"/>
      <c r="B1394" s="5"/>
      <c r="K1394">
        <f t="shared" si="53"/>
        <v>0</v>
      </c>
    </row>
    <row r="1395" spans="1:11" x14ac:dyDescent="0.2">
      <c r="A1395" s="4"/>
      <c r="B1395" s="5"/>
      <c r="K1395">
        <f t="shared" si="53"/>
        <v>0</v>
      </c>
    </row>
    <row r="1396" spans="1:11" x14ac:dyDescent="0.2">
      <c r="A1396" s="2"/>
      <c r="B1396" s="5"/>
      <c r="K1396">
        <f t="shared" si="53"/>
        <v>0</v>
      </c>
    </row>
    <row r="1397" spans="1:11" x14ac:dyDescent="0.2">
      <c r="K1397">
        <f t="shared" si="53"/>
        <v>0</v>
      </c>
    </row>
    <row r="1398" spans="1:11" x14ac:dyDescent="0.2">
      <c r="K1398">
        <f t="shared" si="53"/>
        <v>0</v>
      </c>
    </row>
    <row r="1399" spans="1:11" x14ac:dyDescent="0.2">
      <c r="K1399">
        <f t="shared" si="53"/>
        <v>0</v>
      </c>
    </row>
    <row r="1400" spans="1:11" x14ac:dyDescent="0.2">
      <c r="K1400">
        <f t="shared" si="53"/>
        <v>0</v>
      </c>
    </row>
    <row r="1401" spans="1:11" x14ac:dyDescent="0.2">
      <c r="K1401">
        <f t="shared" si="53"/>
        <v>0</v>
      </c>
    </row>
    <row r="1402" spans="1:11" x14ac:dyDescent="0.2">
      <c r="K1402">
        <f t="shared" si="53"/>
        <v>0</v>
      </c>
    </row>
    <row r="1403" spans="1:11" x14ac:dyDescent="0.2">
      <c r="K1403">
        <f t="shared" si="53"/>
        <v>0</v>
      </c>
    </row>
    <row r="1404" spans="1:11" x14ac:dyDescent="0.2">
      <c r="K1404">
        <f t="shared" si="53"/>
        <v>0</v>
      </c>
    </row>
    <row r="1405" spans="1:11" x14ac:dyDescent="0.2">
      <c r="K1405">
        <f t="shared" si="53"/>
        <v>0</v>
      </c>
    </row>
    <row r="1406" spans="1:11" x14ac:dyDescent="0.2">
      <c r="K1406">
        <f t="shared" si="53"/>
        <v>0</v>
      </c>
    </row>
    <row r="1407" spans="1:11" x14ac:dyDescent="0.2">
      <c r="K1407">
        <f t="shared" si="53"/>
        <v>0</v>
      </c>
    </row>
    <row r="1408" spans="1:11" x14ac:dyDescent="0.2">
      <c r="K1408">
        <f t="shared" si="53"/>
        <v>0</v>
      </c>
    </row>
    <row r="1409" spans="11:11" x14ac:dyDescent="0.2">
      <c r="K1409">
        <f t="shared" si="53"/>
        <v>0</v>
      </c>
    </row>
    <row r="1410" spans="11:11" x14ac:dyDescent="0.2">
      <c r="K1410">
        <f t="shared" si="53"/>
        <v>0</v>
      </c>
    </row>
    <row r="1411" spans="11:11" x14ac:dyDescent="0.2">
      <c r="K1411">
        <f t="shared" si="53"/>
        <v>0</v>
      </c>
    </row>
    <row r="1412" spans="11:11" x14ac:dyDescent="0.2">
      <c r="K1412">
        <f t="shared" si="53"/>
        <v>0</v>
      </c>
    </row>
    <row r="1413" spans="11:11" x14ac:dyDescent="0.2">
      <c r="K1413">
        <f t="shared" si="53"/>
        <v>0</v>
      </c>
    </row>
    <row r="1414" spans="11:11" x14ac:dyDescent="0.2">
      <c r="K1414">
        <f t="shared" si="53"/>
        <v>0</v>
      </c>
    </row>
    <row r="1415" spans="11:11" x14ac:dyDescent="0.2">
      <c r="K1415">
        <f t="shared" si="53"/>
        <v>0</v>
      </c>
    </row>
    <row r="1416" spans="11:11" x14ac:dyDescent="0.2">
      <c r="K1416">
        <f t="shared" si="53"/>
        <v>0</v>
      </c>
    </row>
    <row r="1417" spans="11:11" x14ac:dyDescent="0.2">
      <c r="K1417">
        <f t="shared" si="53"/>
        <v>0</v>
      </c>
    </row>
    <row r="1418" spans="11:11" x14ac:dyDescent="0.2">
      <c r="K1418">
        <f t="shared" si="53"/>
        <v>0</v>
      </c>
    </row>
    <row r="1419" spans="11:11" x14ac:dyDescent="0.2">
      <c r="K1419">
        <f t="shared" ref="K1419:K1482" si="54">IF(E1419&gt;0,"NON",IF(F1419&gt;0,"NON",IF(G1419&gt;0,"NON",IF(H1419&gt;0,"NON",IF(EXACT(MID(B1419,3,3),"DGT")=TRUE,"NON",C1419)))))</f>
        <v>0</v>
      </c>
    </row>
    <row r="1420" spans="11:11" x14ac:dyDescent="0.2">
      <c r="K1420">
        <f t="shared" si="54"/>
        <v>0</v>
      </c>
    </row>
    <row r="1421" spans="11:11" x14ac:dyDescent="0.2">
      <c r="K1421">
        <f t="shared" si="54"/>
        <v>0</v>
      </c>
    </row>
    <row r="1422" spans="11:11" x14ac:dyDescent="0.2">
      <c r="K1422">
        <f t="shared" si="54"/>
        <v>0</v>
      </c>
    </row>
    <row r="1423" spans="11:11" x14ac:dyDescent="0.2">
      <c r="K1423">
        <f t="shared" si="54"/>
        <v>0</v>
      </c>
    </row>
    <row r="1424" spans="11:11" x14ac:dyDescent="0.2">
      <c r="K1424">
        <f t="shared" si="54"/>
        <v>0</v>
      </c>
    </row>
    <row r="1425" spans="11:11" x14ac:dyDescent="0.2">
      <c r="K1425">
        <f t="shared" si="54"/>
        <v>0</v>
      </c>
    </row>
    <row r="1426" spans="11:11" x14ac:dyDescent="0.2">
      <c r="K1426">
        <f t="shared" si="54"/>
        <v>0</v>
      </c>
    </row>
    <row r="1427" spans="11:11" x14ac:dyDescent="0.2">
      <c r="K1427">
        <f t="shared" si="54"/>
        <v>0</v>
      </c>
    </row>
    <row r="1428" spans="11:11" x14ac:dyDescent="0.2">
      <c r="K1428">
        <f t="shared" si="54"/>
        <v>0</v>
      </c>
    </row>
    <row r="1429" spans="11:11" x14ac:dyDescent="0.2">
      <c r="K1429">
        <f t="shared" si="54"/>
        <v>0</v>
      </c>
    </row>
    <row r="1430" spans="11:11" x14ac:dyDescent="0.2">
      <c r="K1430">
        <f t="shared" si="54"/>
        <v>0</v>
      </c>
    </row>
    <row r="1431" spans="11:11" x14ac:dyDescent="0.2">
      <c r="K1431">
        <f t="shared" si="54"/>
        <v>0</v>
      </c>
    </row>
    <row r="1432" spans="11:11" x14ac:dyDescent="0.2">
      <c r="K1432">
        <f t="shared" si="54"/>
        <v>0</v>
      </c>
    </row>
    <row r="1433" spans="11:11" x14ac:dyDescent="0.2">
      <c r="K1433">
        <f t="shared" si="54"/>
        <v>0</v>
      </c>
    </row>
    <row r="1434" spans="11:11" x14ac:dyDescent="0.2">
      <c r="K1434">
        <f t="shared" si="54"/>
        <v>0</v>
      </c>
    </row>
    <row r="1435" spans="11:11" x14ac:dyDescent="0.2">
      <c r="K1435">
        <f t="shared" si="54"/>
        <v>0</v>
      </c>
    </row>
    <row r="1436" spans="11:11" x14ac:dyDescent="0.2">
      <c r="K1436">
        <f t="shared" si="54"/>
        <v>0</v>
      </c>
    </row>
    <row r="1437" spans="11:11" x14ac:dyDescent="0.2">
      <c r="K1437">
        <f t="shared" si="54"/>
        <v>0</v>
      </c>
    </row>
    <row r="1438" spans="11:11" x14ac:dyDescent="0.2">
      <c r="K1438">
        <f t="shared" si="54"/>
        <v>0</v>
      </c>
    </row>
    <row r="1439" spans="11:11" x14ac:dyDescent="0.2">
      <c r="K1439">
        <f t="shared" si="54"/>
        <v>0</v>
      </c>
    </row>
    <row r="1440" spans="11:11" x14ac:dyDescent="0.2">
      <c r="K1440">
        <f t="shared" si="54"/>
        <v>0</v>
      </c>
    </row>
    <row r="1441" spans="11:11" x14ac:dyDescent="0.2">
      <c r="K1441">
        <f t="shared" si="54"/>
        <v>0</v>
      </c>
    </row>
    <row r="1442" spans="11:11" x14ac:dyDescent="0.2">
      <c r="K1442">
        <f t="shared" si="54"/>
        <v>0</v>
      </c>
    </row>
    <row r="1443" spans="11:11" x14ac:dyDescent="0.2">
      <c r="K1443">
        <f t="shared" si="54"/>
        <v>0</v>
      </c>
    </row>
    <row r="1444" spans="11:11" x14ac:dyDescent="0.2">
      <c r="K1444">
        <f t="shared" si="54"/>
        <v>0</v>
      </c>
    </row>
    <row r="1445" spans="11:11" x14ac:dyDescent="0.2">
      <c r="K1445">
        <f t="shared" si="54"/>
        <v>0</v>
      </c>
    </row>
    <row r="1446" spans="11:11" x14ac:dyDescent="0.2">
      <c r="K1446">
        <f t="shared" si="54"/>
        <v>0</v>
      </c>
    </row>
    <row r="1447" spans="11:11" x14ac:dyDescent="0.2">
      <c r="K1447">
        <f t="shared" si="54"/>
        <v>0</v>
      </c>
    </row>
    <row r="1448" spans="11:11" x14ac:dyDescent="0.2">
      <c r="K1448">
        <f t="shared" si="54"/>
        <v>0</v>
      </c>
    </row>
    <row r="1449" spans="11:11" x14ac:dyDescent="0.2">
      <c r="K1449">
        <f t="shared" si="54"/>
        <v>0</v>
      </c>
    </row>
    <row r="1450" spans="11:11" x14ac:dyDescent="0.2">
      <c r="K1450">
        <f t="shared" si="54"/>
        <v>0</v>
      </c>
    </row>
    <row r="1451" spans="11:11" x14ac:dyDescent="0.2">
      <c r="K1451">
        <f t="shared" si="54"/>
        <v>0</v>
      </c>
    </row>
    <row r="1452" spans="11:11" x14ac:dyDescent="0.2">
      <c r="K1452">
        <f t="shared" si="54"/>
        <v>0</v>
      </c>
    </row>
    <row r="1453" spans="11:11" x14ac:dyDescent="0.2">
      <c r="K1453">
        <f t="shared" si="54"/>
        <v>0</v>
      </c>
    </row>
    <row r="1454" spans="11:11" x14ac:dyDescent="0.2">
      <c r="K1454">
        <f t="shared" si="54"/>
        <v>0</v>
      </c>
    </row>
    <row r="1455" spans="11:11" x14ac:dyDescent="0.2">
      <c r="K1455">
        <f t="shared" si="54"/>
        <v>0</v>
      </c>
    </row>
    <row r="1456" spans="11:11" x14ac:dyDescent="0.2">
      <c r="K1456">
        <f t="shared" si="54"/>
        <v>0</v>
      </c>
    </row>
    <row r="1457" spans="11:11" x14ac:dyDescent="0.2">
      <c r="K1457">
        <f t="shared" si="54"/>
        <v>0</v>
      </c>
    </row>
    <row r="1458" spans="11:11" x14ac:dyDescent="0.2">
      <c r="K1458">
        <f t="shared" si="54"/>
        <v>0</v>
      </c>
    </row>
    <row r="1459" spans="11:11" x14ac:dyDescent="0.2">
      <c r="K1459">
        <f t="shared" si="54"/>
        <v>0</v>
      </c>
    </row>
    <row r="1460" spans="11:11" x14ac:dyDescent="0.2">
      <c r="K1460">
        <f t="shared" si="54"/>
        <v>0</v>
      </c>
    </row>
    <row r="1461" spans="11:11" x14ac:dyDescent="0.2">
      <c r="K1461">
        <f t="shared" si="54"/>
        <v>0</v>
      </c>
    </row>
    <row r="1462" spans="11:11" x14ac:dyDescent="0.2">
      <c r="K1462">
        <f t="shared" si="54"/>
        <v>0</v>
      </c>
    </row>
    <row r="1463" spans="11:11" x14ac:dyDescent="0.2">
      <c r="K1463">
        <f t="shared" si="54"/>
        <v>0</v>
      </c>
    </row>
    <row r="1464" spans="11:11" x14ac:dyDescent="0.2">
      <c r="K1464">
        <f t="shared" si="54"/>
        <v>0</v>
      </c>
    </row>
    <row r="1465" spans="11:11" x14ac:dyDescent="0.2">
      <c r="K1465">
        <f t="shared" si="54"/>
        <v>0</v>
      </c>
    </row>
    <row r="1466" spans="11:11" x14ac:dyDescent="0.2">
      <c r="K1466">
        <f t="shared" si="54"/>
        <v>0</v>
      </c>
    </row>
    <row r="1467" spans="11:11" x14ac:dyDescent="0.2">
      <c r="K1467">
        <f t="shared" si="54"/>
        <v>0</v>
      </c>
    </row>
    <row r="1468" spans="11:11" x14ac:dyDescent="0.2">
      <c r="K1468">
        <f t="shared" si="54"/>
        <v>0</v>
      </c>
    </row>
    <row r="1469" spans="11:11" x14ac:dyDescent="0.2">
      <c r="K1469">
        <f t="shared" si="54"/>
        <v>0</v>
      </c>
    </row>
    <row r="1470" spans="11:11" x14ac:dyDescent="0.2">
      <c r="K1470">
        <f t="shared" si="54"/>
        <v>0</v>
      </c>
    </row>
    <row r="1471" spans="11:11" x14ac:dyDescent="0.2">
      <c r="K1471">
        <f t="shared" si="54"/>
        <v>0</v>
      </c>
    </row>
    <row r="1472" spans="11:11" x14ac:dyDescent="0.2">
      <c r="K1472">
        <f t="shared" si="54"/>
        <v>0</v>
      </c>
    </row>
    <row r="1473" spans="11:11" x14ac:dyDescent="0.2">
      <c r="K1473">
        <f t="shared" si="54"/>
        <v>0</v>
      </c>
    </row>
    <row r="1474" spans="11:11" x14ac:dyDescent="0.2">
      <c r="K1474">
        <f t="shared" si="54"/>
        <v>0</v>
      </c>
    </row>
    <row r="1475" spans="11:11" x14ac:dyDescent="0.2">
      <c r="K1475">
        <f t="shared" si="54"/>
        <v>0</v>
      </c>
    </row>
    <row r="1476" spans="11:11" x14ac:dyDescent="0.2">
      <c r="K1476">
        <f t="shared" si="54"/>
        <v>0</v>
      </c>
    </row>
    <row r="1477" spans="11:11" x14ac:dyDescent="0.2">
      <c r="K1477">
        <f t="shared" si="54"/>
        <v>0</v>
      </c>
    </row>
    <row r="1478" spans="11:11" x14ac:dyDescent="0.2">
      <c r="K1478">
        <f t="shared" si="54"/>
        <v>0</v>
      </c>
    </row>
    <row r="1479" spans="11:11" x14ac:dyDescent="0.2">
      <c r="K1479">
        <f t="shared" si="54"/>
        <v>0</v>
      </c>
    </row>
    <row r="1480" spans="11:11" x14ac:dyDescent="0.2">
      <c r="K1480">
        <f t="shared" si="54"/>
        <v>0</v>
      </c>
    </row>
    <row r="1481" spans="11:11" x14ac:dyDescent="0.2">
      <c r="K1481">
        <f t="shared" si="54"/>
        <v>0</v>
      </c>
    </row>
    <row r="1482" spans="11:11" x14ac:dyDescent="0.2">
      <c r="K1482">
        <f t="shared" si="54"/>
        <v>0</v>
      </c>
    </row>
    <row r="1483" spans="11:11" x14ac:dyDescent="0.2">
      <c r="K1483">
        <f t="shared" ref="K1483:K1546" si="55">IF(E1483&gt;0,"NON",IF(F1483&gt;0,"NON",IF(G1483&gt;0,"NON",IF(H1483&gt;0,"NON",IF(EXACT(MID(B1483,3,3),"DGT")=TRUE,"NON",C1483)))))</f>
        <v>0</v>
      </c>
    </row>
    <row r="1484" spans="11:11" x14ac:dyDescent="0.2">
      <c r="K1484">
        <f t="shared" si="55"/>
        <v>0</v>
      </c>
    </row>
    <row r="1485" spans="11:11" x14ac:dyDescent="0.2">
      <c r="K1485">
        <f t="shared" si="55"/>
        <v>0</v>
      </c>
    </row>
    <row r="1486" spans="11:11" x14ac:dyDescent="0.2">
      <c r="K1486">
        <f t="shared" si="55"/>
        <v>0</v>
      </c>
    </row>
    <row r="1487" spans="11:11" x14ac:dyDescent="0.2">
      <c r="K1487">
        <f t="shared" si="55"/>
        <v>0</v>
      </c>
    </row>
    <row r="1488" spans="11:11" x14ac:dyDescent="0.2">
      <c r="K1488">
        <f t="shared" si="55"/>
        <v>0</v>
      </c>
    </row>
    <row r="1489" spans="11:11" x14ac:dyDescent="0.2">
      <c r="K1489">
        <f t="shared" si="55"/>
        <v>0</v>
      </c>
    </row>
    <row r="1490" spans="11:11" x14ac:dyDescent="0.2">
      <c r="K1490">
        <f t="shared" si="55"/>
        <v>0</v>
      </c>
    </row>
    <row r="1491" spans="11:11" x14ac:dyDescent="0.2">
      <c r="K1491">
        <f t="shared" si="55"/>
        <v>0</v>
      </c>
    </row>
    <row r="1492" spans="11:11" x14ac:dyDescent="0.2">
      <c r="K1492">
        <f t="shared" si="55"/>
        <v>0</v>
      </c>
    </row>
    <row r="1493" spans="11:11" x14ac:dyDescent="0.2">
      <c r="K1493">
        <f t="shared" si="55"/>
        <v>0</v>
      </c>
    </row>
    <row r="1494" spans="11:11" x14ac:dyDescent="0.2">
      <c r="K1494">
        <f t="shared" si="55"/>
        <v>0</v>
      </c>
    </row>
    <row r="1495" spans="11:11" x14ac:dyDescent="0.2">
      <c r="K1495">
        <f t="shared" si="55"/>
        <v>0</v>
      </c>
    </row>
    <row r="1496" spans="11:11" x14ac:dyDescent="0.2">
      <c r="K1496">
        <f t="shared" si="55"/>
        <v>0</v>
      </c>
    </row>
    <row r="1497" spans="11:11" x14ac:dyDescent="0.2">
      <c r="K1497">
        <f t="shared" si="55"/>
        <v>0</v>
      </c>
    </row>
    <row r="1498" spans="11:11" x14ac:dyDescent="0.2">
      <c r="K1498">
        <f t="shared" si="55"/>
        <v>0</v>
      </c>
    </row>
    <row r="1499" spans="11:11" x14ac:dyDescent="0.2">
      <c r="K1499">
        <f t="shared" si="55"/>
        <v>0</v>
      </c>
    </row>
    <row r="1500" spans="11:11" x14ac:dyDescent="0.2">
      <c r="K1500">
        <f t="shared" si="55"/>
        <v>0</v>
      </c>
    </row>
    <row r="1501" spans="11:11" x14ac:dyDescent="0.2">
      <c r="K1501">
        <f t="shared" si="55"/>
        <v>0</v>
      </c>
    </row>
    <row r="1502" spans="11:11" x14ac:dyDescent="0.2">
      <c r="K1502">
        <f t="shared" si="55"/>
        <v>0</v>
      </c>
    </row>
    <row r="1503" spans="11:11" x14ac:dyDescent="0.2">
      <c r="K1503">
        <f t="shared" si="55"/>
        <v>0</v>
      </c>
    </row>
    <row r="1504" spans="11:11" x14ac:dyDescent="0.2">
      <c r="K1504">
        <f t="shared" si="55"/>
        <v>0</v>
      </c>
    </row>
    <row r="1505" spans="11:11" x14ac:dyDescent="0.2">
      <c r="K1505">
        <f t="shared" si="55"/>
        <v>0</v>
      </c>
    </row>
    <row r="1506" spans="11:11" x14ac:dyDescent="0.2">
      <c r="K1506">
        <f t="shared" si="55"/>
        <v>0</v>
      </c>
    </row>
    <row r="1507" spans="11:11" x14ac:dyDescent="0.2">
      <c r="K1507">
        <f t="shared" si="55"/>
        <v>0</v>
      </c>
    </row>
    <row r="1508" spans="11:11" x14ac:dyDescent="0.2">
      <c r="K1508">
        <f t="shared" si="55"/>
        <v>0</v>
      </c>
    </row>
    <row r="1509" spans="11:11" x14ac:dyDescent="0.2">
      <c r="K1509">
        <f t="shared" si="55"/>
        <v>0</v>
      </c>
    </row>
    <row r="1510" spans="11:11" x14ac:dyDescent="0.2">
      <c r="K1510">
        <f t="shared" si="55"/>
        <v>0</v>
      </c>
    </row>
    <row r="1511" spans="11:11" x14ac:dyDescent="0.2">
      <c r="K1511">
        <f t="shared" si="55"/>
        <v>0</v>
      </c>
    </row>
    <row r="1512" spans="11:11" x14ac:dyDescent="0.2">
      <c r="K1512">
        <f t="shared" si="55"/>
        <v>0</v>
      </c>
    </row>
    <row r="1513" spans="11:11" x14ac:dyDescent="0.2">
      <c r="K1513">
        <f t="shared" si="55"/>
        <v>0</v>
      </c>
    </row>
    <row r="1514" spans="11:11" x14ac:dyDescent="0.2">
      <c r="K1514">
        <f t="shared" si="55"/>
        <v>0</v>
      </c>
    </row>
    <row r="1515" spans="11:11" x14ac:dyDescent="0.2">
      <c r="K1515">
        <f t="shared" si="55"/>
        <v>0</v>
      </c>
    </row>
    <row r="1516" spans="11:11" x14ac:dyDescent="0.2">
      <c r="K1516">
        <f t="shared" si="55"/>
        <v>0</v>
      </c>
    </row>
    <row r="1517" spans="11:11" x14ac:dyDescent="0.2">
      <c r="K1517">
        <f t="shared" si="55"/>
        <v>0</v>
      </c>
    </row>
    <row r="1518" spans="11:11" x14ac:dyDescent="0.2">
      <c r="K1518">
        <f t="shared" si="55"/>
        <v>0</v>
      </c>
    </row>
    <row r="1519" spans="11:11" x14ac:dyDescent="0.2">
      <c r="K1519">
        <f t="shared" si="55"/>
        <v>0</v>
      </c>
    </row>
    <row r="1520" spans="11:11" x14ac:dyDescent="0.2">
      <c r="K1520">
        <f t="shared" si="55"/>
        <v>0</v>
      </c>
    </row>
    <row r="1521" spans="11:11" x14ac:dyDescent="0.2">
      <c r="K1521">
        <f t="shared" si="55"/>
        <v>0</v>
      </c>
    </row>
    <row r="1522" spans="11:11" x14ac:dyDescent="0.2">
      <c r="K1522">
        <f t="shared" si="55"/>
        <v>0</v>
      </c>
    </row>
    <row r="1523" spans="11:11" x14ac:dyDescent="0.2">
      <c r="K1523">
        <f t="shared" si="55"/>
        <v>0</v>
      </c>
    </row>
    <row r="1524" spans="11:11" x14ac:dyDescent="0.2">
      <c r="K1524">
        <f t="shared" si="55"/>
        <v>0</v>
      </c>
    </row>
    <row r="1525" spans="11:11" x14ac:dyDescent="0.2">
      <c r="K1525">
        <f t="shared" si="55"/>
        <v>0</v>
      </c>
    </row>
    <row r="1526" spans="11:11" x14ac:dyDescent="0.2">
      <c r="K1526">
        <f t="shared" si="55"/>
        <v>0</v>
      </c>
    </row>
    <row r="1527" spans="11:11" x14ac:dyDescent="0.2">
      <c r="K1527">
        <f t="shared" si="55"/>
        <v>0</v>
      </c>
    </row>
    <row r="1528" spans="11:11" x14ac:dyDescent="0.2">
      <c r="K1528">
        <f t="shared" si="55"/>
        <v>0</v>
      </c>
    </row>
    <row r="1529" spans="11:11" x14ac:dyDescent="0.2">
      <c r="K1529">
        <f t="shared" si="55"/>
        <v>0</v>
      </c>
    </row>
    <row r="1530" spans="11:11" x14ac:dyDescent="0.2">
      <c r="K1530">
        <f t="shared" si="55"/>
        <v>0</v>
      </c>
    </row>
    <row r="1531" spans="11:11" x14ac:dyDescent="0.2">
      <c r="K1531">
        <f t="shared" si="55"/>
        <v>0</v>
      </c>
    </row>
    <row r="1532" spans="11:11" x14ac:dyDescent="0.2">
      <c r="K1532">
        <f t="shared" si="55"/>
        <v>0</v>
      </c>
    </row>
    <row r="1533" spans="11:11" x14ac:dyDescent="0.2">
      <c r="K1533">
        <f t="shared" si="55"/>
        <v>0</v>
      </c>
    </row>
    <row r="1534" spans="11:11" x14ac:dyDescent="0.2">
      <c r="K1534">
        <f t="shared" si="55"/>
        <v>0</v>
      </c>
    </row>
    <row r="1535" spans="11:11" x14ac:dyDescent="0.2">
      <c r="K1535">
        <f t="shared" si="55"/>
        <v>0</v>
      </c>
    </row>
    <row r="1536" spans="11:11" x14ac:dyDescent="0.2">
      <c r="K1536">
        <f t="shared" si="55"/>
        <v>0</v>
      </c>
    </row>
    <row r="1537" spans="11:11" x14ac:dyDescent="0.2">
      <c r="K1537">
        <f t="shared" si="55"/>
        <v>0</v>
      </c>
    </row>
    <row r="1538" spans="11:11" x14ac:dyDescent="0.2">
      <c r="K1538">
        <f t="shared" si="55"/>
        <v>0</v>
      </c>
    </row>
    <row r="1539" spans="11:11" x14ac:dyDescent="0.2">
      <c r="K1539">
        <f t="shared" si="55"/>
        <v>0</v>
      </c>
    </row>
    <row r="1540" spans="11:11" x14ac:dyDescent="0.2">
      <c r="K1540">
        <f t="shared" si="55"/>
        <v>0</v>
      </c>
    </row>
    <row r="1541" spans="11:11" x14ac:dyDescent="0.2">
      <c r="K1541">
        <f t="shared" si="55"/>
        <v>0</v>
      </c>
    </row>
    <row r="1542" spans="11:11" x14ac:dyDescent="0.2">
      <c r="K1542">
        <f t="shared" si="55"/>
        <v>0</v>
      </c>
    </row>
    <row r="1543" spans="11:11" x14ac:dyDescent="0.2">
      <c r="K1543">
        <f t="shared" si="55"/>
        <v>0</v>
      </c>
    </row>
    <row r="1544" spans="11:11" x14ac:dyDescent="0.2">
      <c r="K1544">
        <f t="shared" si="55"/>
        <v>0</v>
      </c>
    </row>
    <row r="1545" spans="11:11" x14ac:dyDescent="0.2">
      <c r="K1545">
        <f t="shared" si="55"/>
        <v>0</v>
      </c>
    </row>
    <row r="1546" spans="11:11" x14ac:dyDescent="0.2">
      <c r="K1546">
        <f t="shared" si="55"/>
        <v>0</v>
      </c>
    </row>
    <row r="1547" spans="11:11" x14ac:dyDescent="0.2">
      <c r="K1547">
        <f t="shared" ref="K1547:K1610" si="56">IF(E1547&gt;0,"NON",IF(F1547&gt;0,"NON",IF(G1547&gt;0,"NON",IF(H1547&gt;0,"NON",IF(EXACT(MID(B1547,3,3),"DGT")=TRUE,"NON",C1547)))))</f>
        <v>0</v>
      </c>
    </row>
    <row r="1548" spans="11:11" x14ac:dyDescent="0.2">
      <c r="K1548">
        <f t="shared" si="56"/>
        <v>0</v>
      </c>
    </row>
    <row r="1549" spans="11:11" x14ac:dyDescent="0.2">
      <c r="K1549">
        <f t="shared" si="56"/>
        <v>0</v>
      </c>
    </row>
    <row r="1550" spans="11:11" x14ac:dyDescent="0.2">
      <c r="K1550">
        <f t="shared" si="56"/>
        <v>0</v>
      </c>
    </row>
    <row r="1551" spans="11:11" x14ac:dyDescent="0.2">
      <c r="K1551">
        <f t="shared" si="56"/>
        <v>0</v>
      </c>
    </row>
    <row r="1552" spans="11:11" x14ac:dyDescent="0.2">
      <c r="K1552">
        <f t="shared" si="56"/>
        <v>0</v>
      </c>
    </row>
    <row r="1553" spans="11:11" x14ac:dyDescent="0.2">
      <c r="K1553">
        <f t="shared" si="56"/>
        <v>0</v>
      </c>
    </row>
    <row r="1554" spans="11:11" x14ac:dyDescent="0.2">
      <c r="K1554">
        <f t="shared" si="56"/>
        <v>0</v>
      </c>
    </row>
    <row r="1555" spans="11:11" x14ac:dyDescent="0.2">
      <c r="K1555">
        <f t="shared" si="56"/>
        <v>0</v>
      </c>
    </row>
    <row r="1556" spans="11:11" x14ac:dyDescent="0.2">
      <c r="K1556">
        <f t="shared" si="56"/>
        <v>0</v>
      </c>
    </row>
    <row r="1557" spans="11:11" x14ac:dyDescent="0.2">
      <c r="K1557">
        <f t="shared" si="56"/>
        <v>0</v>
      </c>
    </row>
    <row r="1558" spans="11:11" x14ac:dyDescent="0.2">
      <c r="K1558">
        <f t="shared" si="56"/>
        <v>0</v>
      </c>
    </row>
    <row r="1559" spans="11:11" x14ac:dyDescent="0.2">
      <c r="K1559">
        <f t="shared" si="56"/>
        <v>0</v>
      </c>
    </row>
    <row r="1560" spans="11:11" x14ac:dyDescent="0.2">
      <c r="K1560">
        <f t="shared" si="56"/>
        <v>0</v>
      </c>
    </row>
    <row r="1561" spans="11:11" x14ac:dyDescent="0.2">
      <c r="K1561">
        <f t="shared" si="56"/>
        <v>0</v>
      </c>
    </row>
    <row r="1562" spans="11:11" x14ac:dyDescent="0.2">
      <c r="K1562">
        <f t="shared" si="56"/>
        <v>0</v>
      </c>
    </row>
    <row r="1563" spans="11:11" x14ac:dyDescent="0.2">
      <c r="K1563">
        <f t="shared" si="56"/>
        <v>0</v>
      </c>
    </row>
    <row r="1564" spans="11:11" x14ac:dyDescent="0.2">
      <c r="K1564">
        <f t="shared" si="56"/>
        <v>0</v>
      </c>
    </row>
    <row r="1565" spans="11:11" x14ac:dyDescent="0.2">
      <c r="K1565">
        <f t="shared" si="56"/>
        <v>0</v>
      </c>
    </row>
    <row r="1566" spans="11:11" x14ac:dyDescent="0.2">
      <c r="K1566">
        <f t="shared" si="56"/>
        <v>0</v>
      </c>
    </row>
    <row r="1567" spans="11:11" x14ac:dyDescent="0.2">
      <c r="K1567">
        <f t="shared" si="56"/>
        <v>0</v>
      </c>
    </row>
    <row r="1568" spans="11:11" x14ac:dyDescent="0.2">
      <c r="K1568">
        <f t="shared" si="56"/>
        <v>0</v>
      </c>
    </row>
    <row r="1569" spans="11:11" x14ac:dyDescent="0.2">
      <c r="K1569">
        <f t="shared" si="56"/>
        <v>0</v>
      </c>
    </row>
    <row r="1570" spans="11:11" x14ac:dyDescent="0.2">
      <c r="K1570">
        <f t="shared" si="56"/>
        <v>0</v>
      </c>
    </row>
    <row r="1571" spans="11:11" x14ac:dyDescent="0.2">
      <c r="K1571">
        <f t="shared" si="56"/>
        <v>0</v>
      </c>
    </row>
    <row r="1572" spans="11:11" x14ac:dyDescent="0.2">
      <c r="K1572">
        <f t="shared" si="56"/>
        <v>0</v>
      </c>
    </row>
    <row r="1573" spans="11:11" x14ac:dyDescent="0.2">
      <c r="K1573">
        <f t="shared" si="56"/>
        <v>0</v>
      </c>
    </row>
    <row r="1574" spans="11:11" x14ac:dyDescent="0.2">
      <c r="K1574">
        <f t="shared" si="56"/>
        <v>0</v>
      </c>
    </row>
    <row r="1575" spans="11:11" x14ac:dyDescent="0.2">
      <c r="K1575">
        <f t="shared" si="56"/>
        <v>0</v>
      </c>
    </row>
    <row r="1576" spans="11:11" x14ac:dyDescent="0.2">
      <c r="K1576">
        <f t="shared" si="56"/>
        <v>0</v>
      </c>
    </row>
    <row r="1577" spans="11:11" x14ac:dyDescent="0.2">
      <c r="K1577">
        <f t="shared" si="56"/>
        <v>0</v>
      </c>
    </row>
    <row r="1578" spans="11:11" x14ac:dyDescent="0.2">
      <c r="K1578">
        <f t="shared" si="56"/>
        <v>0</v>
      </c>
    </row>
    <row r="1579" spans="11:11" x14ac:dyDescent="0.2">
      <c r="K1579">
        <f t="shared" si="56"/>
        <v>0</v>
      </c>
    </row>
    <row r="1580" spans="11:11" x14ac:dyDescent="0.2">
      <c r="K1580">
        <f t="shared" si="56"/>
        <v>0</v>
      </c>
    </row>
    <row r="1581" spans="11:11" x14ac:dyDescent="0.2">
      <c r="K1581">
        <f t="shared" si="56"/>
        <v>0</v>
      </c>
    </row>
    <row r="1582" spans="11:11" x14ac:dyDescent="0.2">
      <c r="K1582">
        <f t="shared" si="56"/>
        <v>0</v>
      </c>
    </row>
    <row r="1583" spans="11:11" x14ac:dyDescent="0.2">
      <c r="K1583">
        <f t="shared" si="56"/>
        <v>0</v>
      </c>
    </row>
    <row r="1584" spans="11:11" x14ac:dyDescent="0.2">
      <c r="K1584">
        <f t="shared" si="56"/>
        <v>0</v>
      </c>
    </row>
    <row r="1585" spans="11:11" x14ac:dyDescent="0.2">
      <c r="K1585">
        <f t="shared" si="56"/>
        <v>0</v>
      </c>
    </row>
    <row r="1586" spans="11:11" x14ac:dyDescent="0.2">
      <c r="K1586">
        <f t="shared" si="56"/>
        <v>0</v>
      </c>
    </row>
    <row r="1587" spans="11:11" x14ac:dyDescent="0.2">
      <c r="K1587">
        <f t="shared" si="56"/>
        <v>0</v>
      </c>
    </row>
    <row r="1588" spans="11:11" x14ac:dyDescent="0.2">
      <c r="K1588">
        <f t="shared" si="56"/>
        <v>0</v>
      </c>
    </row>
    <row r="1589" spans="11:11" x14ac:dyDescent="0.2">
      <c r="K1589">
        <f t="shared" si="56"/>
        <v>0</v>
      </c>
    </row>
    <row r="1590" spans="11:11" x14ac:dyDescent="0.2">
      <c r="K1590">
        <f t="shared" si="56"/>
        <v>0</v>
      </c>
    </row>
    <row r="1591" spans="11:11" x14ac:dyDescent="0.2">
      <c r="K1591">
        <f t="shared" si="56"/>
        <v>0</v>
      </c>
    </row>
    <row r="1592" spans="11:11" x14ac:dyDescent="0.2">
      <c r="K1592">
        <f t="shared" si="56"/>
        <v>0</v>
      </c>
    </row>
    <row r="1593" spans="11:11" x14ac:dyDescent="0.2">
      <c r="K1593">
        <f t="shared" si="56"/>
        <v>0</v>
      </c>
    </row>
    <row r="1594" spans="11:11" x14ac:dyDescent="0.2">
      <c r="K1594">
        <f t="shared" si="56"/>
        <v>0</v>
      </c>
    </row>
    <row r="1595" spans="11:11" x14ac:dyDescent="0.2">
      <c r="K1595">
        <f t="shared" si="56"/>
        <v>0</v>
      </c>
    </row>
    <row r="1596" spans="11:11" x14ac:dyDescent="0.2">
      <c r="K1596">
        <f t="shared" si="56"/>
        <v>0</v>
      </c>
    </row>
    <row r="1597" spans="11:11" x14ac:dyDescent="0.2">
      <c r="K1597">
        <f t="shared" si="56"/>
        <v>0</v>
      </c>
    </row>
    <row r="1598" spans="11:11" x14ac:dyDescent="0.2">
      <c r="K1598">
        <f t="shared" si="56"/>
        <v>0</v>
      </c>
    </row>
    <row r="1599" spans="11:11" x14ac:dyDescent="0.2">
      <c r="K1599">
        <f t="shared" si="56"/>
        <v>0</v>
      </c>
    </row>
    <row r="1600" spans="11:11" x14ac:dyDescent="0.2">
      <c r="K1600">
        <f t="shared" si="56"/>
        <v>0</v>
      </c>
    </row>
    <row r="1601" spans="11:11" x14ac:dyDescent="0.2">
      <c r="K1601">
        <f t="shared" si="56"/>
        <v>0</v>
      </c>
    </row>
    <row r="1602" spans="11:11" x14ac:dyDescent="0.2">
      <c r="K1602">
        <f t="shared" si="56"/>
        <v>0</v>
      </c>
    </row>
    <row r="1603" spans="11:11" x14ac:dyDescent="0.2">
      <c r="K1603">
        <f t="shared" si="56"/>
        <v>0</v>
      </c>
    </row>
    <row r="1604" spans="11:11" x14ac:dyDescent="0.2">
      <c r="K1604">
        <f t="shared" si="56"/>
        <v>0</v>
      </c>
    </row>
    <row r="1605" spans="11:11" x14ac:dyDescent="0.2">
      <c r="K1605">
        <f t="shared" si="56"/>
        <v>0</v>
      </c>
    </row>
    <row r="1606" spans="11:11" x14ac:dyDescent="0.2">
      <c r="K1606">
        <f t="shared" si="56"/>
        <v>0</v>
      </c>
    </row>
    <row r="1607" spans="11:11" x14ac:dyDescent="0.2">
      <c r="K1607">
        <f t="shared" si="56"/>
        <v>0</v>
      </c>
    </row>
    <row r="1608" spans="11:11" x14ac:dyDescent="0.2">
      <c r="K1608">
        <f t="shared" si="56"/>
        <v>0</v>
      </c>
    </row>
    <row r="1609" spans="11:11" x14ac:dyDescent="0.2">
      <c r="K1609">
        <f t="shared" si="56"/>
        <v>0</v>
      </c>
    </row>
    <row r="1610" spans="11:11" x14ac:dyDescent="0.2">
      <c r="K1610">
        <f t="shared" si="56"/>
        <v>0</v>
      </c>
    </row>
    <row r="1611" spans="11:11" x14ac:dyDescent="0.2">
      <c r="K1611">
        <f t="shared" ref="K1611:K1674" si="57">IF(E1611&gt;0,"NON",IF(F1611&gt;0,"NON",IF(G1611&gt;0,"NON",IF(H1611&gt;0,"NON",IF(EXACT(MID(B1611,3,3),"DGT")=TRUE,"NON",C1611)))))</f>
        <v>0</v>
      </c>
    </row>
    <row r="1612" spans="11:11" x14ac:dyDescent="0.2">
      <c r="K1612">
        <f t="shared" si="57"/>
        <v>0</v>
      </c>
    </row>
    <row r="1613" spans="11:11" x14ac:dyDescent="0.2">
      <c r="K1613">
        <f t="shared" si="57"/>
        <v>0</v>
      </c>
    </row>
    <row r="1614" spans="11:11" x14ac:dyDescent="0.2">
      <c r="K1614">
        <f t="shared" si="57"/>
        <v>0</v>
      </c>
    </row>
    <row r="1615" spans="11:11" x14ac:dyDescent="0.2">
      <c r="K1615">
        <f t="shared" si="57"/>
        <v>0</v>
      </c>
    </row>
    <row r="1616" spans="11:11" x14ac:dyDescent="0.2">
      <c r="K1616">
        <f t="shared" si="57"/>
        <v>0</v>
      </c>
    </row>
    <row r="1617" spans="11:11" x14ac:dyDescent="0.2">
      <c r="K1617">
        <f t="shared" si="57"/>
        <v>0</v>
      </c>
    </row>
    <row r="1618" spans="11:11" x14ac:dyDescent="0.2">
      <c r="K1618">
        <f t="shared" si="57"/>
        <v>0</v>
      </c>
    </row>
    <row r="1619" spans="11:11" x14ac:dyDescent="0.2">
      <c r="K1619">
        <f t="shared" si="57"/>
        <v>0</v>
      </c>
    </row>
    <row r="1620" spans="11:11" x14ac:dyDescent="0.2">
      <c r="K1620">
        <f t="shared" si="57"/>
        <v>0</v>
      </c>
    </row>
    <row r="1621" spans="11:11" x14ac:dyDescent="0.2">
      <c r="K1621">
        <f t="shared" si="57"/>
        <v>0</v>
      </c>
    </row>
    <row r="1622" spans="11:11" x14ac:dyDescent="0.2">
      <c r="K1622">
        <f t="shared" si="57"/>
        <v>0</v>
      </c>
    </row>
    <row r="1623" spans="11:11" x14ac:dyDescent="0.2">
      <c r="K1623">
        <f t="shared" si="57"/>
        <v>0</v>
      </c>
    </row>
    <row r="1624" spans="11:11" x14ac:dyDescent="0.2">
      <c r="K1624">
        <f t="shared" si="57"/>
        <v>0</v>
      </c>
    </row>
    <row r="1625" spans="11:11" x14ac:dyDescent="0.2">
      <c r="K1625">
        <f t="shared" si="57"/>
        <v>0</v>
      </c>
    </row>
    <row r="1626" spans="11:11" x14ac:dyDescent="0.2">
      <c r="K1626">
        <f t="shared" si="57"/>
        <v>0</v>
      </c>
    </row>
    <row r="1627" spans="11:11" x14ac:dyDescent="0.2">
      <c r="K1627">
        <f t="shared" si="57"/>
        <v>0</v>
      </c>
    </row>
    <row r="1628" spans="11:11" x14ac:dyDescent="0.2">
      <c r="K1628">
        <f t="shared" si="57"/>
        <v>0</v>
      </c>
    </row>
    <row r="1629" spans="11:11" x14ac:dyDescent="0.2">
      <c r="K1629">
        <f t="shared" si="57"/>
        <v>0</v>
      </c>
    </row>
    <row r="1630" spans="11:11" x14ac:dyDescent="0.2">
      <c r="K1630">
        <f t="shared" si="57"/>
        <v>0</v>
      </c>
    </row>
    <row r="1631" spans="11:11" x14ac:dyDescent="0.2">
      <c r="K1631">
        <f t="shared" si="57"/>
        <v>0</v>
      </c>
    </row>
    <row r="1632" spans="11:11" x14ac:dyDescent="0.2">
      <c r="K1632">
        <f t="shared" si="57"/>
        <v>0</v>
      </c>
    </row>
    <row r="1633" spans="11:11" x14ac:dyDescent="0.2">
      <c r="K1633">
        <f t="shared" si="57"/>
        <v>0</v>
      </c>
    </row>
    <row r="1634" spans="11:11" x14ac:dyDescent="0.2">
      <c r="K1634">
        <f t="shared" si="57"/>
        <v>0</v>
      </c>
    </row>
    <row r="1635" spans="11:11" x14ac:dyDescent="0.2">
      <c r="K1635">
        <f t="shared" si="57"/>
        <v>0</v>
      </c>
    </row>
    <row r="1636" spans="11:11" x14ac:dyDescent="0.2">
      <c r="K1636">
        <f t="shared" si="57"/>
        <v>0</v>
      </c>
    </row>
    <row r="1637" spans="11:11" x14ac:dyDescent="0.2">
      <c r="K1637">
        <f t="shared" si="57"/>
        <v>0</v>
      </c>
    </row>
    <row r="1638" spans="11:11" x14ac:dyDescent="0.2">
      <c r="K1638">
        <f t="shared" si="57"/>
        <v>0</v>
      </c>
    </row>
    <row r="1639" spans="11:11" x14ac:dyDescent="0.2">
      <c r="K1639">
        <f t="shared" si="57"/>
        <v>0</v>
      </c>
    </row>
    <row r="1640" spans="11:11" x14ac:dyDescent="0.2">
      <c r="K1640">
        <f t="shared" si="57"/>
        <v>0</v>
      </c>
    </row>
    <row r="1641" spans="11:11" x14ac:dyDescent="0.2">
      <c r="K1641">
        <f t="shared" si="57"/>
        <v>0</v>
      </c>
    </row>
    <row r="1642" spans="11:11" x14ac:dyDescent="0.2">
      <c r="K1642">
        <f t="shared" si="57"/>
        <v>0</v>
      </c>
    </row>
    <row r="1643" spans="11:11" x14ac:dyDescent="0.2">
      <c r="K1643">
        <f t="shared" si="57"/>
        <v>0</v>
      </c>
    </row>
    <row r="1644" spans="11:11" x14ac:dyDescent="0.2">
      <c r="K1644">
        <f t="shared" si="57"/>
        <v>0</v>
      </c>
    </row>
    <row r="1645" spans="11:11" x14ac:dyDescent="0.2">
      <c r="K1645">
        <f t="shared" si="57"/>
        <v>0</v>
      </c>
    </row>
    <row r="1646" spans="11:11" x14ac:dyDescent="0.2">
      <c r="K1646">
        <f t="shared" si="57"/>
        <v>0</v>
      </c>
    </row>
    <row r="1647" spans="11:11" x14ac:dyDescent="0.2">
      <c r="K1647">
        <f t="shared" si="57"/>
        <v>0</v>
      </c>
    </row>
    <row r="1648" spans="11:11" x14ac:dyDescent="0.2">
      <c r="K1648">
        <f t="shared" si="57"/>
        <v>0</v>
      </c>
    </row>
    <row r="1649" spans="11:11" x14ac:dyDescent="0.2">
      <c r="K1649">
        <f t="shared" si="57"/>
        <v>0</v>
      </c>
    </row>
    <row r="1650" spans="11:11" x14ac:dyDescent="0.2">
      <c r="K1650">
        <f t="shared" si="57"/>
        <v>0</v>
      </c>
    </row>
    <row r="1651" spans="11:11" x14ac:dyDescent="0.2">
      <c r="K1651">
        <f t="shared" si="57"/>
        <v>0</v>
      </c>
    </row>
    <row r="1652" spans="11:11" x14ac:dyDescent="0.2">
      <c r="K1652">
        <f t="shared" si="57"/>
        <v>0</v>
      </c>
    </row>
    <row r="1653" spans="11:11" x14ac:dyDescent="0.2">
      <c r="K1653">
        <f t="shared" si="57"/>
        <v>0</v>
      </c>
    </row>
    <row r="1654" spans="11:11" x14ac:dyDescent="0.2">
      <c r="K1654">
        <f t="shared" si="57"/>
        <v>0</v>
      </c>
    </row>
    <row r="1655" spans="11:11" x14ac:dyDescent="0.2">
      <c r="K1655">
        <f t="shared" si="57"/>
        <v>0</v>
      </c>
    </row>
    <row r="1656" spans="11:11" x14ac:dyDescent="0.2">
      <c r="K1656">
        <f t="shared" si="57"/>
        <v>0</v>
      </c>
    </row>
    <row r="1657" spans="11:11" x14ac:dyDescent="0.2">
      <c r="K1657">
        <f t="shared" si="57"/>
        <v>0</v>
      </c>
    </row>
    <row r="1658" spans="11:11" x14ac:dyDescent="0.2">
      <c r="K1658">
        <f t="shared" si="57"/>
        <v>0</v>
      </c>
    </row>
    <row r="1659" spans="11:11" x14ac:dyDescent="0.2">
      <c r="K1659">
        <f t="shared" si="57"/>
        <v>0</v>
      </c>
    </row>
    <row r="1660" spans="11:11" x14ac:dyDescent="0.2">
      <c r="K1660">
        <f t="shared" si="57"/>
        <v>0</v>
      </c>
    </row>
    <row r="1661" spans="11:11" x14ac:dyDescent="0.2">
      <c r="K1661">
        <f t="shared" si="57"/>
        <v>0</v>
      </c>
    </row>
    <row r="1662" spans="11:11" x14ac:dyDescent="0.2">
      <c r="K1662">
        <f t="shared" si="57"/>
        <v>0</v>
      </c>
    </row>
    <row r="1663" spans="11:11" x14ac:dyDescent="0.2">
      <c r="K1663">
        <f t="shared" si="57"/>
        <v>0</v>
      </c>
    </row>
    <row r="1664" spans="11:11" x14ac:dyDescent="0.2">
      <c r="K1664">
        <f t="shared" si="57"/>
        <v>0</v>
      </c>
    </row>
    <row r="1665" spans="11:11" x14ac:dyDescent="0.2">
      <c r="K1665">
        <f t="shared" si="57"/>
        <v>0</v>
      </c>
    </row>
    <row r="1666" spans="11:11" x14ac:dyDescent="0.2">
      <c r="K1666">
        <f t="shared" si="57"/>
        <v>0</v>
      </c>
    </row>
    <row r="1667" spans="11:11" x14ac:dyDescent="0.2">
      <c r="K1667">
        <f t="shared" si="57"/>
        <v>0</v>
      </c>
    </row>
    <row r="1668" spans="11:11" x14ac:dyDescent="0.2">
      <c r="K1668">
        <f t="shared" si="57"/>
        <v>0</v>
      </c>
    </row>
    <row r="1669" spans="11:11" x14ac:dyDescent="0.2">
      <c r="K1669">
        <f t="shared" si="57"/>
        <v>0</v>
      </c>
    </row>
    <row r="1670" spans="11:11" x14ac:dyDescent="0.2">
      <c r="K1670">
        <f t="shared" si="57"/>
        <v>0</v>
      </c>
    </row>
    <row r="1671" spans="11:11" x14ac:dyDescent="0.2">
      <c r="K1671">
        <f t="shared" si="57"/>
        <v>0</v>
      </c>
    </row>
    <row r="1672" spans="11:11" x14ac:dyDescent="0.2">
      <c r="K1672">
        <f t="shared" si="57"/>
        <v>0</v>
      </c>
    </row>
    <row r="1673" spans="11:11" x14ac:dyDescent="0.2">
      <c r="K1673">
        <f t="shared" si="57"/>
        <v>0</v>
      </c>
    </row>
    <row r="1674" spans="11:11" x14ac:dyDescent="0.2">
      <c r="K1674">
        <f t="shared" si="57"/>
        <v>0</v>
      </c>
    </row>
    <row r="1675" spans="11:11" x14ac:dyDescent="0.2">
      <c r="K1675">
        <f t="shared" ref="K1675:K1738" si="58">IF(E1675&gt;0,"NON",IF(F1675&gt;0,"NON",IF(G1675&gt;0,"NON",IF(H1675&gt;0,"NON",IF(EXACT(MID(B1675,3,3),"DGT")=TRUE,"NON",C1675)))))</f>
        <v>0</v>
      </c>
    </row>
    <row r="1676" spans="11:11" x14ac:dyDescent="0.2">
      <c r="K1676">
        <f t="shared" si="58"/>
        <v>0</v>
      </c>
    </row>
    <row r="1677" spans="11:11" x14ac:dyDescent="0.2">
      <c r="K1677">
        <f t="shared" si="58"/>
        <v>0</v>
      </c>
    </row>
    <row r="1678" spans="11:11" x14ac:dyDescent="0.2">
      <c r="K1678">
        <f t="shared" si="58"/>
        <v>0</v>
      </c>
    </row>
    <row r="1679" spans="11:11" x14ac:dyDescent="0.2">
      <c r="K1679">
        <f t="shared" si="58"/>
        <v>0</v>
      </c>
    </row>
    <row r="1680" spans="11:11" x14ac:dyDescent="0.2">
      <c r="K1680">
        <f t="shared" si="58"/>
        <v>0</v>
      </c>
    </row>
    <row r="1681" spans="11:11" x14ac:dyDescent="0.2">
      <c r="K1681">
        <f t="shared" si="58"/>
        <v>0</v>
      </c>
    </row>
    <row r="1682" spans="11:11" x14ac:dyDescent="0.2">
      <c r="K1682">
        <f t="shared" si="58"/>
        <v>0</v>
      </c>
    </row>
    <row r="1683" spans="11:11" x14ac:dyDescent="0.2">
      <c r="K1683">
        <f t="shared" si="58"/>
        <v>0</v>
      </c>
    </row>
    <row r="1684" spans="11:11" x14ac:dyDescent="0.2">
      <c r="K1684">
        <f t="shared" si="58"/>
        <v>0</v>
      </c>
    </row>
    <row r="1685" spans="11:11" x14ac:dyDescent="0.2">
      <c r="K1685">
        <f t="shared" si="58"/>
        <v>0</v>
      </c>
    </row>
    <row r="1686" spans="11:11" x14ac:dyDescent="0.2">
      <c r="K1686">
        <f t="shared" si="58"/>
        <v>0</v>
      </c>
    </row>
    <row r="1687" spans="11:11" x14ac:dyDescent="0.2">
      <c r="K1687">
        <f t="shared" si="58"/>
        <v>0</v>
      </c>
    </row>
    <row r="1688" spans="11:11" x14ac:dyDescent="0.2">
      <c r="K1688">
        <f t="shared" si="58"/>
        <v>0</v>
      </c>
    </row>
    <row r="1689" spans="11:11" x14ac:dyDescent="0.2">
      <c r="K1689">
        <f t="shared" si="58"/>
        <v>0</v>
      </c>
    </row>
    <row r="1690" spans="11:11" x14ac:dyDescent="0.2">
      <c r="K1690">
        <f t="shared" si="58"/>
        <v>0</v>
      </c>
    </row>
    <row r="1691" spans="11:11" x14ac:dyDescent="0.2">
      <c r="K1691">
        <f t="shared" si="58"/>
        <v>0</v>
      </c>
    </row>
    <row r="1692" spans="11:11" x14ac:dyDescent="0.2">
      <c r="K1692">
        <f t="shared" si="58"/>
        <v>0</v>
      </c>
    </row>
    <row r="1693" spans="11:11" x14ac:dyDescent="0.2">
      <c r="K1693">
        <f t="shared" si="58"/>
        <v>0</v>
      </c>
    </row>
    <row r="1694" spans="11:11" x14ac:dyDescent="0.2">
      <c r="K1694">
        <f t="shared" si="58"/>
        <v>0</v>
      </c>
    </row>
    <row r="1695" spans="11:11" x14ac:dyDescent="0.2">
      <c r="K1695">
        <f t="shared" si="58"/>
        <v>0</v>
      </c>
    </row>
    <row r="1696" spans="11:11" x14ac:dyDescent="0.2">
      <c r="K1696">
        <f t="shared" si="58"/>
        <v>0</v>
      </c>
    </row>
    <row r="1697" spans="11:11" x14ac:dyDescent="0.2">
      <c r="K1697">
        <f t="shared" si="58"/>
        <v>0</v>
      </c>
    </row>
    <row r="1698" spans="11:11" x14ac:dyDescent="0.2">
      <c r="K1698">
        <f t="shared" si="58"/>
        <v>0</v>
      </c>
    </row>
    <row r="1699" spans="11:11" x14ac:dyDescent="0.2">
      <c r="K1699">
        <f t="shared" si="58"/>
        <v>0</v>
      </c>
    </row>
    <row r="1700" spans="11:11" x14ac:dyDescent="0.2">
      <c r="K1700">
        <f t="shared" si="58"/>
        <v>0</v>
      </c>
    </row>
    <row r="1701" spans="11:11" x14ac:dyDescent="0.2">
      <c r="K1701">
        <f t="shared" si="58"/>
        <v>0</v>
      </c>
    </row>
    <row r="1702" spans="11:11" x14ac:dyDescent="0.2">
      <c r="K1702">
        <f t="shared" si="58"/>
        <v>0</v>
      </c>
    </row>
    <row r="1703" spans="11:11" x14ac:dyDescent="0.2">
      <c r="K1703">
        <f t="shared" si="58"/>
        <v>0</v>
      </c>
    </row>
    <row r="1704" spans="11:11" x14ac:dyDescent="0.2">
      <c r="K1704">
        <f t="shared" si="58"/>
        <v>0</v>
      </c>
    </row>
    <row r="1705" spans="11:11" x14ac:dyDescent="0.2">
      <c r="K1705">
        <f t="shared" si="58"/>
        <v>0</v>
      </c>
    </row>
    <row r="1706" spans="11:11" x14ac:dyDescent="0.2">
      <c r="K1706">
        <f t="shared" si="58"/>
        <v>0</v>
      </c>
    </row>
    <row r="1707" spans="11:11" x14ac:dyDescent="0.2">
      <c r="K1707">
        <f t="shared" si="58"/>
        <v>0</v>
      </c>
    </row>
    <row r="1708" spans="11:11" x14ac:dyDescent="0.2">
      <c r="K1708">
        <f t="shared" si="58"/>
        <v>0</v>
      </c>
    </row>
    <row r="1709" spans="11:11" x14ac:dyDescent="0.2">
      <c r="K1709">
        <f t="shared" si="58"/>
        <v>0</v>
      </c>
    </row>
    <row r="1710" spans="11:11" x14ac:dyDescent="0.2">
      <c r="K1710">
        <f t="shared" si="58"/>
        <v>0</v>
      </c>
    </row>
    <row r="1711" spans="11:11" x14ac:dyDescent="0.2">
      <c r="K1711">
        <f t="shared" si="58"/>
        <v>0</v>
      </c>
    </row>
    <row r="1712" spans="11:11" x14ac:dyDescent="0.2">
      <c r="K1712">
        <f t="shared" si="58"/>
        <v>0</v>
      </c>
    </row>
    <row r="1713" spans="11:11" x14ac:dyDescent="0.2">
      <c r="K1713">
        <f t="shared" si="58"/>
        <v>0</v>
      </c>
    </row>
    <row r="1714" spans="11:11" x14ac:dyDescent="0.2">
      <c r="K1714">
        <f t="shared" si="58"/>
        <v>0</v>
      </c>
    </row>
    <row r="1715" spans="11:11" x14ac:dyDescent="0.2">
      <c r="K1715">
        <f t="shared" si="58"/>
        <v>0</v>
      </c>
    </row>
    <row r="1716" spans="11:11" x14ac:dyDescent="0.2">
      <c r="K1716">
        <f t="shared" si="58"/>
        <v>0</v>
      </c>
    </row>
    <row r="1717" spans="11:11" x14ac:dyDescent="0.2">
      <c r="K1717">
        <f t="shared" si="58"/>
        <v>0</v>
      </c>
    </row>
    <row r="1718" spans="11:11" x14ac:dyDescent="0.2">
      <c r="K1718">
        <f t="shared" si="58"/>
        <v>0</v>
      </c>
    </row>
    <row r="1719" spans="11:11" x14ac:dyDescent="0.2">
      <c r="K1719">
        <f t="shared" si="58"/>
        <v>0</v>
      </c>
    </row>
    <row r="1720" spans="11:11" x14ac:dyDescent="0.2">
      <c r="K1720">
        <f t="shared" si="58"/>
        <v>0</v>
      </c>
    </row>
    <row r="1721" spans="11:11" x14ac:dyDescent="0.2">
      <c r="K1721">
        <f t="shared" si="58"/>
        <v>0</v>
      </c>
    </row>
    <row r="1722" spans="11:11" x14ac:dyDescent="0.2">
      <c r="K1722">
        <f t="shared" si="58"/>
        <v>0</v>
      </c>
    </row>
    <row r="1723" spans="11:11" x14ac:dyDescent="0.2">
      <c r="K1723">
        <f t="shared" si="58"/>
        <v>0</v>
      </c>
    </row>
    <row r="1724" spans="11:11" x14ac:dyDescent="0.2">
      <c r="K1724">
        <f t="shared" si="58"/>
        <v>0</v>
      </c>
    </row>
    <row r="1725" spans="11:11" x14ac:dyDescent="0.2">
      <c r="K1725">
        <f t="shared" si="58"/>
        <v>0</v>
      </c>
    </row>
    <row r="1726" spans="11:11" x14ac:dyDescent="0.2">
      <c r="K1726">
        <f t="shared" si="58"/>
        <v>0</v>
      </c>
    </row>
    <row r="1727" spans="11:11" x14ac:dyDescent="0.2">
      <c r="K1727">
        <f t="shared" si="58"/>
        <v>0</v>
      </c>
    </row>
    <row r="1728" spans="11:11" x14ac:dyDescent="0.2">
      <c r="K1728">
        <f t="shared" si="58"/>
        <v>0</v>
      </c>
    </row>
    <row r="1729" spans="11:11" x14ac:dyDescent="0.2">
      <c r="K1729">
        <f t="shared" si="58"/>
        <v>0</v>
      </c>
    </row>
    <row r="1730" spans="11:11" x14ac:dyDescent="0.2">
      <c r="K1730">
        <f t="shared" si="58"/>
        <v>0</v>
      </c>
    </row>
    <row r="1731" spans="11:11" x14ac:dyDescent="0.2">
      <c r="K1731">
        <f t="shared" si="58"/>
        <v>0</v>
      </c>
    </row>
    <row r="1732" spans="11:11" x14ac:dyDescent="0.2">
      <c r="K1732">
        <f t="shared" si="58"/>
        <v>0</v>
      </c>
    </row>
    <row r="1733" spans="11:11" x14ac:dyDescent="0.2">
      <c r="K1733">
        <f t="shared" si="58"/>
        <v>0</v>
      </c>
    </row>
    <row r="1734" spans="11:11" x14ac:dyDescent="0.2">
      <c r="K1734">
        <f t="shared" si="58"/>
        <v>0</v>
      </c>
    </row>
    <row r="1735" spans="11:11" x14ac:dyDescent="0.2">
      <c r="K1735">
        <f t="shared" si="58"/>
        <v>0</v>
      </c>
    </row>
    <row r="1736" spans="11:11" x14ac:dyDescent="0.2">
      <c r="K1736">
        <f t="shared" si="58"/>
        <v>0</v>
      </c>
    </row>
    <row r="1737" spans="11:11" x14ac:dyDescent="0.2">
      <c r="K1737">
        <f t="shared" si="58"/>
        <v>0</v>
      </c>
    </row>
    <row r="1738" spans="11:11" x14ac:dyDescent="0.2">
      <c r="K1738">
        <f t="shared" si="58"/>
        <v>0</v>
      </c>
    </row>
    <row r="1739" spans="11:11" x14ac:dyDescent="0.2">
      <c r="K1739">
        <f t="shared" ref="K1739:K1802" si="59">IF(E1739&gt;0,"NON",IF(F1739&gt;0,"NON",IF(G1739&gt;0,"NON",IF(H1739&gt;0,"NON",IF(EXACT(MID(B1739,3,3),"DGT")=TRUE,"NON",C1739)))))</f>
        <v>0</v>
      </c>
    </row>
    <row r="1740" spans="11:11" x14ac:dyDescent="0.2">
      <c r="K1740">
        <f t="shared" si="59"/>
        <v>0</v>
      </c>
    </row>
    <row r="1741" spans="11:11" x14ac:dyDescent="0.2">
      <c r="K1741">
        <f t="shared" si="59"/>
        <v>0</v>
      </c>
    </row>
    <row r="1742" spans="11:11" x14ac:dyDescent="0.2">
      <c r="K1742">
        <f t="shared" si="59"/>
        <v>0</v>
      </c>
    </row>
    <row r="1743" spans="11:11" x14ac:dyDescent="0.2">
      <c r="K1743">
        <f t="shared" si="59"/>
        <v>0</v>
      </c>
    </row>
    <row r="1744" spans="11:11" x14ac:dyDescent="0.2">
      <c r="K1744">
        <f t="shared" si="59"/>
        <v>0</v>
      </c>
    </row>
    <row r="1745" spans="11:11" x14ac:dyDescent="0.2">
      <c r="K1745">
        <f t="shared" si="59"/>
        <v>0</v>
      </c>
    </row>
    <row r="1746" spans="11:11" x14ac:dyDescent="0.2">
      <c r="K1746">
        <f t="shared" si="59"/>
        <v>0</v>
      </c>
    </row>
    <row r="1747" spans="11:11" x14ac:dyDescent="0.2">
      <c r="K1747">
        <f t="shared" si="59"/>
        <v>0</v>
      </c>
    </row>
    <row r="1748" spans="11:11" x14ac:dyDescent="0.2">
      <c r="K1748">
        <f t="shared" si="59"/>
        <v>0</v>
      </c>
    </row>
    <row r="1749" spans="11:11" x14ac:dyDescent="0.2">
      <c r="K1749">
        <f t="shared" si="59"/>
        <v>0</v>
      </c>
    </row>
    <row r="1750" spans="11:11" x14ac:dyDescent="0.2">
      <c r="K1750">
        <f t="shared" si="59"/>
        <v>0</v>
      </c>
    </row>
    <row r="1751" spans="11:11" x14ac:dyDescent="0.2">
      <c r="K1751">
        <f t="shared" si="59"/>
        <v>0</v>
      </c>
    </row>
    <row r="1752" spans="11:11" x14ac:dyDescent="0.2">
      <c r="K1752">
        <f t="shared" si="59"/>
        <v>0</v>
      </c>
    </row>
    <row r="1753" spans="11:11" x14ac:dyDescent="0.2">
      <c r="K1753">
        <f t="shared" si="59"/>
        <v>0</v>
      </c>
    </row>
    <row r="1754" spans="11:11" x14ac:dyDescent="0.2">
      <c r="K1754">
        <f t="shared" si="59"/>
        <v>0</v>
      </c>
    </row>
    <row r="1755" spans="11:11" x14ac:dyDescent="0.2">
      <c r="K1755">
        <f t="shared" si="59"/>
        <v>0</v>
      </c>
    </row>
    <row r="1756" spans="11:11" x14ac:dyDescent="0.2">
      <c r="K1756">
        <f t="shared" si="59"/>
        <v>0</v>
      </c>
    </row>
    <row r="1757" spans="11:11" x14ac:dyDescent="0.2">
      <c r="K1757">
        <f t="shared" si="59"/>
        <v>0</v>
      </c>
    </row>
    <row r="1758" spans="11:11" x14ac:dyDescent="0.2">
      <c r="K1758">
        <f t="shared" si="59"/>
        <v>0</v>
      </c>
    </row>
    <row r="1759" spans="11:11" x14ac:dyDescent="0.2">
      <c r="K1759">
        <f t="shared" si="59"/>
        <v>0</v>
      </c>
    </row>
    <row r="1760" spans="11:11" x14ac:dyDescent="0.2">
      <c r="K1760">
        <f t="shared" si="59"/>
        <v>0</v>
      </c>
    </row>
    <row r="1761" spans="11:11" x14ac:dyDescent="0.2">
      <c r="K1761">
        <f t="shared" si="59"/>
        <v>0</v>
      </c>
    </row>
    <row r="1762" spans="11:11" x14ac:dyDescent="0.2">
      <c r="K1762">
        <f t="shared" si="59"/>
        <v>0</v>
      </c>
    </row>
    <row r="1763" spans="11:11" x14ac:dyDescent="0.2">
      <c r="K1763">
        <f t="shared" si="59"/>
        <v>0</v>
      </c>
    </row>
    <row r="1764" spans="11:11" x14ac:dyDescent="0.2">
      <c r="K1764">
        <f t="shared" si="59"/>
        <v>0</v>
      </c>
    </row>
    <row r="1765" spans="11:11" x14ac:dyDescent="0.2">
      <c r="K1765">
        <f t="shared" si="59"/>
        <v>0</v>
      </c>
    </row>
    <row r="1766" spans="11:11" x14ac:dyDescent="0.2">
      <c r="K1766">
        <f t="shared" si="59"/>
        <v>0</v>
      </c>
    </row>
    <row r="1767" spans="11:11" x14ac:dyDescent="0.2">
      <c r="K1767">
        <f t="shared" si="59"/>
        <v>0</v>
      </c>
    </row>
    <row r="1768" spans="11:11" x14ac:dyDescent="0.2">
      <c r="K1768">
        <f t="shared" si="59"/>
        <v>0</v>
      </c>
    </row>
    <row r="1769" spans="11:11" x14ac:dyDescent="0.2">
      <c r="K1769">
        <f t="shared" si="59"/>
        <v>0</v>
      </c>
    </row>
    <row r="1770" spans="11:11" x14ac:dyDescent="0.2">
      <c r="K1770">
        <f t="shared" si="59"/>
        <v>0</v>
      </c>
    </row>
    <row r="1771" spans="11:11" x14ac:dyDescent="0.2">
      <c r="K1771">
        <f t="shared" si="59"/>
        <v>0</v>
      </c>
    </row>
    <row r="1772" spans="11:11" x14ac:dyDescent="0.2">
      <c r="K1772">
        <f t="shared" si="59"/>
        <v>0</v>
      </c>
    </row>
    <row r="1773" spans="11:11" x14ac:dyDescent="0.2">
      <c r="K1773">
        <f t="shared" si="59"/>
        <v>0</v>
      </c>
    </row>
    <row r="1774" spans="11:11" x14ac:dyDescent="0.2">
      <c r="K1774">
        <f t="shared" si="59"/>
        <v>0</v>
      </c>
    </row>
    <row r="1775" spans="11:11" x14ac:dyDescent="0.2">
      <c r="K1775">
        <f t="shared" si="59"/>
        <v>0</v>
      </c>
    </row>
    <row r="1776" spans="11:11" x14ac:dyDescent="0.2">
      <c r="K1776">
        <f t="shared" si="59"/>
        <v>0</v>
      </c>
    </row>
    <row r="1777" spans="11:11" x14ac:dyDescent="0.2">
      <c r="K1777">
        <f t="shared" si="59"/>
        <v>0</v>
      </c>
    </row>
    <row r="1778" spans="11:11" x14ac:dyDescent="0.2">
      <c r="K1778">
        <f t="shared" si="59"/>
        <v>0</v>
      </c>
    </row>
    <row r="1779" spans="11:11" x14ac:dyDescent="0.2">
      <c r="K1779">
        <f t="shared" si="59"/>
        <v>0</v>
      </c>
    </row>
    <row r="1780" spans="11:11" x14ac:dyDescent="0.2">
      <c r="K1780">
        <f t="shared" si="59"/>
        <v>0</v>
      </c>
    </row>
    <row r="1781" spans="11:11" x14ac:dyDescent="0.2">
      <c r="K1781">
        <f t="shared" si="59"/>
        <v>0</v>
      </c>
    </row>
    <row r="1782" spans="11:11" x14ac:dyDescent="0.2">
      <c r="K1782">
        <f t="shared" si="59"/>
        <v>0</v>
      </c>
    </row>
    <row r="1783" spans="11:11" x14ac:dyDescent="0.2">
      <c r="K1783">
        <f t="shared" si="59"/>
        <v>0</v>
      </c>
    </row>
    <row r="1784" spans="11:11" x14ac:dyDescent="0.2">
      <c r="K1784">
        <f t="shared" si="59"/>
        <v>0</v>
      </c>
    </row>
    <row r="1785" spans="11:11" x14ac:dyDescent="0.2">
      <c r="K1785">
        <f t="shared" si="59"/>
        <v>0</v>
      </c>
    </row>
    <row r="1786" spans="11:11" x14ac:dyDescent="0.2">
      <c r="K1786">
        <f t="shared" si="59"/>
        <v>0</v>
      </c>
    </row>
    <row r="1787" spans="11:11" x14ac:dyDescent="0.2">
      <c r="K1787">
        <f t="shared" si="59"/>
        <v>0</v>
      </c>
    </row>
    <row r="1788" spans="11:11" x14ac:dyDescent="0.2">
      <c r="K1788">
        <f t="shared" si="59"/>
        <v>0</v>
      </c>
    </row>
    <row r="1789" spans="11:11" x14ac:dyDescent="0.2">
      <c r="K1789">
        <f t="shared" si="59"/>
        <v>0</v>
      </c>
    </row>
    <row r="1790" spans="11:11" x14ac:dyDescent="0.2">
      <c r="K1790">
        <f t="shared" si="59"/>
        <v>0</v>
      </c>
    </row>
    <row r="1791" spans="11:11" x14ac:dyDescent="0.2">
      <c r="K1791">
        <f t="shared" si="59"/>
        <v>0</v>
      </c>
    </row>
    <row r="1792" spans="11:11" x14ac:dyDescent="0.2">
      <c r="K1792">
        <f t="shared" si="59"/>
        <v>0</v>
      </c>
    </row>
    <row r="1793" spans="11:11" x14ac:dyDescent="0.2">
      <c r="K1793">
        <f t="shared" si="59"/>
        <v>0</v>
      </c>
    </row>
    <row r="1794" spans="11:11" x14ac:dyDescent="0.2">
      <c r="K1794">
        <f t="shared" si="59"/>
        <v>0</v>
      </c>
    </row>
    <row r="1795" spans="11:11" x14ac:dyDescent="0.2">
      <c r="K1795">
        <f t="shared" si="59"/>
        <v>0</v>
      </c>
    </row>
    <row r="1796" spans="11:11" x14ac:dyDescent="0.2">
      <c r="K1796">
        <f t="shared" si="59"/>
        <v>0</v>
      </c>
    </row>
    <row r="1797" spans="11:11" x14ac:dyDescent="0.2">
      <c r="K1797">
        <f t="shared" si="59"/>
        <v>0</v>
      </c>
    </row>
    <row r="1798" spans="11:11" x14ac:dyDescent="0.2">
      <c r="K1798">
        <f t="shared" si="59"/>
        <v>0</v>
      </c>
    </row>
    <row r="1799" spans="11:11" x14ac:dyDescent="0.2">
      <c r="K1799">
        <f t="shared" si="59"/>
        <v>0</v>
      </c>
    </row>
    <row r="1800" spans="11:11" x14ac:dyDescent="0.2">
      <c r="K1800">
        <f t="shared" si="59"/>
        <v>0</v>
      </c>
    </row>
    <row r="1801" spans="11:11" x14ac:dyDescent="0.2">
      <c r="K1801">
        <f t="shared" si="59"/>
        <v>0</v>
      </c>
    </row>
    <row r="1802" spans="11:11" x14ac:dyDescent="0.2">
      <c r="K1802">
        <f t="shared" si="59"/>
        <v>0</v>
      </c>
    </row>
    <row r="1803" spans="11:11" x14ac:dyDescent="0.2">
      <c r="K1803">
        <f t="shared" ref="K1803:K1866" si="60">IF(E1803&gt;0,"NON",IF(F1803&gt;0,"NON",IF(G1803&gt;0,"NON",IF(H1803&gt;0,"NON",IF(EXACT(MID(B1803,3,3),"DGT")=TRUE,"NON",C1803)))))</f>
        <v>0</v>
      </c>
    </row>
    <row r="1804" spans="11:11" x14ac:dyDescent="0.2">
      <c r="K1804">
        <f t="shared" si="60"/>
        <v>0</v>
      </c>
    </row>
    <row r="1805" spans="11:11" x14ac:dyDescent="0.2">
      <c r="K1805">
        <f t="shared" si="60"/>
        <v>0</v>
      </c>
    </row>
    <row r="1806" spans="11:11" x14ac:dyDescent="0.2">
      <c r="K1806">
        <f t="shared" si="60"/>
        <v>0</v>
      </c>
    </row>
    <row r="1807" spans="11:11" x14ac:dyDescent="0.2">
      <c r="K1807">
        <f t="shared" si="60"/>
        <v>0</v>
      </c>
    </row>
    <row r="1808" spans="11:11" x14ac:dyDescent="0.2">
      <c r="K1808">
        <f t="shared" si="60"/>
        <v>0</v>
      </c>
    </row>
    <row r="1809" spans="11:11" x14ac:dyDescent="0.2">
      <c r="K1809">
        <f t="shared" si="60"/>
        <v>0</v>
      </c>
    </row>
    <row r="1810" spans="11:11" x14ac:dyDescent="0.2">
      <c r="K1810">
        <f t="shared" si="60"/>
        <v>0</v>
      </c>
    </row>
    <row r="1811" spans="11:11" x14ac:dyDescent="0.2">
      <c r="K1811">
        <f t="shared" si="60"/>
        <v>0</v>
      </c>
    </row>
    <row r="1812" spans="11:11" x14ac:dyDescent="0.2">
      <c r="K1812">
        <f t="shared" si="60"/>
        <v>0</v>
      </c>
    </row>
    <row r="1813" spans="11:11" x14ac:dyDescent="0.2">
      <c r="K1813">
        <f t="shared" si="60"/>
        <v>0</v>
      </c>
    </row>
    <row r="1814" spans="11:11" x14ac:dyDescent="0.2">
      <c r="K1814">
        <f t="shared" si="60"/>
        <v>0</v>
      </c>
    </row>
    <row r="1815" spans="11:11" x14ac:dyDescent="0.2">
      <c r="K1815">
        <f t="shared" si="60"/>
        <v>0</v>
      </c>
    </row>
    <row r="1816" spans="11:11" x14ac:dyDescent="0.2">
      <c r="K1816">
        <f t="shared" si="60"/>
        <v>0</v>
      </c>
    </row>
    <row r="1817" spans="11:11" x14ac:dyDescent="0.2">
      <c r="K1817">
        <f t="shared" si="60"/>
        <v>0</v>
      </c>
    </row>
    <row r="1818" spans="11:11" x14ac:dyDescent="0.2">
      <c r="K1818">
        <f t="shared" si="60"/>
        <v>0</v>
      </c>
    </row>
    <row r="1819" spans="11:11" x14ac:dyDescent="0.2">
      <c r="K1819">
        <f t="shared" si="60"/>
        <v>0</v>
      </c>
    </row>
    <row r="1820" spans="11:11" x14ac:dyDescent="0.2">
      <c r="K1820">
        <f t="shared" si="60"/>
        <v>0</v>
      </c>
    </row>
    <row r="1821" spans="11:11" x14ac:dyDescent="0.2">
      <c r="K1821">
        <f t="shared" si="60"/>
        <v>0</v>
      </c>
    </row>
    <row r="1822" spans="11:11" x14ac:dyDescent="0.2">
      <c r="K1822">
        <f t="shared" si="60"/>
        <v>0</v>
      </c>
    </row>
    <row r="1823" spans="11:11" x14ac:dyDescent="0.2">
      <c r="K1823">
        <f t="shared" si="60"/>
        <v>0</v>
      </c>
    </row>
    <row r="1824" spans="11:11" x14ac:dyDescent="0.2">
      <c r="K1824">
        <f t="shared" si="60"/>
        <v>0</v>
      </c>
    </row>
    <row r="1825" spans="11:11" x14ac:dyDescent="0.2">
      <c r="K1825">
        <f t="shared" si="60"/>
        <v>0</v>
      </c>
    </row>
    <row r="1826" spans="11:11" x14ac:dyDescent="0.2">
      <c r="K1826">
        <f t="shared" si="60"/>
        <v>0</v>
      </c>
    </row>
    <row r="1827" spans="11:11" x14ac:dyDescent="0.2">
      <c r="K1827">
        <f t="shared" si="60"/>
        <v>0</v>
      </c>
    </row>
    <row r="1828" spans="11:11" x14ac:dyDescent="0.2">
      <c r="K1828">
        <f t="shared" si="60"/>
        <v>0</v>
      </c>
    </row>
    <row r="1829" spans="11:11" x14ac:dyDescent="0.2">
      <c r="K1829">
        <f t="shared" si="60"/>
        <v>0</v>
      </c>
    </row>
    <row r="1830" spans="11:11" x14ac:dyDescent="0.2">
      <c r="K1830">
        <f t="shared" si="60"/>
        <v>0</v>
      </c>
    </row>
    <row r="1831" spans="11:11" x14ac:dyDescent="0.2">
      <c r="K1831">
        <f t="shared" si="60"/>
        <v>0</v>
      </c>
    </row>
    <row r="1832" spans="11:11" x14ac:dyDescent="0.2">
      <c r="K1832">
        <f t="shared" si="60"/>
        <v>0</v>
      </c>
    </row>
    <row r="1833" spans="11:11" x14ac:dyDescent="0.2">
      <c r="K1833">
        <f t="shared" si="60"/>
        <v>0</v>
      </c>
    </row>
    <row r="1834" spans="11:11" x14ac:dyDescent="0.2">
      <c r="K1834">
        <f t="shared" si="60"/>
        <v>0</v>
      </c>
    </row>
    <row r="1835" spans="11:11" x14ac:dyDescent="0.2">
      <c r="K1835">
        <f t="shared" si="60"/>
        <v>0</v>
      </c>
    </row>
    <row r="1836" spans="11:11" x14ac:dyDescent="0.2">
      <c r="K1836">
        <f t="shared" si="60"/>
        <v>0</v>
      </c>
    </row>
    <row r="1837" spans="11:11" x14ac:dyDescent="0.2">
      <c r="K1837">
        <f t="shared" si="60"/>
        <v>0</v>
      </c>
    </row>
    <row r="1838" spans="11:11" x14ac:dyDescent="0.2">
      <c r="K1838">
        <f t="shared" si="60"/>
        <v>0</v>
      </c>
    </row>
    <row r="1839" spans="11:11" x14ac:dyDescent="0.2">
      <c r="K1839">
        <f t="shared" si="60"/>
        <v>0</v>
      </c>
    </row>
    <row r="1840" spans="11:11" x14ac:dyDescent="0.2">
      <c r="K1840">
        <f t="shared" si="60"/>
        <v>0</v>
      </c>
    </row>
    <row r="1841" spans="11:11" x14ac:dyDescent="0.2">
      <c r="K1841">
        <f t="shared" si="60"/>
        <v>0</v>
      </c>
    </row>
    <row r="1842" spans="11:11" x14ac:dyDescent="0.2">
      <c r="K1842">
        <f t="shared" si="60"/>
        <v>0</v>
      </c>
    </row>
    <row r="1843" spans="11:11" x14ac:dyDescent="0.2">
      <c r="K1843">
        <f t="shared" si="60"/>
        <v>0</v>
      </c>
    </row>
    <row r="1844" spans="11:11" x14ac:dyDescent="0.2">
      <c r="K1844">
        <f t="shared" si="60"/>
        <v>0</v>
      </c>
    </row>
    <row r="1845" spans="11:11" x14ac:dyDescent="0.2">
      <c r="K1845">
        <f t="shared" si="60"/>
        <v>0</v>
      </c>
    </row>
    <row r="1846" spans="11:11" x14ac:dyDescent="0.2">
      <c r="K1846">
        <f t="shared" si="60"/>
        <v>0</v>
      </c>
    </row>
    <row r="1847" spans="11:11" x14ac:dyDescent="0.2">
      <c r="K1847">
        <f t="shared" si="60"/>
        <v>0</v>
      </c>
    </row>
    <row r="1848" spans="11:11" x14ac:dyDescent="0.2">
      <c r="K1848">
        <f t="shared" si="60"/>
        <v>0</v>
      </c>
    </row>
    <row r="1849" spans="11:11" x14ac:dyDescent="0.2">
      <c r="K1849">
        <f t="shared" si="60"/>
        <v>0</v>
      </c>
    </row>
    <row r="1850" spans="11:11" x14ac:dyDescent="0.2">
      <c r="K1850">
        <f t="shared" si="60"/>
        <v>0</v>
      </c>
    </row>
    <row r="1851" spans="11:11" x14ac:dyDescent="0.2">
      <c r="K1851">
        <f t="shared" si="60"/>
        <v>0</v>
      </c>
    </row>
    <row r="1852" spans="11:11" x14ac:dyDescent="0.2">
      <c r="K1852">
        <f t="shared" si="60"/>
        <v>0</v>
      </c>
    </row>
    <row r="1853" spans="11:11" x14ac:dyDescent="0.2">
      <c r="K1853">
        <f t="shared" si="60"/>
        <v>0</v>
      </c>
    </row>
    <row r="1854" spans="11:11" x14ac:dyDescent="0.2">
      <c r="K1854">
        <f t="shared" si="60"/>
        <v>0</v>
      </c>
    </row>
    <row r="1855" spans="11:11" x14ac:dyDescent="0.2">
      <c r="K1855">
        <f t="shared" si="60"/>
        <v>0</v>
      </c>
    </row>
    <row r="1856" spans="11:11" x14ac:dyDescent="0.2">
      <c r="K1856">
        <f t="shared" si="60"/>
        <v>0</v>
      </c>
    </row>
    <row r="1857" spans="11:11" x14ac:dyDescent="0.2">
      <c r="K1857">
        <f t="shared" si="60"/>
        <v>0</v>
      </c>
    </row>
    <row r="1858" spans="11:11" x14ac:dyDescent="0.2">
      <c r="K1858">
        <f t="shared" si="60"/>
        <v>0</v>
      </c>
    </row>
    <row r="1859" spans="11:11" x14ac:dyDescent="0.2">
      <c r="K1859">
        <f t="shared" si="60"/>
        <v>0</v>
      </c>
    </row>
    <row r="1860" spans="11:11" x14ac:dyDescent="0.2">
      <c r="K1860">
        <f t="shared" si="60"/>
        <v>0</v>
      </c>
    </row>
    <row r="1861" spans="11:11" x14ac:dyDescent="0.2">
      <c r="K1861">
        <f t="shared" si="60"/>
        <v>0</v>
      </c>
    </row>
    <row r="1862" spans="11:11" x14ac:dyDescent="0.2">
      <c r="K1862">
        <f t="shared" si="60"/>
        <v>0</v>
      </c>
    </row>
    <row r="1863" spans="11:11" x14ac:dyDescent="0.2">
      <c r="K1863">
        <f t="shared" si="60"/>
        <v>0</v>
      </c>
    </row>
    <row r="1864" spans="11:11" x14ac:dyDescent="0.2">
      <c r="K1864">
        <f t="shared" si="60"/>
        <v>0</v>
      </c>
    </row>
    <row r="1865" spans="11:11" x14ac:dyDescent="0.2">
      <c r="K1865">
        <f t="shared" si="60"/>
        <v>0</v>
      </c>
    </row>
    <row r="1866" spans="11:11" x14ac:dyDescent="0.2">
      <c r="K1866">
        <f t="shared" si="60"/>
        <v>0</v>
      </c>
    </row>
    <row r="1867" spans="11:11" x14ac:dyDescent="0.2">
      <c r="K1867">
        <f t="shared" ref="K1867:K1930" si="61">IF(E1867&gt;0,"NON",IF(F1867&gt;0,"NON",IF(G1867&gt;0,"NON",IF(H1867&gt;0,"NON",IF(EXACT(MID(B1867,3,3),"DGT")=TRUE,"NON",C1867)))))</f>
        <v>0</v>
      </c>
    </row>
    <row r="1868" spans="11:11" x14ac:dyDescent="0.2">
      <c r="K1868">
        <f t="shared" si="61"/>
        <v>0</v>
      </c>
    </row>
    <row r="1869" spans="11:11" x14ac:dyDescent="0.2">
      <c r="K1869">
        <f t="shared" si="61"/>
        <v>0</v>
      </c>
    </row>
    <row r="1870" spans="11:11" x14ac:dyDescent="0.2">
      <c r="K1870">
        <f t="shared" si="61"/>
        <v>0</v>
      </c>
    </row>
    <row r="1871" spans="11:11" x14ac:dyDescent="0.2">
      <c r="K1871">
        <f t="shared" si="61"/>
        <v>0</v>
      </c>
    </row>
    <row r="1872" spans="11:11" x14ac:dyDescent="0.2">
      <c r="K1872">
        <f t="shared" si="61"/>
        <v>0</v>
      </c>
    </row>
    <row r="1873" spans="11:11" x14ac:dyDescent="0.2">
      <c r="K1873">
        <f t="shared" si="61"/>
        <v>0</v>
      </c>
    </row>
    <row r="1874" spans="11:11" x14ac:dyDescent="0.2">
      <c r="K1874">
        <f t="shared" si="61"/>
        <v>0</v>
      </c>
    </row>
    <row r="1875" spans="11:11" x14ac:dyDescent="0.2">
      <c r="K1875">
        <f t="shared" si="61"/>
        <v>0</v>
      </c>
    </row>
    <row r="1876" spans="11:11" x14ac:dyDescent="0.2">
      <c r="K1876">
        <f t="shared" si="61"/>
        <v>0</v>
      </c>
    </row>
    <row r="1877" spans="11:11" x14ac:dyDescent="0.2">
      <c r="K1877">
        <f t="shared" si="61"/>
        <v>0</v>
      </c>
    </row>
    <row r="1878" spans="11:11" x14ac:dyDescent="0.2">
      <c r="K1878">
        <f t="shared" si="61"/>
        <v>0</v>
      </c>
    </row>
    <row r="1879" spans="11:11" x14ac:dyDescent="0.2">
      <c r="K1879">
        <f t="shared" si="61"/>
        <v>0</v>
      </c>
    </row>
    <row r="1880" spans="11:11" x14ac:dyDescent="0.2">
      <c r="K1880">
        <f t="shared" si="61"/>
        <v>0</v>
      </c>
    </row>
    <row r="1881" spans="11:11" x14ac:dyDescent="0.2">
      <c r="K1881">
        <f t="shared" si="61"/>
        <v>0</v>
      </c>
    </row>
    <row r="1882" spans="11:11" x14ac:dyDescent="0.2">
      <c r="K1882">
        <f t="shared" si="61"/>
        <v>0</v>
      </c>
    </row>
    <row r="1883" spans="11:11" x14ac:dyDescent="0.2">
      <c r="K1883">
        <f t="shared" si="61"/>
        <v>0</v>
      </c>
    </row>
    <row r="1884" spans="11:11" x14ac:dyDescent="0.2">
      <c r="K1884">
        <f t="shared" si="61"/>
        <v>0</v>
      </c>
    </row>
    <row r="1885" spans="11:11" x14ac:dyDescent="0.2">
      <c r="K1885">
        <f t="shared" si="61"/>
        <v>0</v>
      </c>
    </row>
    <row r="1886" spans="11:11" x14ac:dyDescent="0.2">
      <c r="K1886">
        <f t="shared" si="61"/>
        <v>0</v>
      </c>
    </row>
    <row r="1887" spans="11:11" x14ac:dyDescent="0.2">
      <c r="K1887">
        <f t="shared" si="61"/>
        <v>0</v>
      </c>
    </row>
    <row r="1888" spans="11:11" x14ac:dyDescent="0.2">
      <c r="K1888">
        <f t="shared" si="61"/>
        <v>0</v>
      </c>
    </row>
    <row r="1889" spans="11:11" x14ac:dyDescent="0.2">
      <c r="K1889">
        <f t="shared" si="61"/>
        <v>0</v>
      </c>
    </row>
    <row r="1890" spans="11:11" x14ac:dyDescent="0.2">
      <c r="K1890">
        <f t="shared" si="61"/>
        <v>0</v>
      </c>
    </row>
    <row r="1891" spans="11:11" x14ac:dyDescent="0.2">
      <c r="K1891">
        <f t="shared" si="61"/>
        <v>0</v>
      </c>
    </row>
    <row r="1892" spans="11:11" x14ac:dyDescent="0.2">
      <c r="K1892">
        <f t="shared" si="61"/>
        <v>0</v>
      </c>
    </row>
    <row r="1893" spans="11:11" x14ac:dyDescent="0.2">
      <c r="K1893">
        <f t="shared" si="61"/>
        <v>0</v>
      </c>
    </row>
    <row r="1894" spans="11:11" x14ac:dyDescent="0.2">
      <c r="K1894">
        <f t="shared" si="61"/>
        <v>0</v>
      </c>
    </row>
    <row r="1895" spans="11:11" x14ac:dyDescent="0.2">
      <c r="K1895">
        <f t="shared" si="61"/>
        <v>0</v>
      </c>
    </row>
    <row r="1896" spans="11:11" x14ac:dyDescent="0.2">
      <c r="K1896">
        <f t="shared" si="61"/>
        <v>0</v>
      </c>
    </row>
    <row r="1897" spans="11:11" x14ac:dyDescent="0.2">
      <c r="K1897">
        <f t="shared" si="61"/>
        <v>0</v>
      </c>
    </row>
    <row r="1898" spans="11:11" x14ac:dyDescent="0.2">
      <c r="K1898">
        <f t="shared" si="61"/>
        <v>0</v>
      </c>
    </row>
    <row r="1899" spans="11:11" x14ac:dyDescent="0.2">
      <c r="K1899">
        <f t="shared" si="61"/>
        <v>0</v>
      </c>
    </row>
    <row r="1900" spans="11:11" x14ac:dyDescent="0.2">
      <c r="K1900">
        <f t="shared" si="61"/>
        <v>0</v>
      </c>
    </row>
    <row r="1901" spans="11:11" x14ac:dyDescent="0.2">
      <c r="K1901">
        <f t="shared" si="61"/>
        <v>0</v>
      </c>
    </row>
    <row r="1902" spans="11:11" x14ac:dyDescent="0.2">
      <c r="K1902">
        <f t="shared" si="61"/>
        <v>0</v>
      </c>
    </row>
    <row r="1903" spans="11:11" x14ac:dyDescent="0.2">
      <c r="K1903">
        <f t="shared" si="61"/>
        <v>0</v>
      </c>
    </row>
    <row r="1904" spans="11:11" x14ac:dyDescent="0.2">
      <c r="K1904">
        <f t="shared" si="61"/>
        <v>0</v>
      </c>
    </row>
    <row r="1905" spans="11:11" x14ac:dyDescent="0.2">
      <c r="K1905">
        <f t="shared" si="61"/>
        <v>0</v>
      </c>
    </row>
    <row r="1906" spans="11:11" x14ac:dyDescent="0.2">
      <c r="K1906">
        <f t="shared" si="61"/>
        <v>0</v>
      </c>
    </row>
    <row r="1907" spans="11:11" x14ac:dyDescent="0.2">
      <c r="K1907">
        <f t="shared" si="61"/>
        <v>0</v>
      </c>
    </row>
    <row r="1908" spans="11:11" x14ac:dyDescent="0.2">
      <c r="K1908">
        <f t="shared" si="61"/>
        <v>0</v>
      </c>
    </row>
    <row r="1909" spans="11:11" x14ac:dyDescent="0.2">
      <c r="K1909">
        <f t="shared" si="61"/>
        <v>0</v>
      </c>
    </row>
    <row r="1910" spans="11:11" x14ac:dyDescent="0.2">
      <c r="K1910">
        <f t="shared" si="61"/>
        <v>0</v>
      </c>
    </row>
    <row r="1911" spans="11:11" x14ac:dyDescent="0.2">
      <c r="K1911">
        <f t="shared" si="61"/>
        <v>0</v>
      </c>
    </row>
    <row r="1912" spans="11:11" x14ac:dyDescent="0.2">
      <c r="K1912">
        <f t="shared" si="61"/>
        <v>0</v>
      </c>
    </row>
    <row r="1913" spans="11:11" x14ac:dyDescent="0.2">
      <c r="K1913">
        <f t="shared" si="61"/>
        <v>0</v>
      </c>
    </row>
    <row r="1914" spans="11:11" x14ac:dyDescent="0.2">
      <c r="K1914">
        <f t="shared" si="61"/>
        <v>0</v>
      </c>
    </row>
    <row r="1915" spans="11:11" x14ac:dyDescent="0.2">
      <c r="K1915">
        <f t="shared" si="61"/>
        <v>0</v>
      </c>
    </row>
    <row r="1916" spans="11:11" x14ac:dyDescent="0.2">
      <c r="K1916">
        <f t="shared" si="61"/>
        <v>0</v>
      </c>
    </row>
    <row r="1917" spans="11:11" x14ac:dyDescent="0.2">
      <c r="K1917">
        <f t="shared" si="61"/>
        <v>0</v>
      </c>
    </row>
    <row r="1918" spans="11:11" x14ac:dyDescent="0.2">
      <c r="K1918">
        <f t="shared" si="61"/>
        <v>0</v>
      </c>
    </row>
    <row r="1919" spans="11:11" x14ac:dyDescent="0.2">
      <c r="K1919">
        <f t="shared" si="61"/>
        <v>0</v>
      </c>
    </row>
    <row r="1920" spans="11:11" x14ac:dyDescent="0.2">
      <c r="K1920">
        <f t="shared" si="61"/>
        <v>0</v>
      </c>
    </row>
    <row r="1921" spans="11:11" x14ac:dyDescent="0.2">
      <c r="K1921">
        <f t="shared" si="61"/>
        <v>0</v>
      </c>
    </row>
    <row r="1922" spans="11:11" x14ac:dyDescent="0.2">
      <c r="K1922">
        <f t="shared" si="61"/>
        <v>0</v>
      </c>
    </row>
    <row r="1923" spans="11:11" x14ac:dyDescent="0.2">
      <c r="K1923">
        <f t="shared" si="61"/>
        <v>0</v>
      </c>
    </row>
    <row r="1924" spans="11:11" x14ac:dyDescent="0.2">
      <c r="K1924">
        <f t="shared" si="61"/>
        <v>0</v>
      </c>
    </row>
    <row r="1925" spans="11:11" x14ac:dyDescent="0.2">
      <c r="K1925">
        <f t="shared" si="61"/>
        <v>0</v>
      </c>
    </row>
    <row r="1926" spans="11:11" x14ac:dyDescent="0.2">
      <c r="K1926">
        <f t="shared" si="61"/>
        <v>0</v>
      </c>
    </row>
    <row r="1927" spans="11:11" x14ac:dyDescent="0.2">
      <c r="K1927">
        <f t="shared" si="61"/>
        <v>0</v>
      </c>
    </row>
    <row r="1928" spans="11:11" x14ac:dyDescent="0.2">
      <c r="K1928">
        <f t="shared" si="61"/>
        <v>0</v>
      </c>
    </row>
    <row r="1929" spans="11:11" x14ac:dyDescent="0.2">
      <c r="K1929">
        <f t="shared" si="61"/>
        <v>0</v>
      </c>
    </row>
    <row r="1930" spans="11:11" x14ac:dyDescent="0.2">
      <c r="K1930">
        <f t="shared" si="61"/>
        <v>0</v>
      </c>
    </row>
    <row r="1931" spans="11:11" x14ac:dyDescent="0.2">
      <c r="K1931">
        <f t="shared" ref="K1931:K1994" si="62">IF(E1931&gt;0,"NON",IF(F1931&gt;0,"NON",IF(G1931&gt;0,"NON",IF(H1931&gt;0,"NON",IF(EXACT(MID(B1931,3,3),"DGT")=TRUE,"NON",C1931)))))</f>
        <v>0</v>
      </c>
    </row>
    <row r="1932" spans="11:11" x14ac:dyDescent="0.2">
      <c r="K1932">
        <f t="shared" si="62"/>
        <v>0</v>
      </c>
    </row>
    <row r="1933" spans="11:11" x14ac:dyDescent="0.2">
      <c r="K1933">
        <f t="shared" si="62"/>
        <v>0</v>
      </c>
    </row>
    <row r="1934" spans="11:11" x14ac:dyDescent="0.2">
      <c r="K1934">
        <f t="shared" si="62"/>
        <v>0</v>
      </c>
    </row>
    <row r="1935" spans="11:11" x14ac:dyDescent="0.2">
      <c r="K1935">
        <f t="shared" si="62"/>
        <v>0</v>
      </c>
    </row>
    <row r="1936" spans="11:11" x14ac:dyDescent="0.2">
      <c r="K1936">
        <f t="shared" si="62"/>
        <v>0</v>
      </c>
    </row>
    <row r="1937" spans="11:11" x14ac:dyDescent="0.2">
      <c r="K1937">
        <f t="shared" si="62"/>
        <v>0</v>
      </c>
    </row>
    <row r="1938" spans="11:11" x14ac:dyDescent="0.2">
      <c r="K1938">
        <f t="shared" si="62"/>
        <v>0</v>
      </c>
    </row>
    <row r="1939" spans="11:11" x14ac:dyDescent="0.2">
      <c r="K1939">
        <f t="shared" si="62"/>
        <v>0</v>
      </c>
    </row>
    <row r="1940" spans="11:11" x14ac:dyDescent="0.2">
      <c r="K1940">
        <f t="shared" si="62"/>
        <v>0</v>
      </c>
    </row>
    <row r="1941" spans="11:11" x14ac:dyDescent="0.2">
      <c r="K1941">
        <f t="shared" si="62"/>
        <v>0</v>
      </c>
    </row>
    <row r="1942" spans="11:11" x14ac:dyDescent="0.2">
      <c r="K1942">
        <f t="shared" si="62"/>
        <v>0</v>
      </c>
    </row>
    <row r="1943" spans="11:11" x14ac:dyDescent="0.2">
      <c r="K1943">
        <f t="shared" si="62"/>
        <v>0</v>
      </c>
    </row>
    <row r="1944" spans="11:11" x14ac:dyDescent="0.2">
      <c r="K1944">
        <f t="shared" si="62"/>
        <v>0</v>
      </c>
    </row>
    <row r="1945" spans="11:11" x14ac:dyDescent="0.2">
      <c r="K1945">
        <f t="shared" si="62"/>
        <v>0</v>
      </c>
    </row>
    <row r="1946" spans="11:11" x14ac:dyDescent="0.2">
      <c r="K1946">
        <f t="shared" si="62"/>
        <v>0</v>
      </c>
    </row>
    <row r="1947" spans="11:11" x14ac:dyDescent="0.2">
      <c r="K1947">
        <f t="shared" si="62"/>
        <v>0</v>
      </c>
    </row>
    <row r="1948" spans="11:11" x14ac:dyDescent="0.2">
      <c r="K1948">
        <f t="shared" si="62"/>
        <v>0</v>
      </c>
    </row>
    <row r="1949" spans="11:11" x14ac:dyDescent="0.2">
      <c r="K1949">
        <f t="shared" si="62"/>
        <v>0</v>
      </c>
    </row>
    <row r="1950" spans="11:11" x14ac:dyDescent="0.2">
      <c r="K1950">
        <f t="shared" si="62"/>
        <v>0</v>
      </c>
    </row>
    <row r="1951" spans="11:11" x14ac:dyDescent="0.2">
      <c r="K1951">
        <f t="shared" si="62"/>
        <v>0</v>
      </c>
    </row>
    <row r="1952" spans="11:11" x14ac:dyDescent="0.2">
      <c r="K1952">
        <f t="shared" si="62"/>
        <v>0</v>
      </c>
    </row>
    <row r="1953" spans="11:11" x14ac:dyDescent="0.2">
      <c r="K1953">
        <f t="shared" si="62"/>
        <v>0</v>
      </c>
    </row>
    <row r="1954" spans="11:11" x14ac:dyDescent="0.2">
      <c r="K1954">
        <f t="shared" si="62"/>
        <v>0</v>
      </c>
    </row>
    <row r="1955" spans="11:11" x14ac:dyDescent="0.2">
      <c r="K1955">
        <f t="shared" si="62"/>
        <v>0</v>
      </c>
    </row>
    <row r="1956" spans="11:11" x14ac:dyDescent="0.2">
      <c r="K1956">
        <f t="shared" si="62"/>
        <v>0</v>
      </c>
    </row>
    <row r="1957" spans="11:11" x14ac:dyDescent="0.2">
      <c r="K1957">
        <f t="shared" si="62"/>
        <v>0</v>
      </c>
    </row>
    <row r="1958" spans="11:11" x14ac:dyDescent="0.2">
      <c r="K1958">
        <f t="shared" si="62"/>
        <v>0</v>
      </c>
    </row>
    <row r="1959" spans="11:11" x14ac:dyDescent="0.2">
      <c r="K1959">
        <f t="shared" si="62"/>
        <v>0</v>
      </c>
    </row>
    <row r="1960" spans="11:11" x14ac:dyDescent="0.2">
      <c r="K1960">
        <f t="shared" si="62"/>
        <v>0</v>
      </c>
    </row>
    <row r="1961" spans="11:11" x14ac:dyDescent="0.2">
      <c r="K1961">
        <f t="shared" si="62"/>
        <v>0</v>
      </c>
    </row>
    <row r="1962" spans="11:11" x14ac:dyDescent="0.2">
      <c r="K1962">
        <f t="shared" si="62"/>
        <v>0</v>
      </c>
    </row>
    <row r="1963" spans="11:11" x14ac:dyDescent="0.2">
      <c r="K1963">
        <f t="shared" si="62"/>
        <v>0</v>
      </c>
    </row>
    <row r="1964" spans="11:11" x14ac:dyDescent="0.2">
      <c r="K1964">
        <f t="shared" si="62"/>
        <v>0</v>
      </c>
    </row>
    <row r="1965" spans="11:11" x14ac:dyDescent="0.2">
      <c r="K1965">
        <f t="shared" si="62"/>
        <v>0</v>
      </c>
    </row>
    <row r="1966" spans="11:11" x14ac:dyDescent="0.2">
      <c r="K1966">
        <f t="shared" si="62"/>
        <v>0</v>
      </c>
    </row>
    <row r="1967" spans="11:11" x14ac:dyDescent="0.2">
      <c r="K1967">
        <f t="shared" si="62"/>
        <v>0</v>
      </c>
    </row>
    <row r="1968" spans="11:11" x14ac:dyDescent="0.2">
      <c r="K1968">
        <f t="shared" si="62"/>
        <v>0</v>
      </c>
    </row>
    <row r="1969" spans="11:11" x14ac:dyDescent="0.2">
      <c r="K1969">
        <f t="shared" si="62"/>
        <v>0</v>
      </c>
    </row>
    <row r="1970" spans="11:11" x14ac:dyDescent="0.2">
      <c r="K1970">
        <f t="shared" si="62"/>
        <v>0</v>
      </c>
    </row>
    <row r="1971" spans="11:11" x14ac:dyDescent="0.2">
      <c r="K1971">
        <f t="shared" si="62"/>
        <v>0</v>
      </c>
    </row>
    <row r="1972" spans="11:11" x14ac:dyDescent="0.2">
      <c r="K1972">
        <f t="shared" si="62"/>
        <v>0</v>
      </c>
    </row>
    <row r="1973" spans="11:11" x14ac:dyDescent="0.2">
      <c r="K1973">
        <f t="shared" si="62"/>
        <v>0</v>
      </c>
    </row>
    <row r="1974" spans="11:11" x14ac:dyDescent="0.2">
      <c r="K1974">
        <f t="shared" si="62"/>
        <v>0</v>
      </c>
    </row>
    <row r="1975" spans="11:11" x14ac:dyDescent="0.2">
      <c r="K1975">
        <f t="shared" si="62"/>
        <v>0</v>
      </c>
    </row>
    <row r="1976" spans="11:11" x14ac:dyDescent="0.2">
      <c r="K1976">
        <f t="shared" si="62"/>
        <v>0</v>
      </c>
    </row>
    <row r="1977" spans="11:11" x14ac:dyDescent="0.2">
      <c r="K1977">
        <f t="shared" si="62"/>
        <v>0</v>
      </c>
    </row>
    <row r="1978" spans="11:11" x14ac:dyDescent="0.2">
      <c r="K1978">
        <f t="shared" si="62"/>
        <v>0</v>
      </c>
    </row>
    <row r="1979" spans="11:11" x14ac:dyDescent="0.2">
      <c r="K1979">
        <f t="shared" si="62"/>
        <v>0</v>
      </c>
    </row>
    <row r="1980" spans="11:11" x14ac:dyDescent="0.2">
      <c r="K1980">
        <f t="shared" si="62"/>
        <v>0</v>
      </c>
    </row>
    <row r="1981" spans="11:11" x14ac:dyDescent="0.2">
      <c r="K1981">
        <f t="shared" si="62"/>
        <v>0</v>
      </c>
    </row>
    <row r="1982" spans="11:11" x14ac:dyDescent="0.2">
      <c r="K1982">
        <f t="shared" si="62"/>
        <v>0</v>
      </c>
    </row>
    <row r="1983" spans="11:11" x14ac:dyDescent="0.2">
      <c r="K1983">
        <f t="shared" si="62"/>
        <v>0</v>
      </c>
    </row>
    <row r="1984" spans="11:11" x14ac:dyDescent="0.2">
      <c r="K1984">
        <f t="shared" si="62"/>
        <v>0</v>
      </c>
    </row>
    <row r="1985" spans="11:11" x14ac:dyDescent="0.2">
      <c r="K1985">
        <f t="shared" si="62"/>
        <v>0</v>
      </c>
    </row>
    <row r="1986" spans="11:11" x14ac:dyDescent="0.2">
      <c r="K1986">
        <f t="shared" si="62"/>
        <v>0</v>
      </c>
    </row>
    <row r="1987" spans="11:11" x14ac:dyDescent="0.2">
      <c r="K1987">
        <f t="shared" si="62"/>
        <v>0</v>
      </c>
    </row>
    <row r="1988" spans="11:11" x14ac:dyDescent="0.2">
      <c r="K1988">
        <f t="shared" si="62"/>
        <v>0</v>
      </c>
    </row>
    <row r="1989" spans="11:11" x14ac:dyDescent="0.2">
      <c r="K1989">
        <f t="shared" si="62"/>
        <v>0</v>
      </c>
    </row>
    <row r="1990" spans="11:11" x14ac:dyDescent="0.2">
      <c r="K1990">
        <f t="shared" si="62"/>
        <v>0</v>
      </c>
    </row>
    <row r="1991" spans="11:11" x14ac:dyDescent="0.2">
      <c r="K1991">
        <f t="shared" si="62"/>
        <v>0</v>
      </c>
    </row>
    <row r="1992" spans="11:11" x14ac:dyDescent="0.2">
      <c r="K1992">
        <f t="shared" si="62"/>
        <v>0</v>
      </c>
    </row>
    <row r="1993" spans="11:11" x14ac:dyDescent="0.2">
      <c r="K1993">
        <f t="shared" si="62"/>
        <v>0</v>
      </c>
    </row>
    <row r="1994" spans="11:11" x14ac:dyDescent="0.2">
      <c r="K1994">
        <f t="shared" si="62"/>
        <v>0</v>
      </c>
    </row>
    <row r="1995" spans="11:11" x14ac:dyDescent="0.2">
      <c r="K1995">
        <f t="shared" ref="K1995:K2058" si="63">IF(E1995&gt;0,"NON",IF(F1995&gt;0,"NON",IF(G1995&gt;0,"NON",IF(H1995&gt;0,"NON",IF(EXACT(MID(B1995,3,3),"DGT")=TRUE,"NON",C1995)))))</f>
        <v>0</v>
      </c>
    </row>
    <row r="1996" spans="11:11" x14ac:dyDescent="0.2">
      <c r="K1996">
        <f t="shared" si="63"/>
        <v>0</v>
      </c>
    </row>
    <row r="1997" spans="11:11" x14ac:dyDescent="0.2">
      <c r="K1997">
        <f t="shared" si="63"/>
        <v>0</v>
      </c>
    </row>
    <row r="1998" spans="11:11" x14ac:dyDescent="0.2">
      <c r="K1998">
        <f t="shared" si="63"/>
        <v>0</v>
      </c>
    </row>
    <row r="1999" spans="11:11" x14ac:dyDescent="0.2">
      <c r="K1999">
        <f t="shared" si="63"/>
        <v>0</v>
      </c>
    </row>
    <row r="2000" spans="11:11" x14ac:dyDescent="0.2">
      <c r="K2000">
        <f t="shared" si="63"/>
        <v>0</v>
      </c>
    </row>
    <row r="2001" spans="11:11" x14ac:dyDescent="0.2">
      <c r="K2001">
        <f t="shared" si="63"/>
        <v>0</v>
      </c>
    </row>
    <row r="2002" spans="11:11" x14ac:dyDescent="0.2">
      <c r="K2002">
        <f t="shared" si="63"/>
        <v>0</v>
      </c>
    </row>
    <row r="2003" spans="11:11" x14ac:dyDescent="0.2">
      <c r="K2003">
        <f t="shared" si="63"/>
        <v>0</v>
      </c>
    </row>
    <row r="2004" spans="11:11" x14ac:dyDescent="0.2">
      <c r="K2004">
        <f t="shared" si="63"/>
        <v>0</v>
      </c>
    </row>
    <row r="2005" spans="11:11" x14ac:dyDescent="0.2">
      <c r="K2005">
        <f t="shared" si="63"/>
        <v>0</v>
      </c>
    </row>
    <row r="2006" spans="11:11" x14ac:dyDescent="0.2">
      <c r="K2006">
        <f t="shared" si="63"/>
        <v>0</v>
      </c>
    </row>
    <row r="2007" spans="11:11" x14ac:dyDescent="0.2">
      <c r="K2007">
        <f t="shared" si="63"/>
        <v>0</v>
      </c>
    </row>
    <row r="2008" spans="11:11" x14ac:dyDescent="0.2">
      <c r="K2008">
        <f t="shared" si="63"/>
        <v>0</v>
      </c>
    </row>
    <row r="2009" spans="11:11" x14ac:dyDescent="0.2">
      <c r="K2009">
        <f t="shared" si="63"/>
        <v>0</v>
      </c>
    </row>
    <row r="2010" spans="11:11" x14ac:dyDescent="0.2">
      <c r="K2010">
        <f t="shared" si="63"/>
        <v>0</v>
      </c>
    </row>
    <row r="2011" spans="11:11" x14ac:dyDescent="0.2">
      <c r="K2011">
        <f t="shared" si="63"/>
        <v>0</v>
      </c>
    </row>
    <row r="2012" spans="11:11" x14ac:dyDescent="0.2">
      <c r="K2012">
        <f t="shared" si="63"/>
        <v>0</v>
      </c>
    </row>
    <row r="2013" spans="11:11" x14ac:dyDescent="0.2">
      <c r="K2013">
        <f t="shared" si="63"/>
        <v>0</v>
      </c>
    </row>
    <row r="2014" spans="11:11" x14ac:dyDescent="0.2">
      <c r="K2014">
        <f t="shared" si="63"/>
        <v>0</v>
      </c>
    </row>
    <row r="2015" spans="11:11" x14ac:dyDescent="0.2">
      <c r="K2015">
        <f t="shared" si="63"/>
        <v>0</v>
      </c>
    </row>
    <row r="2016" spans="11:11" x14ac:dyDescent="0.2">
      <c r="K2016">
        <f t="shared" si="63"/>
        <v>0</v>
      </c>
    </row>
    <row r="2017" spans="11:11" x14ac:dyDescent="0.2">
      <c r="K2017">
        <f t="shared" si="63"/>
        <v>0</v>
      </c>
    </row>
    <row r="2018" spans="11:11" x14ac:dyDescent="0.2">
      <c r="K2018">
        <f t="shared" si="63"/>
        <v>0</v>
      </c>
    </row>
    <row r="2019" spans="11:11" x14ac:dyDescent="0.2">
      <c r="K2019">
        <f t="shared" si="63"/>
        <v>0</v>
      </c>
    </row>
    <row r="2020" spans="11:11" x14ac:dyDescent="0.2">
      <c r="K2020">
        <f t="shared" si="63"/>
        <v>0</v>
      </c>
    </row>
    <row r="2021" spans="11:11" x14ac:dyDescent="0.2">
      <c r="K2021">
        <f t="shared" si="63"/>
        <v>0</v>
      </c>
    </row>
    <row r="2022" spans="11:11" x14ac:dyDescent="0.2">
      <c r="K2022">
        <f t="shared" si="63"/>
        <v>0</v>
      </c>
    </row>
    <row r="2023" spans="11:11" x14ac:dyDescent="0.2">
      <c r="K2023">
        <f t="shared" si="63"/>
        <v>0</v>
      </c>
    </row>
    <row r="2024" spans="11:11" x14ac:dyDescent="0.2">
      <c r="K2024">
        <f t="shared" si="63"/>
        <v>0</v>
      </c>
    </row>
    <row r="2025" spans="11:11" x14ac:dyDescent="0.2">
      <c r="K2025">
        <f t="shared" si="63"/>
        <v>0</v>
      </c>
    </row>
    <row r="2026" spans="11:11" x14ac:dyDescent="0.2">
      <c r="K2026">
        <f t="shared" si="63"/>
        <v>0</v>
      </c>
    </row>
    <row r="2027" spans="11:11" x14ac:dyDescent="0.2">
      <c r="K2027">
        <f t="shared" si="63"/>
        <v>0</v>
      </c>
    </row>
    <row r="2028" spans="11:11" x14ac:dyDescent="0.2">
      <c r="K2028">
        <f t="shared" si="63"/>
        <v>0</v>
      </c>
    </row>
    <row r="2029" spans="11:11" x14ac:dyDescent="0.2">
      <c r="K2029">
        <f t="shared" si="63"/>
        <v>0</v>
      </c>
    </row>
    <row r="2030" spans="11:11" x14ac:dyDescent="0.2">
      <c r="K2030">
        <f t="shared" si="63"/>
        <v>0</v>
      </c>
    </row>
    <row r="2031" spans="11:11" x14ac:dyDescent="0.2">
      <c r="K2031">
        <f t="shared" si="63"/>
        <v>0</v>
      </c>
    </row>
    <row r="2032" spans="11:11" x14ac:dyDescent="0.2">
      <c r="K2032">
        <f t="shared" si="63"/>
        <v>0</v>
      </c>
    </row>
    <row r="2033" spans="11:11" x14ac:dyDescent="0.2">
      <c r="K2033">
        <f t="shared" si="63"/>
        <v>0</v>
      </c>
    </row>
    <row r="2034" spans="11:11" x14ac:dyDescent="0.2">
      <c r="K2034">
        <f t="shared" si="63"/>
        <v>0</v>
      </c>
    </row>
    <row r="2035" spans="11:11" x14ac:dyDescent="0.2">
      <c r="K2035">
        <f t="shared" si="63"/>
        <v>0</v>
      </c>
    </row>
    <row r="2036" spans="11:11" x14ac:dyDescent="0.2">
      <c r="K2036">
        <f t="shared" si="63"/>
        <v>0</v>
      </c>
    </row>
    <row r="2037" spans="11:11" x14ac:dyDescent="0.2">
      <c r="K2037">
        <f t="shared" si="63"/>
        <v>0</v>
      </c>
    </row>
    <row r="2038" spans="11:11" x14ac:dyDescent="0.2">
      <c r="K2038">
        <f t="shared" si="63"/>
        <v>0</v>
      </c>
    </row>
    <row r="2039" spans="11:11" x14ac:dyDescent="0.2">
      <c r="K2039">
        <f t="shared" si="63"/>
        <v>0</v>
      </c>
    </row>
    <row r="2040" spans="11:11" x14ac:dyDescent="0.2">
      <c r="K2040">
        <f t="shared" si="63"/>
        <v>0</v>
      </c>
    </row>
    <row r="2041" spans="11:11" x14ac:dyDescent="0.2">
      <c r="K2041">
        <f t="shared" si="63"/>
        <v>0</v>
      </c>
    </row>
    <row r="2042" spans="11:11" x14ac:dyDescent="0.2">
      <c r="K2042">
        <f t="shared" si="63"/>
        <v>0</v>
      </c>
    </row>
    <row r="2043" spans="11:11" x14ac:dyDescent="0.2">
      <c r="K2043">
        <f t="shared" si="63"/>
        <v>0</v>
      </c>
    </row>
    <row r="2044" spans="11:11" x14ac:dyDescent="0.2">
      <c r="K2044">
        <f t="shared" si="63"/>
        <v>0</v>
      </c>
    </row>
    <row r="2045" spans="11:11" x14ac:dyDescent="0.2">
      <c r="K2045">
        <f t="shared" si="63"/>
        <v>0</v>
      </c>
    </row>
    <row r="2046" spans="11:11" x14ac:dyDescent="0.2">
      <c r="K2046">
        <f t="shared" si="63"/>
        <v>0</v>
      </c>
    </row>
    <row r="2047" spans="11:11" x14ac:dyDescent="0.2">
      <c r="K2047">
        <f t="shared" si="63"/>
        <v>0</v>
      </c>
    </row>
    <row r="2048" spans="11:11" x14ac:dyDescent="0.2">
      <c r="K2048">
        <f t="shared" si="63"/>
        <v>0</v>
      </c>
    </row>
    <row r="2049" spans="11:11" x14ac:dyDescent="0.2">
      <c r="K2049">
        <f t="shared" si="63"/>
        <v>0</v>
      </c>
    </row>
    <row r="2050" spans="11:11" x14ac:dyDescent="0.2">
      <c r="K2050">
        <f t="shared" si="63"/>
        <v>0</v>
      </c>
    </row>
    <row r="2051" spans="11:11" x14ac:dyDescent="0.2">
      <c r="K2051">
        <f t="shared" si="63"/>
        <v>0</v>
      </c>
    </row>
    <row r="2052" spans="11:11" x14ac:dyDescent="0.2">
      <c r="K2052">
        <f t="shared" si="63"/>
        <v>0</v>
      </c>
    </row>
    <row r="2053" spans="11:11" x14ac:dyDescent="0.2">
      <c r="K2053">
        <f t="shared" si="63"/>
        <v>0</v>
      </c>
    </row>
    <row r="2054" spans="11:11" x14ac:dyDescent="0.2">
      <c r="K2054">
        <f t="shared" si="63"/>
        <v>0</v>
      </c>
    </row>
    <row r="2055" spans="11:11" x14ac:dyDescent="0.2">
      <c r="K2055">
        <f t="shared" si="63"/>
        <v>0</v>
      </c>
    </row>
    <row r="2056" spans="11:11" x14ac:dyDescent="0.2">
      <c r="K2056">
        <f t="shared" si="63"/>
        <v>0</v>
      </c>
    </row>
    <row r="2057" spans="11:11" x14ac:dyDescent="0.2">
      <c r="K2057">
        <f t="shared" si="63"/>
        <v>0</v>
      </c>
    </row>
    <row r="2058" spans="11:11" x14ac:dyDescent="0.2">
      <c r="K2058">
        <f t="shared" si="63"/>
        <v>0</v>
      </c>
    </row>
    <row r="2059" spans="11:11" x14ac:dyDescent="0.2">
      <c r="K2059">
        <f t="shared" ref="K2059:K2122" si="64">IF(E2059&gt;0,"NON",IF(F2059&gt;0,"NON",IF(G2059&gt;0,"NON",IF(H2059&gt;0,"NON",IF(EXACT(MID(B2059,3,3),"DGT")=TRUE,"NON",C2059)))))</f>
        <v>0</v>
      </c>
    </row>
    <row r="2060" spans="11:11" x14ac:dyDescent="0.2">
      <c r="K2060">
        <f t="shared" si="64"/>
        <v>0</v>
      </c>
    </row>
    <row r="2061" spans="11:11" x14ac:dyDescent="0.2">
      <c r="K2061">
        <f t="shared" si="64"/>
        <v>0</v>
      </c>
    </row>
    <row r="2062" spans="11:11" x14ac:dyDescent="0.2">
      <c r="K2062">
        <f t="shared" si="64"/>
        <v>0</v>
      </c>
    </row>
    <row r="2063" spans="11:11" x14ac:dyDescent="0.2">
      <c r="K2063">
        <f t="shared" si="64"/>
        <v>0</v>
      </c>
    </row>
    <row r="2064" spans="11:11" x14ac:dyDescent="0.2">
      <c r="K2064">
        <f t="shared" si="64"/>
        <v>0</v>
      </c>
    </row>
    <row r="2065" spans="11:11" x14ac:dyDescent="0.2">
      <c r="K2065">
        <f t="shared" si="64"/>
        <v>0</v>
      </c>
    </row>
    <row r="2066" spans="11:11" x14ac:dyDescent="0.2">
      <c r="K2066">
        <f t="shared" si="64"/>
        <v>0</v>
      </c>
    </row>
    <row r="2067" spans="11:11" x14ac:dyDescent="0.2">
      <c r="K2067">
        <f t="shared" si="64"/>
        <v>0</v>
      </c>
    </row>
    <row r="2068" spans="11:11" x14ac:dyDescent="0.2">
      <c r="K2068">
        <f t="shared" si="64"/>
        <v>0</v>
      </c>
    </row>
    <row r="2069" spans="11:11" x14ac:dyDescent="0.2">
      <c r="K2069">
        <f t="shared" si="64"/>
        <v>0</v>
      </c>
    </row>
    <row r="2070" spans="11:11" x14ac:dyDescent="0.2">
      <c r="K2070">
        <f t="shared" si="64"/>
        <v>0</v>
      </c>
    </row>
    <row r="2071" spans="11:11" x14ac:dyDescent="0.2">
      <c r="K2071">
        <f t="shared" si="64"/>
        <v>0</v>
      </c>
    </row>
    <row r="2072" spans="11:11" x14ac:dyDescent="0.2">
      <c r="K2072">
        <f t="shared" si="64"/>
        <v>0</v>
      </c>
    </row>
    <row r="2073" spans="11:11" x14ac:dyDescent="0.2">
      <c r="K2073">
        <f t="shared" si="64"/>
        <v>0</v>
      </c>
    </row>
    <row r="2074" spans="11:11" x14ac:dyDescent="0.2">
      <c r="K2074">
        <f t="shared" si="64"/>
        <v>0</v>
      </c>
    </row>
    <row r="2075" spans="11:11" x14ac:dyDescent="0.2">
      <c r="K2075">
        <f t="shared" si="64"/>
        <v>0</v>
      </c>
    </row>
    <row r="2076" spans="11:11" x14ac:dyDescent="0.2">
      <c r="K2076">
        <f t="shared" si="64"/>
        <v>0</v>
      </c>
    </row>
    <row r="2077" spans="11:11" x14ac:dyDescent="0.2">
      <c r="K2077">
        <f t="shared" si="64"/>
        <v>0</v>
      </c>
    </row>
    <row r="2078" spans="11:11" x14ac:dyDescent="0.2">
      <c r="K2078">
        <f t="shared" si="64"/>
        <v>0</v>
      </c>
    </row>
    <row r="2079" spans="11:11" x14ac:dyDescent="0.2">
      <c r="K2079">
        <f t="shared" si="64"/>
        <v>0</v>
      </c>
    </row>
    <row r="2080" spans="11:11" x14ac:dyDescent="0.2">
      <c r="K2080">
        <f t="shared" si="64"/>
        <v>0</v>
      </c>
    </row>
    <row r="2081" spans="11:11" x14ac:dyDescent="0.2">
      <c r="K2081">
        <f t="shared" si="64"/>
        <v>0</v>
      </c>
    </row>
    <row r="2082" spans="11:11" x14ac:dyDescent="0.2">
      <c r="K2082">
        <f t="shared" si="64"/>
        <v>0</v>
      </c>
    </row>
    <row r="2083" spans="11:11" x14ac:dyDescent="0.2">
      <c r="K2083">
        <f t="shared" si="64"/>
        <v>0</v>
      </c>
    </row>
    <row r="2084" spans="11:11" x14ac:dyDescent="0.2">
      <c r="K2084">
        <f t="shared" si="64"/>
        <v>0</v>
      </c>
    </row>
    <row r="2085" spans="11:11" x14ac:dyDescent="0.2">
      <c r="K2085">
        <f t="shared" si="64"/>
        <v>0</v>
      </c>
    </row>
    <row r="2086" spans="11:11" x14ac:dyDescent="0.2">
      <c r="K2086">
        <f t="shared" si="64"/>
        <v>0</v>
      </c>
    </row>
    <row r="2087" spans="11:11" x14ac:dyDescent="0.2">
      <c r="K2087">
        <f t="shared" si="64"/>
        <v>0</v>
      </c>
    </row>
    <row r="2088" spans="11:11" x14ac:dyDescent="0.2">
      <c r="K2088">
        <f t="shared" si="64"/>
        <v>0</v>
      </c>
    </row>
    <row r="2089" spans="11:11" x14ac:dyDescent="0.2">
      <c r="K2089">
        <f t="shared" si="64"/>
        <v>0</v>
      </c>
    </row>
    <row r="2090" spans="11:11" x14ac:dyDescent="0.2">
      <c r="K2090">
        <f t="shared" si="64"/>
        <v>0</v>
      </c>
    </row>
    <row r="2091" spans="11:11" x14ac:dyDescent="0.2">
      <c r="K2091">
        <f t="shared" si="64"/>
        <v>0</v>
      </c>
    </row>
    <row r="2092" spans="11:11" x14ac:dyDescent="0.2">
      <c r="K2092">
        <f t="shared" si="64"/>
        <v>0</v>
      </c>
    </row>
    <row r="2093" spans="11:11" x14ac:dyDescent="0.2">
      <c r="K2093">
        <f t="shared" si="64"/>
        <v>0</v>
      </c>
    </row>
    <row r="2094" spans="11:11" x14ac:dyDescent="0.2">
      <c r="K2094">
        <f t="shared" si="64"/>
        <v>0</v>
      </c>
    </row>
    <row r="2095" spans="11:11" x14ac:dyDescent="0.2">
      <c r="K2095">
        <f t="shared" si="64"/>
        <v>0</v>
      </c>
    </row>
    <row r="2096" spans="11:11" x14ac:dyDescent="0.2">
      <c r="K2096">
        <f t="shared" si="64"/>
        <v>0</v>
      </c>
    </row>
    <row r="2097" spans="11:11" x14ac:dyDescent="0.2">
      <c r="K2097">
        <f t="shared" si="64"/>
        <v>0</v>
      </c>
    </row>
    <row r="2098" spans="11:11" x14ac:dyDescent="0.2">
      <c r="K2098">
        <f t="shared" si="64"/>
        <v>0</v>
      </c>
    </row>
    <row r="2099" spans="11:11" x14ac:dyDescent="0.2">
      <c r="K2099">
        <f t="shared" si="64"/>
        <v>0</v>
      </c>
    </row>
    <row r="2100" spans="11:11" x14ac:dyDescent="0.2">
      <c r="K2100">
        <f t="shared" si="64"/>
        <v>0</v>
      </c>
    </row>
    <row r="2101" spans="11:11" x14ac:dyDescent="0.2">
      <c r="K2101">
        <f t="shared" si="64"/>
        <v>0</v>
      </c>
    </row>
    <row r="2102" spans="11:11" x14ac:dyDescent="0.2">
      <c r="K2102">
        <f t="shared" si="64"/>
        <v>0</v>
      </c>
    </row>
    <row r="2103" spans="11:11" x14ac:dyDescent="0.2">
      <c r="K2103">
        <f t="shared" si="64"/>
        <v>0</v>
      </c>
    </row>
    <row r="2104" spans="11:11" x14ac:dyDescent="0.2">
      <c r="K2104">
        <f t="shared" si="64"/>
        <v>0</v>
      </c>
    </row>
    <row r="2105" spans="11:11" x14ac:dyDescent="0.2">
      <c r="K2105">
        <f t="shared" si="64"/>
        <v>0</v>
      </c>
    </row>
    <row r="2106" spans="11:11" x14ac:dyDescent="0.2">
      <c r="K2106">
        <f t="shared" si="64"/>
        <v>0</v>
      </c>
    </row>
    <row r="2107" spans="11:11" x14ac:dyDescent="0.2">
      <c r="K2107">
        <f t="shared" si="64"/>
        <v>0</v>
      </c>
    </row>
    <row r="2108" spans="11:11" x14ac:dyDescent="0.2">
      <c r="K2108">
        <f t="shared" si="64"/>
        <v>0</v>
      </c>
    </row>
    <row r="2109" spans="11:11" x14ac:dyDescent="0.2">
      <c r="K2109">
        <f t="shared" si="64"/>
        <v>0</v>
      </c>
    </row>
    <row r="2110" spans="11:11" x14ac:dyDescent="0.2">
      <c r="K2110">
        <f t="shared" si="64"/>
        <v>0</v>
      </c>
    </row>
    <row r="2111" spans="11:11" x14ac:dyDescent="0.2">
      <c r="K2111">
        <f t="shared" si="64"/>
        <v>0</v>
      </c>
    </row>
    <row r="2112" spans="11:11" x14ac:dyDescent="0.2">
      <c r="K2112">
        <f t="shared" si="64"/>
        <v>0</v>
      </c>
    </row>
    <row r="2113" spans="11:11" x14ac:dyDescent="0.2">
      <c r="K2113">
        <f t="shared" si="64"/>
        <v>0</v>
      </c>
    </row>
    <row r="2114" spans="11:11" x14ac:dyDescent="0.2">
      <c r="K2114">
        <f t="shared" si="64"/>
        <v>0</v>
      </c>
    </row>
    <row r="2115" spans="11:11" x14ac:dyDescent="0.2">
      <c r="K2115">
        <f t="shared" si="64"/>
        <v>0</v>
      </c>
    </row>
    <row r="2116" spans="11:11" x14ac:dyDescent="0.2">
      <c r="K2116">
        <f t="shared" si="64"/>
        <v>0</v>
      </c>
    </row>
    <row r="2117" spans="11:11" x14ac:dyDescent="0.2">
      <c r="K2117">
        <f t="shared" si="64"/>
        <v>0</v>
      </c>
    </row>
    <row r="2118" spans="11:11" x14ac:dyDescent="0.2">
      <c r="K2118">
        <f t="shared" si="64"/>
        <v>0</v>
      </c>
    </row>
    <row r="2119" spans="11:11" x14ac:dyDescent="0.2">
      <c r="K2119">
        <f t="shared" si="64"/>
        <v>0</v>
      </c>
    </row>
    <row r="2120" spans="11:11" x14ac:dyDescent="0.2">
      <c r="K2120">
        <f t="shared" si="64"/>
        <v>0</v>
      </c>
    </row>
    <row r="2121" spans="11:11" x14ac:dyDescent="0.2">
      <c r="K2121">
        <f t="shared" si="64"/>
        <v>0</v>
      </c>
    </row>
    <row r="2122" spans="11:11" x14ac:dyDescent="0.2">
      <c r="K2122">
        <f t="shared" si="64"/>
        <v>0</v>
      </c>
    </row>
    <row r="2123" spans="11:11" x14ac:dyDescent="0.2">
      <c r="K2123">
        <f t="shared" ref="K2123:K2186" si="65">IF(E2123&gt;0,"NON",IF(F2123&gt;0,"NON",IF(G2123&gt;0,"NON",IF(H2123&gt;0,"NON",IF(EXACT(MID(B2123,3,3),"DGT")=TRUE,"NON",C2123)))))</f>
        <v>0</v>
      </c>
    </row>
    <row r="2124" spans="11:11" x14ac:dyDescent="0.2">
      <c r="K2124">
        <f t="shared" si="65"/>
        <v>0</v>
      </c>
    </row>
    <row r="2125" spans="11:11" x14ac:dyDescent="0.2">
      <c r="K2125">
        <f t="shared" si="65"/>
        <v>0</v>
      </c>
    </row>
    <row r="2126" spans="11:11" x14ac:dyDescent="0.2">
      <c r="K2126">
        <f t="shared" si="65"/>
        <v>0</v>
      </c>
    </row>
    <row r="2127" spans="11:11" x14ac:dyDescent="0.2">
      <c r="K2127">
        <f t="shared" si="65"/>
        <v>0</v>
      </c>
    </row>
    <row r="2128" spans="11:11" x14ac:dyDescent="0.2">
      <c r="K2128">
        <f t="shared" si="65"/>
        <v>0</v>
      </c>
    </row>
    <row r="2129" spans="11:11" x14ac:dyDescent="0.2">
      <c r="K2129">
        <f t="shared" si="65"/>
        <v>0</v>
      </c>
    </row>
    <row r="2130" spans="11:11" x14ac:dyDescent="0.2">
      <c r="K2130">
        <f t="shared" si="65"/>
        <v>0</v>
      </c>
    </row>
    <row r="2131" spans="11:11" x14ac:dyDescent="0.2">
      <c r="K2131">
        <f t="shared" si="65"/>
        <v>0</v>
      </c>
    </row>
    <row r="2132" spans="11:11" x14ac:dyDescent="0.2">
      <c r="K2132">
        <f t="shared" si="65"/>
        <v>0</v>
      </c>
    </row>
    <row r="2133" spans="11:11" x14ac:dyDescent="0.2">
      <c r="K2133">
        <f t="shared" si="65"/>
        <v>0</v>
      </c>
    </row>
    <row r="2134" spans="11:11" x14ac:dyDescent="0.2">
      <c r="K2134">
        <f t="shared" si="65"/>
        <v>0</v>
      </c>
    </row>
    <row r="2135" spans="11:11" x14ac:dyDescent="0.2">
      <c r="K2135">
        <f t="shared" si="65"/>
        <v>0</v>
      </c>
    </row>
    <row r="2136" spans="11:11" x14ac:dyDescent="0.2">
      <c r="K2136">
        <f t="shared" si="65"/>
        <v>0</v>
      </c>
    </row>
    <row r="2137" spans="11:11" x14ac:dyDescent="0.2">
      <c r="K2137">
        <f t="shared" si="65"/>
        <v>0</v>
      </c>
    </row>
    <row r="2138" spans="11:11" x14ac:dyDescent="0.2">
      <c r="K2138">
        <f t="shared" si="65"/>
        <v>0</v>
      </c>
    </row>
    <row r="2139" spans="11:11" x14ac:dyDescent="0.2">
      <c r="K2139">
        <f t="shared" si="65"/>
        <v>0</v>
      </c>
    </row>
    <row r="2140" spans="11:11" x14ac:dyDescent="0.2">
      <c r="K2140">
        <f t="shared" si="65"/>
        <v>0</v>
      </c>
    </row>
    <row r="2141" spans="11:11" x14ac:dyDescent="0.2">
      <c r="K2141">
        <f t="shared" si="65"/>
        <v>0</v>
      </c>
    </row>
    <row r="2142" spans="11:11" x14ac:dyDescent="0.2">
      <c r="K2142">
        <f t="shared" si="65"/>
        <v>0</v>
      </c>
    </row>
    <row r="2143" spans="11:11" x14ac:dyDescent="0.2">
      <c r="K2143">
        <f t="shared" si="65"/>
        <v>0</v>
      </c>
    </row>
    <row r="2144" spans="11:11" x14ac:dyDescent="0.2">
      <c r="K2144">
        <f t="shared" si="65"/>
        <v>0</v>
      </c>
    </row>
    <row r="2145" spans="11:11" x14ac:dyDescent="0.2">
      <c r="K2145">
        <f t="shared" si="65"/>
        <v>0</v>
      </c>
    </row>
    <row r="2146" spans="11:11" x14ac:dyDescent="0.2">
      <c r="K2146">
        <f t="shared" si="65"/>
        <v>0</v>
      </c>
    </row>
    <row r="2147" spans="11:11" x14ac:dyDescent="0.2">
      <c r="K2147">
        <f t="shared" si="65"/>
        <v>0</v>
      </c>
    </row>
    <row r="2148" spans="11:11" x14ac:dyDescent="0.2">
      <c r="K2148">
        <f t="shared" si="65"/>
        <v>0</v>
      </c>
    </row>
    <row r="2149" spans="11:11" x14ac:dyDescent="0.2">
      <c r="K2149">
        <f t="shared" si="65"/>
        <v>0</v>
      </c>
    </row>
    <row r="2150" spans="11:11" x14ac:dyDescent="0.2">
      <c r="K2150">
        <f t="shared" si="65"/>
        <v>0</v>
      </c>
    </row>
    <row r="2151" spans="11:11" x14ac:dyDescent="0.2">
      <c r="K2151">
        <f t="shared" si="65"/>
        <v>0</v>
      </c>
    </row>
    <row r="2152" spans="11:11" x14ac:dyDescent="0.2">
      <c r="K2152">
        <f t="shared" si="65"/>
        <v>0</v>
      </c>
    </row>
    <row r="2153" spans="11:11" x14ac:dyDescent="0.2">
      <c r="K2153">
        <f t="shared" si="65"/>
        <v>0</v>
      </c>
    </row>
    <row r="2154" spans="11:11" x14ac:dyDescent="0.2">
      <c r="K2154">
        <f t="shared" si="65"/>
        <v>0</v>
      </c>
    </row>
    <row r="2155" spans="11:11" x14ac:dyDescent="0.2">
      <c r="K2155">
        <f t="shared" si="65"/>
        <v>0</v>
      </c>
    </row>
    <row r="2156" spans="11:11" x14ac:dyDescent="0.2">
      <c r="K2156">
        <f t="shared" si="65"/>
        <v>0</v>
      </c>
    </row>
    <row r="2157" spans="11:11" x14ac:dyDescent="0.2">
      <c r="K2157">
        <f t="shared" si="65"/>
        <v>0</v>
      </c>
    </row>
    <row r="2158" spans="11:11" x14ac:dyDescent="0.2">
      <c r="K2158">
        <f t="shared" si="65"/>
        <v>0</v>
      </c>
    </row>
    <row r="2159" spans="11:11" x14ac:dyDescent="0.2">
      <c r="K2159">
        <f t="shared" si="65"/>
        <v>0</v>
      </c>
    </row>
    <row r="2160" spans="11:11" x14ac:dyDescent="0.2">
      <c r="K2160">
        <f t="shared" si="65"/>
        <v>0</v>
      </c>
    </row>
    <row r="2161" spans="11:11" x14ac:dyDescent="0.2">
      <c r="K2161">
        <f t="shared" si="65"/>
        <v>0</v>
      </c>
    </row>
    <row r="2162" spans="11:11" x14ac:dyDescent="0.2">
      <c r="K2162">
        <f t="shared" si="65"/>
        <v>0</v>
      </c>
    </row>
    <row r="2163" spans="11:11" x14ac:dyDescent="0.2">
      <c r="K2163">
        <f t="shared" si="65"/>
        <v>0</v>
      </c>
    </row>
    <row r="2164" spans="11:11" x14ac:dyDescent="0.2">
      <c r="K2164">
        <f t="shared" si="65"/>
        <v>0</v>
      </c>
    </row>
    <row r="2165" spans="11:11" x14ac:dyDescent="0.2">
      <c r="K2165">
        <f t="shared" si="65"/>
        <v>0</v>
      </c>
    </row>
    <row r="2166" spans="11:11" x14ac:dyDescent="0.2">
      <c r="K2166">
        <f t="shared" si="65"/>
        <v>0</v>
      </c>
    </row>
    <row r="2167" spans="11:11" x14ac:dyDescent="0.2">
      <c r="K2167">
        <f t="shared" si="65"/>
        <v>0</v>
      </c>
    </row>
    <row r="2168" spans="11:11" x14ac:dyDescent="0.2">
      <c r="K2168">
        <f t="shared" si="65"/>
        <v>0</v>
      </c>
    </row>
    <row r="2169" spans="11:11" x14ac:dyDescent="0.2">
      <c r="K2169">
        <f t="shared" si="65"/>
        <v>0</v>
      </c>
    </row>
    <row r="2170" spans="11:11" x14ac:dyDescent="0.2">
      <c r="K2170">
        <f t="shared" si="65"/>
        <v>0</v>
      </c>
    </row>
    <row r="2171" spans="11:11" x14ac:dyDescent="0.2">
      <c r="K2171">
        <f t="shared" si="65"/>
        <v>0</v>
      </c>
    </row>
    <row r="2172" spans="11:11" x14ac:dyDescent="0.2">
      <c r="K2172">
        <f t="shared" si="65"/>
        <v>0</v>
      </c>
    </row>
    <row r="2173" spans="11:11" x14ac:dyDescent="0.2">
      <c r="K2173">
        <f t="shared" si="65"/>
        <v>0</v>
      </c>
    </row>
    <row r="2174" spans="11:11" x14ac:dyDescent="0.2">
      <c r="K2174">
        <f t="shared" si="65"/>
        <v>0</v>
      </c>
    </row>
    <row r="2175" spans="11:11" x14ac:dyDescent="0.2">
      <c r="K2175">
        <f t="shared" si="65"/>
        <v>0</v>
      </c>
    </row>
    <row r="2176" spans="11:11" x14ac:dyDescent="0.2">
      <c r="K2176">
        <f t="shared" si="65"/>
        <v>0</v>
      </c>
    </row>
    <row r="2177" spans="11:11" x14ac:dyDescent="0.2">
      <c r="K2177">
        <f t="shared" si="65"/>
        <v>0</v>
      </c>
    </row>
    <row r="2178" spans="11:11" x14ac:dyDescent="0.2">
      <c r="K2178">
        <f t="shared" si="65"/>
        <v>0</v>
      </c>
    </row>
    <row r="2179" spans="11:11" x14ac:dyDescent="0.2">
      <c r="K2179">
        <f t="shared" si="65"/>
        <v>0</v>
      </c>
    </row>
    <row r="2180" spans="11:11" x14ac:dyDescent="0.2">
      <c r="K2180">
        <f t="shared" si="65"/>
        <v>0</v>
      </c>
    </row>
    <row r="2181" spans="11:11" x14ac:dyDescent="0.2">
      <c r="K2181">
        <f t="shared" si="65"/>
        <v>0</v>
      </c>
    </row>
    <row r="2182" spans="11:11" x14ac:dyDescent="0.2">
      <c r="K2182">
        <f t="shared" si="65"/>
        <v>0</v>
      </c>
    </row>
    <row r="2183" spans="11:11" x14ac:dyDescent="0.2">
      <c r="K2183">
        <f t="shared" si="65"/>
        <v>0</v>
      </c>
    </row>
    <row r="2184" spans="11:11" x14ac:dyDescent="0.2">
      <c r="K2184">
        <f t="shared" si="65"/>
        <v>0</v>
      </c>
    </row>
    <row r="2185" spans="11:11" x14ac:dyDescent="0.2">
      <c r="K2185">
        <f t="shared" si="65"/>
        <v>0</v>
      </c>
    </row>
    <row r="2186" spans="11:11" x14ac:dyDescent="0.2">
      <c r="K2186">
        <f t="shared" si="65"/>
        <v>0</v>
      </c>
    </row>
    <row r="2187" spans="11:11" x14ac:dyDescent="0.2">
      <c r="K2187">
        <f t="shared" ref="K2187:K2250" si="66">IF(E2187&gt;0,"NON",IF(F2187&gt;0,"NON",IF(G2187&gt;0,"NON",IF(H2187&gt;0,"NON",IF(EXACT(MID(B2187,3,3),"DGT")=TRUE,"NON",C2187)))))</f>
        <v>0</v>
      </c>
    </row>
    <row r="2188" spans="11:11" x14ac:dyDescent="0.2">
      <c r="K2188">
        <f t="shared" si="66"/>
        <v>0</v>
      </c>
    </row>
    <row r="2189" spans="11:11" x14ac:dyDescent="0.2">
      <c r="K2189">
        <f t="shared" si="66"/>
        <v>0</v>
      </c>
    </row>
    <row r="2190" spans="11:11" x14ac:dyDescent="0.2">
      <c r="K2190">
        <f t="shared" si="66"/>
        <v>0</v>
      </c>
    </row>
    <row r="2191" spans="11:11" x14ac:dyDescent="0.2">
      <c r="K2191">
        <f t="shared" si="66"/>
        <v>0</v>
      </c>
    </row>
    <row r="2192" spans="11:11" x14ac:dyDescent="0.2">
      <c r="K2192">
        <f t="shared" si="66"/>
        <v>0</v>
      </c>
    </row>
    <row r="2193" spans="11:11" x14ac:dyDescent="0.2">
      <c r="K2193">
        <f t="shared" si="66"/>
        <v>0</v>
      </c>
    </row>
    <row r="2194" spans="11:11" x14ac:dyDescent="0.2">
      <c r="K2194">
        <f t="shared" si="66"/>
        <v>0</v>
      </c>
    </row>
    <row r="2195" spans="11:11" x14ac:dyDescent="0.2">
      <c r="K2195">
        <f t="shared" si="66"/>
        <v>0</v>
      </c>
    </row>
    <row r="2196" spans="11:11" x14ac:dyDescent="0.2">
      <c r="K2196">
        <f t="shared" si="66"/>
        <v>0</v>
      </c>
    </row>
    <row r="2197" spans="11:11" x14ac:dyDescent="0.2">
      <c r="K2197">
        <f t="shared" si="66"/>
        <v>0</v>
      </c>
    </row>
    <row r="2198" spans="11:11" x14ac:dyDescent="0.2">
      <c r="K2198">
        <f t="shared" si="66"/>
        <v>0</v>
      </c>
    </row>
    <row r="2199" spans="11:11" x14ac:dyDescent="0.2">
      <c r="K2199">
        <f t="shared" si="66"/>
        <v>0</v>
      </c>
    </row>
    <row r="2200" spans="11:11" x14ac:dyDescent="0.2">
      <c r="K2200">
        <f t="shared" si="66"/>
        <v>0</v>
      </c>
    </row>
    <row r="2201" spans="11:11" x14ac:dyDescent="0.2">
      <c r="K2201">
        <f t="shared" si="66"/>
        <v>0</v>
      </c>
    </row>
    <row r="2202" spans="11:11" x14ac:dyDescent="0.2">
      <c r="K2202">
        <f t="shared" si="66"/>
        <v>0</v>
      </c>
    </row>
    <row r="2203" spans="11:11" x14ac:dyDescent="0.2">
      <c r="K2203">
        <f t="shared" si="66"/>
        <v>0</v>
      </c>
    </row>
    <row r="2204" spans="11:11" x14ac:dyDescent="0.2">
      <c r="K2204">
        <f t="shared" si="66"/>
        <v>0</v>
      </c>
    </row>
    <row r="2205" spans="11:11" x14ac:dyDescent="0.2">
      <c r="K2205">
        <f t="shared" si="66"/>
        <v>0</v>
      </c>
    </row>
    <row r="2206" spans="11:11" x14ac:dyDescent="0.2">
      <c r="K2206">
        <f t="shared" si="66"/>
        <v>0</v>
      </c>
    </row>
    <row r="2207" spans="11:11" x14ac:dyDescent="0.2">
      <c r="K2207">
        <f t="shared" si="66"/>
        <v>0</v>
      </c>
    </row>
    <row r="2208" spans="11:11" x14ac:dyDescent="0.2">
      <c r="K2208">
        <f t="shared" si="66"/>
        <v>0</v>
      </c>
    </row>
    <row r="2209" spans="11:11" x14ac:dyDescent="0.2">
      <c r="K2209">
        <f t="shared" si="66"/>
        <v>0</v>
      </c>
    </row>
    <row r="2210" spans="11:11" x14ac:dyDescent="0.2">
      <c r="K2210">
        <f t="shared" si="66"/>
        <v>0</v>
      </c>
    </row>
    <row r="2211" spans="11:11" x14ac:dyDescent="0.2">
      <c r="K2211">
        <f t="shared" si="66"/>
        <v>0</v>
      </c>
    </row>
    <row r="2212" spans="11:11" x14ac:dyDescent="0.2">
      <c r="K2212">
        <f t="shared" si="66"/>
        <v>0</v>
      </c>
    </row>
    <row r="2213" spans="11:11" x14ac:dyDescent="0.2">
      <c r="K2213">
        <f t="shared" si="66"/>
        <v>0</v>
      </c>
    </row>
    <row r="2214" spans="11:11" x14ac:dyDescent="0.2">
      <c r="K2214">
        <f t="shared" si="66"/>
        <v>0</v>
      </c>
    </row>
    <row r="2215" spans="11:11" x14ac:dyDescent="0.2">
      <c r="K2215">
        <f t="shared" si="66"/>
        <v>0</v>
      </c>
    </row>
    <row r="2216" spans="11:11" x14ac:dyDescent="0.2">
      <c r="K2216">
        <f t="shared" si="66"/>
        <v>0</v>
      </c>
    </row>
    <row r="2217" spans="11:11" x14ac:dyDescent="0.2">
      <c r="K2217">
        <f t="shared" si="66"/>
        <v>0</v>
      </c>
    </row>
    <row r="2218" spans="11:11" x14ac:dyDescent="0.2">
      <c r="K2218">
        <f t="shared" si="66"/>
        <v>0</v>
      </c>
    </row>
    <row r="2219" spans="11:11" x14ac:dyDescent="0.2">
      <c r="K2219">
        <f t="shared" si="66"/>
        <v>0</v>
      </c>
    </row>
    <row r="2220" spans="11:11" x14ac:dyDescent="0.2">
      <c r="K2220">
        <f t="shared" si="66"/>
        <v>0</v>
      </c>
    </row>
    <row r="2221" spans="11:11" x14ac:dyDescent="0.2">
      <c r="K2221">
        <f t="shared" si="66"/>
        <v>0</v>
      </c>
    </row>
    <row r="2222" spans="11:11" x14ac:dyDescent="0.2">
      <c r="K2222">
        <f t="shared" si="66"/>
        <v>0</v>
      </c>
    </row>
    <row r="2223" spans="11:11" x14ac:dyDescent="0.2">
      <c r="K2223">
        <f t="shared" si="66"/>
        <v>0</v>
      </c>
    </row>
    <row r="2224" spans="11:11" x14ac:dyDescent="0.2">
      <c r="K2224">
        <f t="shared" si="66"/>
        <v>0</v>
      </c>
    </row>
    <row r="2225" spans="11:11" x14ac:dyDescent="0.2">
      <c r="K2225">
        <f t="shared" si="66"/>
        <v>0</v>
      </c>
    </row>
    <row r="2226" spans="11:11" x14ac:dyDescent="0.2">
      <c r="K2226">
        <f t="shared" si="66"/>
        <v>0</v>
      </c>
    </row>
    <row r="2227" spans="11:11" x14ac:dyDescent="0.2">
      <c r="K2227">
        <f t="shared" si="66"/>
        <v>0</v>
      </c>
    </row>
    <row r="2228" spans="11:11" x14ac:dyDescent="0.2">
      <c r="K2228">
        <f t="shared" si="66"/>
        <v>0</v>
      </c>
    </row>
    <row r="2229" spans="11:11" x14ac:dyDescent="0.2">
      <c r="K2229">
        <f t="shared" si="66"/>
        <v>0</v>
      </c>
    </row>
    <row r="2230" spans="11:11" x14ac:dyDescent="0.2">
      <c r="K2230">
        <f t="shared" si="66"/>
        <v>0</v>
      </c>
    </row>
    <row r="2231" spans="11:11" x14ac:dyDescent="0.2">
      <c r="K2231">
        <f t="shared" si="66"/>
        <v>0</v>
      </c>
    </row>
    <row r="2232" spans="11:11" x14ac:dyDescent="0.2">
      <c r="K2232">
        <f t="shared" si="66"/>
        <v>0</v>
      </c>
    </row>
    <row r="2233" spans="11:11" x14ac:dyDescent="0.2">
      <c r="K2233">
        <f t="shared" si="66"/>
        <v>0</v>
      </c>
    </row>
    <row r="2234" spans="11:11" x14ac:dyDescent="0.2">
      <c r="K2234">
        <f t="shared" si="66"/>
        <v>0</v>
      </c>
    </row>
    <row r="2235" spans="11:11" x14ac:dyDescent="0.2">
      <c r="K2235">
        <f t="shared" si="66"/>
        <v>0</v>
      </c>
    </row>
    <row r="2236" spans="11:11" x14ac:dyDescent="0.2">
      <c r="K2236">
        <f t="shared" si="66"/>
        <v>0</v>
      </c>
    </row>
    <row r="2237" spans="11:11" x14ac:dyDescent="0.2">
      <c r="K2237">
        <f t="shared" si="66"/>
        <v>0</v>
      </c>
    </row>
    <row r="2238" spans="11:11" x14ac:dyDescent="0.2">
      <c r="K2238">
        <f t="shared" si="66"/>
        <v>0</v>
      </c>
    </row>
    <row r="2239" spans="11:11" x14ac:dyDescent="0.2">
      <c r="K2239">
        <f t="shared" si="66"/>
        <v>0</v>
      </c>
    </row>
    <row r="2240" spans="11:11" x14ac:dyDescent="0.2">
      <c r="K2240">
        <f t="shared" si="66"/>
        <v>0</v>
      </c>
    </row>
    <row r="2241" spans="11:11" x14ac:dyDescent="0.2">
      <c r="K2241">
        <f t="shared" si="66"/>
        <v>0</v>
      </c>
    </row>
    <row r="2242" spans="11:11" x14ac:dyDescent="0.2">
      <c r="K2242">
        <f t="shared" si="66"/>
        <v>0</v>
      </c>
    </row>
    <row r="2243" spans="11:11" x14ac:dyDescent="0.2">
      <c r="K2243">
        <f t="shared" si="66"/>
        <v>0</v>
      </c>
    </row>
    <row r="2244" spans="11:11" x14ac:dyDescent="0.2">
      <c r="K2244">
        <f t="shared" si="66"/>
        <v>0</v>
      </c>
    </row>
    <row r="2245" spans="11:11" x14ac:dyDescent="0.2">
      <c r="K2245">
        <f t="shared" si="66"/>
        <v>0</v>
      </c>
    </row>
    <row r="2246" spans="11:11" x14ac:dyDescent="0.2">
      <c r="K2246">
        <f t="shared" si="66"/>
        <v>0</v>
      </c>
    </row>
    <row r="2247" spans="11:11" x14ac:dyDescent="0.2">
      <c r="K2247">
        <f t="shared" si="66"/>
        <v>0</v>
      </c>
    </row>
    <row r="2248" spans="11:11" x14ac:dyDescent="0.2">
      <c r="K2248">
        <f t="shared" si="66"/>
        <v>0</v>
      </c>
    </row>
    <row r="2249" spans="11:11" x14ac:dyDescent="0.2">
      <c r="K2249">
        <f t="shared" si="66"/>
        <v>0</v>
      </c>
    </row>
    <row r="2250" spans="11:11" x14ac:dyDescent="0.2">
      <c r="K2250">
        <f t="shared" si="66"/>
        <v>0</v>
      </c>
    </row>
    <row r="2251" spans="11:11" x14ac:dyDescent="0.2">
      <c r="K2251">
        <f t="shared" ref="K2251:K2314" si="67">IF(E2251&gt;0,"NON",IF(F2251&gt;0,"NON",IF(G2251&gt;0,"NON",IF(H2251&gt;0,"NON",IF(EXACT(MID(B2251,3,3),"DGT")=TRUE,"NON",C2251)))))</f>
        <v>0</v>
      </c>
    </row>
    <row r="2252" spans="11:11" x14ac:dyDescent="0.2">
      <c r="K2252">
        <f t="shared" si="67"/>
        <v>0</v>
      </c>
    </row>
    <row r="2253" spans="11:11" x14ac:dyDescent="0.2">
      <c r="K2253">
        <f t="shared" si="67"/>
        <v>0</v>
      </c>
    </row>
    <row r="2254" spans="11:11" x14ac:dyDescent="0.2">
      <c r="K2254">
        <f t="shared" si="67"/>
        <v>0</v>
      </c>
    </row>
    <row r="2255" spans="11:11" x14ac:dyDescent="0.2">
      <c r="K2255">
        <f t="shared" si="67"/>
        <v>0</v>
      </c>
    </row>
    <row r="2256" spans="11:11" x14ac:dyDescent="0.2">
      <c r="K2256">
        <f t="shared" si="67"/>
        <v>0</v>
      </c>
    </row>
    <row r="2257" spans="11:11" x14ac:dyDescent="0.2">
      <c r="K2257">
        <f t="shared" si="67"/>
        <v>0</v>
      </c>
    </row>
    <row r="2258" spans="11:11" x14ac:dyDescent="0.2">
      <c r="K2258">
        <f t="shared" si="67"/>
        <v>0</v>
      </c>
    </row>
    <row r="2259" spans="11:11" x14ac:dyDescent="0.2">
      <c r="K2259">
        <f t="shared" si="67"/>
        <v>0</v>
      </c>
    </row>
    <row r="2260" spans="11:11" x14ac:dyDescent="0.2">
      <c r="K2260">
        <f t="shared" si="67"/>
        <v>0</v>
      </c>
    </row>
    <row r="2261" spans="11:11" x14ac:dyDescent="0.2">
      <c r="K2261">
        <f t="shared" si="67"/>
        <v>0</v>
      </c>
    </row>
    <row r="2262" spans="11:11" x14ac:dyDescent="0.2">
      <c r="K2262">
        <f t="shared" si="67"/>
        <v>0</v>
      </c>
    </row>
    <row r="2263" spans="11:11" x14ac:dyDescent="0.2">
      <c r="K2263">
        <f t="shared" si="67"/>
        <v>0</v>
      </c>
    </row>
    <row r="2264" spans="11:11" x14ac:dyDescent="0.2">
      <c r="K2264">
        <f t="shared" si="67"/>
        <v>0</v>
      </c>
    </row>
    <row r="2265" spans="11:11" x14ac:dyDescent="0.2">
      <c r="K2265">
        <f t="shared" si="67"/>
        <v>0</v>
      </c>
    </row>
    <row r="2266" spans="11:11" x14ac:dyDescent="0.2">
      <c r="K2266">
        <f t="shared" si="67"/>
        <v>0</v>
      </c>
    </row>
    <row r="2267" spans="11:11" x14ac:dyDescent="0.2">
      <c r="K2267">
        <f t="shared" si="67"/>
        <v>0</v>
      </c>
    </row>
    <row r="2268" spans="11:11" x14ac:dyDescent="0.2">
      <c r="K2268">
        <f t="shared" si="67"/>
        <v>0</v>
      </c>
    </row>
    <row r="2269" spans="11:11" x14ac:dyDescent="0.2">
      <c r="K2269">
        <f t="shared" si="67"/>
        <v>0</v>
      </c>
    </row>
    <row r="2270" spans="11:11" x14ac:dyDescent="0.2">
      <c r="K2270">
        <f t="shared" si="67"/>
        <v>0</v>
      </c>
    </row>
    <row r="2271" spans="11:11" x14ac:dyDescent="0.2">
      <c r="K2271">
        <f t="shared" si="67"/>
        <v>0</v>
      </c>
    </row>
    <row r="2272" spans="11:11" x14ac:dyDescent="0.2">
      <c r="K2272">
        <f t="shared" si="67"/>
        <v>0</v>
      </c>
    </row>
    <row r="2273" spans="11:11" x14ac:dyDescent="0.2">
      <c r="K2273">
        <f t="shared" si="67"/>
        <v>0</v>
      </c>
    </row>
    <row r="2274" spans="11:11" x14ac:dyDescent="0.2">
      <c r="K2274">
        <f t="shared" si="67"/>
        <v>0</v>
      </c>
    </row>
    <row r="2275" spans="11:11" x14ac:dyDescent="0.2">
      <c r="K2275">
        <f t="shared" si="67"/>
        <v>0</v>
      </c>
    </row>
    <row r="2276" spans="11:11" x14ac:dyDescent="0.2">
      <c r="K2276">
        <f t="shared" si="67"/>
        <v>0</v>
      </c>
    </row>
    <row r="2277" spans="11:11" x14ac:dyDescent="0.2">
      <c r="K2277">
        <f t="shared" si="67"/>
        <v>0</v>
      </c>
    </row>
    <row r="2278" spans="11:11" x14ac:dyDescent="0.2">
      <c r="K2278">
        <f t="shared" si="67"/>
        <v>0</v>
      </c>
    </row>
    <row r="2279" spans="11:11" x14ac:dyDescent="0.2">
      <c r="K2279">
        <f t="shared" si="67"/>
        <v>0</v>
      </c>
    </row>
    <row r="2280" spans="11:11" x14ac:dyDescent="0.2">
      <c r="K2280">
        <f t="shared" si="67"/>
        <v>0</v>
      </c>
    </row>
    <row r="2281" spans="11:11" x14ac:dyDescent="0.2">
      <c r="K2281">
        <f t="shared" si="67"/>
        <v>0</v>
      </c>
    </row>
    <row r="2282" spans="11:11" x14ac:dyDescent="0.2">
      <c r="K2282">
        <f t="shared" si="67"/>
        <v>0</v>
      </c>
    </row>
    <row r="2283" spans="11:11" x14ac:dyDescent="0.2">
      <c r="K2283">
        <f t="shared" si="67"/>
        <v>0</v>
      </c>
    </row>
    <row r="2284" spans="11:11" x14ac:dyDescent="0.2">
      <c r="K2284">
        <f t="shared" si="67"/>
        <v>0</v>
      </c>
    </row>
    <row r="2285" spans="11:11" x14ac:dyDescent="0.2">
      <c r="K2285">
        <f t="shared" si="67"/>
        <v>0</v>
      </c>
    </row>
    <row r="2286" spans="11:11" x14ac:dyDescent="0.2">
      <c r="K2286">
        <f t="shared" si="67"/>
        <v>0</v>
      </c>
    </row>
    <row r="2287" spans="11:11" x14ac:dyDescent="0.2">
      <c r="K2287">
        <f t="shared" si="67"/>
        <v>0</v>
      </c>
    </row>
    <row r="2288" spans="11:11" x14ac:dyDescent="0.2">
      <c r="K2288">
        <f t="shared" si="67"/>
        <v>0</v>
      </c>
    </row>
    <row r="2289" spans="11:11" x14ac:dyDescent="0.2">
      <c r="K2289">
        <f t="shared" si="67"/>
        <v>0</v>
      </c>
    </row>
    <row r="2290" spans="11:11" x14ac:dyDescent="0.2">
      <c r="K2290">
        <f t="shared" si="67"/>
        <v>0</v>
      </c>
    </row>
    <row r="2291" spans="11:11" x14ac:dyDescent="0.2">
      <c r="K2291">
        <f t="shared" si="67"/>
        <v>0</v>
      </c>
    </row>
    <row r="2292" spans="11:11" x14ac:dyDescent="0.2">
      <c r="K2292">
        <f t="shared" si="67"/>
        <v>0</v>
      </c>
    </row>
    <row r="2293" spans="11:11" x14ac:dyDescent="0.2">
      <c r="K2293">
        <f t="shared" si="67"/>
        <v>0</v>
      </c>
    </row>
    <row r="2294" spans="11:11" x14ac:dyDescent="0.2">
      <c r="K2294">
        <f t="shared" si="67"/>
        <v>0</v>
      </c>
    </row>
    <row r="2295" spans="11:11" x14ac:dyDescent="0.2">
      <c r="K2295">
        <f t="shared" si="67"/>
        <v>0</v>
      </c>
    </row>
    <row r="2296" spans="11:11" x14ac:dyDescent="0.2">
      <c r="K2296">
        <f t="shared" si="67"/>
        <v>0</v>
      </c>
    </row>
    <row r="2297" spans="11:11" x14ac:dyDescent="0.2">
      <c r="K2297">
        <f t="shared" si="67"/>
        <v>0</v>
      </c>
    </row>
    <row r="2298" spans="11:11" x14ac:dyDescent="0.2">
      <c r="K2298">
        <f t="shared" si="67"/>
        <v>0</v>
      </c>
    </row>
    <row r="2299" spans="11:11" x14ac:dyDescent="0.2">
      <c r="K2299">
        <f t="shared" si="67"/>
        <v>0</v>
      </c>
    </row>
    <row r="2300" spans="11:11" x14ac:dyDescent="0.2">
      <c r="K2300">
        <f t="shared" si="67"/>
        <v>0</v>
      </c>
    </row>
    <row r="2301" spans="11:11" x14ac:dyDescent="0.2">
      <c r="K2301">
        <f t="shared" si="67"/>
        <v>0</v>
      </c>
    </row>
    <row r="2302" spans="11:11" x14ac:dyDescent="0.2">
      <c r="K2302">
        <f t="shared" si="67"/>
        <v>0</v>
      </c>
    </row>
    <row r="2303" spans="11:11" x14ac:dyDescent="0.2">
      <c r="K2303">
        <f t="shared" si="67"/>
        <v>0</v>
      </c>
    </row>
    <row r="2304" spans="11:11" x14ac:dyDescent="0.2">
      <c r="K2304">
        <f t="shared" si="67"/>
        <v>0</v>
      </c>
    </row>
    <row r="2305" spans="11:11" x14ac:dyDescent="0.2">
      <c r="K2305">
        <f t="shared" si="67"/>
        <v>0</v>
      </c>
    </row>
    <row r="2306" spans="11:11" x14ac:dyDescent="0.2">
      <c r="K2306">
        <f t="shared" si="67"/>
        <v>0</v>
      </c>
    </row>
    <row r="2307" spans="11:11" x14ac:dyDescent="0.2">
      <c r="K2307">
        <f t="shared" si="67"/>
        <v>0</v>
      </c>
    </row>
    <row r="2308" spans="11:11" x14ac:dyDescent="0.2">
      <c r="K2308">
        <f t="shared" si="67"/>
        <v>0</v>
      </c>
    </row>
    <row r="2309" spans="11:11" x14ac:dyDescent="0.2">
      <c r="K2309">
        <f t="shared" si="67"/>
        <v>0</v>
      </c>
    </row>
    <row r="2310" spans="11:11" x14ac:dyDescent="0.2">
      <c r="K2310">
        <f t="shared" si="67"/>
        <v>0</v>
      </c>
    </row>
    <row r="2311" spans="11:11" x14ac:dyDescent="0.2">
      <c r="K2311">
        <f t="shared" si="67"/>
        <v>0</v>
      </c>
    </row>
    <row r="2312" spans="11:11" x14ac:dyDescent="0.2">
      <c r="K2312">
        <f t="shared" si="67"/>
        <v>0</v>
      </c>
    </row>
    <row r="2313" spans="11:11" x14ac:dyDescent="0.2">
      <c r="K2313">
        <f t="shared" si="67"/>
        <v>0</v>
      </c>
    </row>
    <row r="2314" spans="11:11" x14ac:dyDescent="0.2">
      <c r="K2314">
        <f t="shared" si="67"/>
        <v>0</v>
      </c>
    </row>
    <row r="2315" spans="11:11" x14ac:dyDescent="0.2">
      <c r="K2315">
        <f t="shared" ref="K2315:K2378" si="68">IF(E2315&gt;0,"NON",IF(F2315&gt;0,"NON",IF(G2315&gt;0,"NON",IF(H2315&gt;0,"NON",IF(EXACT(MID(B2315,3,3),"DGT")=TRUE,"NON",C2315)))))</f>
        <v>0</v>
      </c>
    </row>
    <row r="2316" spans="11:11" x14ac:dyDescent="0.2">
      <c r="K2316">
        <f t="shared" si="68"/>
        <v>0</v>
      </c>
    </row>
    <row r="2317" spans="11:11" x14ac:dyDescent="0.2">
      <c r="K2317">
        <f t="shared" si="68"/>
        <v>0</v>
      </c>
    </row>
    <row r="2318" spans="11:11" x14ac:dyDescent="0.2">
      <c r="K2318">
        <f t="shared" si="68"/>
        <v>0</v>
      </c>
    </row>
    <row r="2319" spans="11:11" x14ac:dyDescent="0.2">
      <c r="K2319">
        <f t="shared" si="68"/>
        <v>0</v>
      </c>
    </row>
    <row r="2320" spans="11:11" x14ac:dyDescent="0.2">
      <c r="K2320">
        <f t="shared" si="68"/>
        <v>0</v>
      </c>
    </row>
    <row r="2321" spans="11:11" x14ac:dyDescent="0.2">
      <c r="K2321">
        <f t="shared" si="68"/>
        <v>0</v>
      </c>
    </row>
    <row r="2322" spans="11:11" x14ac:dyDescent="0.2">
      <c r="K2322">
        <f t="shared" si="68"/>
        <v>0</v>
      </c>
    </row>
    <row r="2323" spans="11:11" x14ac:dyDescent="0.2">
      <c r="K2323">
        <f t="shared" si="68"/>
        <v>0</v>
      </c>
    </row>
    <row r="2324" spans="11:11" x14ac:dyDescent="0.2">
      <c r="K2324">
        <f t="shared" si="68"/>
        <v>0</v>
      </c>
    </row>
    <row r="2325" spans="11:11" x14ac:dyDescent="0.2">
      <c r="K2325">
        <f t="shared" si="68"/>
        <v>0</v>
      </c>
    </row>
    <row r="2326" spans="11:11" x14ac:dyDescent="0.2">
      <c r="K2326">
        <f t="shared" si="68"/>
        <v>0</v>
      </c>
    </row>
    <row r="2327" spans="11:11" x14ac:dyDescent="0.2">
      <c r="K2327">
        <f t="shared" si="68"/>
        <v>0</v>
      </c>
    </row>
    <row r="2328" spans="11:11" x14ac:dyDescent="0.2">
      <c r="K2328">
        <f t="shared" si="68"/>
        <v>0</v>
      </c>
    </row>
    <row r="2329" spans="11:11" x14ac:dyDescent="0.2">
      <c r="K2329">
        <f t="shared" si="68"/>
        <v>0</v>
      </c>
    </row>
    <row r="2330" spans="11:11" x14ac:dyDescent="0.2">
      <c r="K2330">
        <f t="shared" si="68"/>
        <v>0</v>
      </c>
    </row>
    <row r="2331" spans="11:11" x14ac:dyDescent="0.2">
      <c r="K2331">
        <f t="shared" si="68"/>
        <v>0</v>
      </c>
    </row>
    <row r="2332" spans="11:11" x14ac:dyDescent="0.2">
      <c r="K2332">
        <f t="shared" si="68"/>
        <v>0</v>
      </c>
    </row>
    <row r="2333" spans="11:11" x14ac:dyDescent="0.2">
      <c r="K2333">
        <f t="shared" si="68"/>
        <v>0</v>
      </c>
    </row>
    <row r="2334" spans="11:11" x14ac:dyDescent="0.2">
      <c r="K2334">
        <f t="shared" si="68"/>
        <v>0</v>
      </c>
    </row>
    <row r="2335" spans="11:11" x14ac:dyDescent="0.2">
      <c r="K2335">
        <f t="shared" si="68"/>
        <v>0</v>
      </c>
    </row>
    <row r="2336" spans="11:11" x14ac:dyDescent="0.2">
      <c r="K2336">
        <f t="shared" si="68"/>
        <v>0</v>
      </c>
    </row>
    <row r="2337" spans="11:11" x14ac:dyDescent="0.2">
      <c r="K2337">
        <f t="shared" si="68"/>
        <v>0</v>
      </c>
    </row>
    <row r="2338" spans="11:11" x14ac:dyDescent="0.2">
      <c r="K2338">
        <f t="shared" si="68"/>
        <v>0</v>
      </c>
    </row>
    <row r="2339" spans="11:11" x14ac:dyDescent="0.2">
      <c r="K2339">
        <f t="shared" si="68"/>
        <v>0</v>
      </c>
    </row>
    <row r="2340" spans="11:11" x14ac:dyDescent="0.2">
      <c r="K2340">
        <f t="shared" si="68"/>
        <v>0</v>
      </c>
    </row>
    <row r="2341" spans="11:11" x14ac:dyDescent="0.2">
      <c r="K2341">
        <f t="shared" si="68"/>
        <v>0</v>
      </c>
    </row>
    <row r="2342" spans="11:11" x14ac:dyDescent="0.2">
      <c r="K2342">
        <f t="shared" si="68"/>
        <v>0</v>
      </c>
    </row>
    <row r="2343" spans="11:11" x14ac:dyDescent="0.2">
      <c r="K2343">
        <f t="shared" si="68"/>
        <v>0</v>
      </c>
    </row>
    <row r="2344" spans="11:11" x14ac:dyDescent="0.2">
      <c r="K2344">
        <f t="shared" si="68"/>
        <v>0</v>
      </c>
    </row>
    <row r="2345" spans="11:11" x14ac:dyDescent="0.2">
      <c r="K2345">
        <f t="shared" si="68"/>
        <v>0</v>
      </c>
    </row>
    <row r="2346" spans="11:11" x14ac:dyDescent="0.2">
      <c r="K2346">
        <f t="shared" si="68"/>
        <v>0</v>
      </c>
    </row>
    <row r="2347" spans="11:11" x14ac:dyDescent="0.2">
      <c r="K2347">
        <f t="shared" si="68"/>
        <v>0</v>
      </c>
    </row>
    <row r="2348" spans="11:11" x14ac:dyDescent="0.2">
      <c r="K2348">
        <f t="shared" si="68"/>
        <v>0</v>
      </c>
    </row>
    <row r="2349" spans="11:11" x14ac:dyDescent="0.2">
      <c r="K2349">
        <f t="shared" si="68"/>
        <v>0</v>
      </c>
    </row>
    <row r="2350" spans="11:11" x14ac:dyDescent="0.2">
      <c r="K2350">
        <f t="shared" si="68"/>
        <v>0</v>
      </c>
    </row>
    <row r="2351" spans="11:11" x14ac:dyDescent="0.2">
      <c r="K2351">
        <f t="shared" si="68"/>
        <v>0</v>
      </c>
    </row>
    <row r="2352" spans="11:11" x14ac:dyDescent="0.2">
      <c r="K2352">
        <f t="shared" si="68"/>
        <v>0</v>
      </c>
    </row>
    <row r="2353" spans="11:11" x14ac:dyDescent="0.2">
      <c r="K2353">
        <f t="shared" si="68"/>
        <v>0</v>
      </c>
    </row>
    <row r="2354" spans="11:11" x14ac:dyDescent="0.2">
      <c r="K2354">
        <f t="shared" si="68"/>
        <v>0</v>
      </c>
    </row>
    <row r="2355" spans="11:11" x14ac:dyDescent="0.2">
      <c r="K2355">
        <f t="shared" si="68"/>
        <v>0</v>
      </c>
    </row>
    <row r="2356" spans="11:11" x14ac:dyDescent="0.2">
      <c r="K2356">
        <f t="shared" si="68"/>
        <v>0</v>
      </c>
    </row>
    <row r="2357" spans="11:11" x14ac:dyDescent="0.2">
      <c r="K2357">
        <f t="shared" si="68"/>
        <v>0</v>
      </c>
    </row>
    <row r="2358" spans="11:11" x14ac:dyDescent="0.2">
      <c r="K2358">
        <f t="shared" si="68"/>
        <v>0</v>
      </c>
    </row>
    <row r="2359" spans="11:11" x14ac:dyDescent="0.2">
      <c r="K2359">
        <f t="shared" si="68"/>
        <v>0</v>
      </c>
    </row>
    <row r="2360" spans="11:11" x14ac:dyDescent="0.2">
      <c r="K2360">
        <f t="shared" si="68"/>
        <v>0</v>
      </c>
    </row>
    <row r="2361" spans="11:11" x14ac:dyDescent="0.2">
      <c r="K2361">
        <f t="shared" si="68"/>
        <v>0</v>
      </c>
    </row>
    <row r="2362" spans="11:11" x14ac:dyDescent="0.2">
      <c r="K2362">
        <f t="shared" si="68"/>
        <v>0</v>
      </c>
    </row>
    <row r="2363" spans="11:11" x14ac:dyDescent="0.2">
      <c r="K2363">
        <f t="shared" si="68"/>
        <v>0</v>
      </c>
    </row>
    <row r="2364" spans="11:11" x14ac:dyDescent="0.2">
      <c r="K2364">
        <f t="shared" si="68"/>
        <v>0</v>
      </c>
    </row>
    <row r="2365" spans="11:11" x14ac:dyDescent="0.2">
      <c r="K2365">
        <f t="shared" si="68"/>
        <v>0</v>
      </c>
    </row>
    <row r="2366" spans="11:11" x14ac:dyDescent="0.2">
      <c r="K2366">
        <f t="shared" si="68"/>
        <v>0</v>
      </c>
    </row>
    <row r="2367" spans="11:11" x14ac:dyDescent="0.2">
      <c r="K2367">
        <f t="shared" si="68"/>
        <v>0</v>
      </c>
    </row>
    <row r="2368" spans="11:11" x14ac:dyDescent="0.2">
      <c r="K2368">
        <f t="shared" si="68"/>
        <v>0</v>
      </c>
    </row>
    <row r="2369" spans="11:11" x14ac:dyDescent="0.2">
      <c r="K2369">
        <f t="shared" si="68"/>
        <v>0</v>
      </c>
    </row>
    <row r="2370" spans="11:11" x14ac:dyDescent="0.2">
      <c r="K2370">
        <f t="shared" si="68"/>
        <v>0</v>
      </c>
    </row>
    <row r="2371" spans="11:11" x14ac:dyDescent="0.2">
      <c r="K2371">
        <f t="shared" si="68"/>
        <v>0</v>
      </c>
    </row>
    <row r="2372" spans="11:11" x14ac:dyDescent="0.2">
      <c r="K2372">
        <f t="shared" si="68"/>
        <v>0</v>
      </c>
    </row>
    <row r="2373" spans="11:11" x14ac:dyDescent="0.2">
      <c r="K2373">
        <f t="shared" si="68"/>
        <v>0</v>
      </c>
    </row>
    <row r="2374" spans="11:11" x14ac:dyDescent="0.2">
      <c r="K2374">
        <f t="shared" si="68"/>
        <v>0</v>
      </c>
    </row>
    <row r="2375" spans="11:11" x14ac:dyDescent="0.2">
      <c r="K2375">
        <f t="shared" si="68"/>
        <v>0</v>
      </c>
    </row>
    <row r="2376" spans="11:11" x14ac:dyDescent="0.2">
      <c r="K2376">
        <f t="shared" si="68"/>
        <v>0</v>
      </c>
    </row>
    <row r="2377" spans="11:11" x14ac:dyDescent="0.2">
      <c r="K2377">
        <f t="shared" si="68"/>
        <v>0</v>
      </c>
    </row>
    <row r="2378" spans="11:11" x14ac:dyDescent="0.2">
      <c r="K2378">
        <f t="shared" si="68"/>
        <v>0</v>
      </c>
    </row>
    <row r="2379" spans="11:11" x14ac:dyDescent="0.2">
      <c r="K2379">
        <f t="shared" ref="K2379:K2442" si="69">IF(E2379&gt;0,"NON",IF(F2379&gt;0,"NON",IF(G2379&gt;0,"NON",IF(H2379&gt;0,"NON",IF(EXACT(MID(B2379,3,3),"DGT")=TRUE,"NON",C2379)))))</f>
        <v>0</v>
      </c>
    </row>
    <row r="2380" spans="11:11" x14ac:dyDescent="0.2">
      <c r="K2380">
        <f t="shared" si="69"/>
        <v>0</v>
      </c>
    </row>
    <row r="2381" spans="11:11" x14ac:dyDescent="0.2">
      <c r="K2381">
        <f t="shared" si="69"/>
        <v>0</v>
      </c>
    </row>
    <row r="2382" spans="11:11" x14ac:dyDescent="0.2">
      <c r="K2382">
        <f t="shared" si="69"/>
        <v>0</v>
      </c>
    </row>
    <row r="2383" spans="11:11" x14ac:dyDescent="0.2">
      <c r="K2383">
        <f t="shared" si="69"/>
        <v>0</v>
      </c>
    </row>
    <row r="2384" spans="11:11" x14ac:dyDescent="0.2">
      <c r="K2384">
        <f t="shared" si="69"/>
        <v>0</v>
      </c>
    </row>
    <row r="2385" spans="11:11" x14ac:dyDescent="0.2">
      <c r="K2385">
        <f t="shared" si="69"/>
        <v>0</v>
      </c>
    </row>
    <row r="2386" spans="11:11" x14ac:dyDescent="0.2">
      <c r="K2386">
        <f t="shared" si="69"/>
        <v>0</v>
      </c>
    </row>
    <row r="2387" spans="11:11" x14ac:dyDescent="0.2">
      <c r="K2387">
        <f t="shared" si="69"/>
        <v>0</v>
      </c>
    </row>
    <row r="2388" spans="11:11" x14ac:dyDescent="0.2">
      <c r="K2388">
        <f t="shared" si="69"/>
        <v>0</v>
      </c>
    </row>
    <row r="2389" spans="11:11" x14ac:dyDescent="0.2">
      <c r="K2389">
        <f t="shared" si="69"/>
        <v>0</v>
      </c>
    </row>
    <row r="2390" spans="11:11" x14ac:dyDescent="0.2">
      <c r="K2390">
        <f t="shared" si="69"/>
        <v>0</v>
      </c>
    </row>
    <row r="2391" spans="11:11" x14ac:dyDescent="0.2">
      <c r="K2391">
        <f t="shared" si="69"/>
        <v>0</v>
      </c>
    </row>
    <row r="2392" spans="11:11" x14ac:dyDescent="0.2">
      <c r="K2392">
        <f t="shared" si="69"/>
        <v>0</v>
      </c>
    </row>
    <row r="2393" spans="11:11" x14ac:dyDescent="0.2">
      <c r="K2393">
        <f t="shared" si="69"/>
        <v>0</v>
      </c>
    </row>
    <row r="2394" spans="11:11" x14ac:dyDescent="0.2">
      <c r="K2394">
        <f t="shared" si="69"/>
        <v>0</v>
      </c>
    </row>
    <row r="2395" spans="11:11" x14ac:dyDescent="0.2">
      <c r="K2395">
        <f t="shared" si="69"/>
        <v>0</v>
      </c>
    </row>
    <row r="2396" spans="11:11" x14ac:dyDescent="0.2">
      <c r="K2396">
        <f t="shared" si="69"/>
        <v>0</v>
      </c>
    </row>
    <row r="2397" spans="11:11" x14ac:dyDescent="0.2">
      <c r="K2397">
        <f t="shared" si="69"/>
        <v>0</v>
      </c>
    </row>
    <row r="2398" spans="11:11" x14ac:dyDescent="0.2">
      <c r="K2398">
        <f t="shared" si="69"/>
        <v>0</v>
      </c>
    </row>
    <row r="2399" spans="11:11" x14ac:dyDescent="0.2">
      <c r="K2399">
        <f t="shared" si="69"/>
        <v>0</v>
      </c>
    </row>
    <row r="2400" spans="11:11" x14ac:dyDescent="0.2">
      <c r="K2400">
        <f t="shared" si="69"/>
        <v>0</v>
      </c>
    </row>
    <row r="2401" spans="11:11" x14ac:dyDescent="0.2">
      <c r="K2401">
        <f t="shared" si="69"/>
        <v>0</v>
      </c>
    </row>
    <row r="2402" spans="11:11" x14ac:dyDescent="0.2">
      <c r="K2402">
        <f t="shared" si="69"/>
        <v>0</v>
      </c>
    </row>
    <row r="2403" spans="11:11" x14ac:dyDescent="0.2">
      <c r="K2403">
        <f t="shared" si="69"/>
        <v>0</v>
      </c>
    </row>
    <row r="2404" spans="11:11" x14ac:dyDescent="0.2">
      <c r="K2404">
        <f t="shared" si="69"/>
        <v>0</v>
      </c>
    </row>
    <row r="2405" spans="11:11" x14ac:dyDescent="0.2">
      <c r="K2405">
        <f t="shared" si="69"/>
        <v>0</v>
      </c>
    </row>
    <row r="2406" spans="11:11" x14ac:dyDescent="0.2">
      <c r="K2406">
        <f t="shared" si="69"/>
        <v>0</v>
      </c>
    </row>
    <row r="2407" spans="11:11" x14ac:dyDescent="0.2">
      <c r="K2407">
        <f t="shared" si="69"/>
        <v>0</v>
      </c>
    </row>
    <row r="2408" spans="11:11" x14ac:dyDescent="0.2">
      <c r="K2408">
        <f t="shared" si="69"/>
        <v>0</v>
      </c>
    </row>
    <row r="2409" spans="11:11" x14ac:dyDescent="0.2">
      <c r="K2409">
        <f t="shared" si="69"/>
        <v>0</v>
      </c>
    </row>
    <row r="2410" spans="11:11" x14ac:dyDescent="0.2">
      <c r="K2410">
        <f t="shared" si="69"/>
        <v>0</v>
      </c>
    </row>
    <row r="2411" spans="11:11" x14ac:dyDescent="0.2">
      <c r="K2411">
        <f t="shared" si="69"/>
        <v>0</v>
      </c>
    </row>
    <row r="2412" spans="11:11" x14ac:dyDescent="0.2">
      <c r="K2412">
        <f t="shared" si="69"/>
        <v>0</v>
      </c>
    </row>
    <row r="2413" spans="11:11" x14ac:dyDescent="0.2">
      <c r="K2413">
        <f t="shared" si="69"/>
        <v>0</v>
      </c>
    </row>
    <row r="2414" spans="11:11" x14ac:dyDescent="0.2">
      <c r="K2414">
        <f t="shared" si="69"/>
        <v>0</v>
      </c>
    </row>
    <row r="2415" spans="11:11" x14ac:dyDescent="0.2">
      <c r="K2415">
        <f t="shared" si="69"/>
        <v>0</v>
      </c>
    </row>
    <row r="2416" spans="11:11" x14ac:dyDescent="0.2">
      <c r="K2416">
        <f t="shared" si="69"/>
        <v>0</v>
      </c>
    </row>
    <row r="2417" spans="11:11" x14ac:dyDescent="0.2">
      <c r="K2417">
        <f t="shared" si="69"/>
        <v>0</v>
      </c>
    </row>
    <row r="2418" spans="11:11" x14ac:dyDescent="0.2">
      <c r="K2418">
        <f t="shared" si="69"/>
        <v>0</v>
      </c>
    </row>
    <row r="2419" spans="11:11" x14ac:dyDescent="0.2">
      <c r="K2419">
        <f t="shared" si="69"/>
        <v>0</v>
      </c>
    </row>
    <row r="2420" spans="11:11" x14ac:dyDescent="0.2">
      <c r="K2420">
        <f t="shared" si="69"/>
        <v>0</v>
      </c>
    </row>
    <row r="2421" spans="11:11" x14ac:dyDescent="0.2">
      <c r="K2421">
        <f t="shared" si="69"/>
        <v>0</v>
      </c>
    </row>
    <row r="2422" spans="11:11" x14ac:dyDescent="0.2">
      <c r="K2422">
        <f t="shared" si="69"/>
        <v>0</v>
      </c>
    </row>
    <row r="2423" spans="11:11" x14ac:dyDescent="0.2">
      <c r="K2423">
        <f t="shared" si="69"/>
        <v>0</v>
      </c>
    </row>
    <row r="2424" spans="11:11" x14ac:dyDescent="0.2">
      <c r="K2424">
        <f t="shared" si="69"/>
        <v>0</v>
      </c>
    </row>
    <row r="2425" spans="11:11" x14ac:dyDescent="0.2">
      <c r="K2425">
        <f t="shared" si="69"/>
        <v>0</v>
      </c>
    </row>
    <row r="2426" spans="11:11" x14ac:dyDescent="0.2">
      <c r="K2426">
        <f t="shared" si="69"/>
        <v>0</v>
      </c>
    </row>
    <row r="2427" spans="11:11" x14ac:dyDescent="0.2">
      <c r="K2427">
        <f t="shared" si="69"/>
        <v>0</v>
      </c>
    </row>
    <row r="2428" spans="11:11" x14ac:dyDescent="0.2">
      <c r="K2428">
        <f t="shared" si="69"/>
        <v>0</v>
      </c>
    </row>
    <row r="2429" spans="11:11" x14ac:dyDescent="0.2">
      <c r="K2429">
        <f t="shared" si="69"/>
        <v>0</v>
      </c>
    </row>
    <row r="2430" spans="11:11" x14ac:dyDescent="0.2">
      <c r="K2430">
        <f t="shared" si="69"/>
        <v>0</v>
      </c>
    </row>
    <row r="2431" spans="11:11" x14ac:dyDescent="0.2">
      <c r="K2431">
        <f t="shared" si="69"/>
        <v>0</v>
      </c>
    </row>
    <row r="2432" spans="11:11" x14ac:dyDescent="0.2">
      <c r="K2432">
        <f t="shared" si="69"/>
        <v>0</v>
      </c>
    </row>
    <row r="2433" spans="11:11" x14ac:dyDescent="0.2">
      <c r="K2433">
        <f t="shared" si="69"/>
        <v>0</v>
      </c>
    </row>
    <row r="2434" spans="11:11" x14ac:dyDescent="0.2">
      <c r="K2434">
        <f t="shared" si="69"/>
        <v>0</v>
      </c>
    </row>
    <row r="2435" spans="11:11" x14ac:dyDescent="0.2">
      <c r="K2435">
        <f t="shared" si="69"/>
        <v>0</v>
      </c>
    </row>
    <row r="2436" spans="11:11" x14ac:dyDescent="0.2">
      <c r="K2436">
        <f t="shared" si="69"/>
        <v>0</v>
      </c>
    </row>
    <row r="2437" spans="11:11" x14ac:dyDescent="0.2">
      <c r="K2437">
        <f t="shared" si="69"/>
        <v>0</v>
      </c>
    </row>
    <row r="2438" spans="11:11" x14ac:dyDescent="0.2">
      <c r="K2438">
        <f t="shared" si="69"/>
        <v>0</v>
      </c>
    </row>
    <row r="2439" spans="11:11" x14ac:dyDescent="0.2">
      <c r="K2439">
        <f t="shared" si="69"/>
        <v>0</v>
      </c>
    </row>
    <row r="2440" spans="11:11" x14ac:dyDescent="0.2">
      <c r="K2440">
        <f t="shared" si="69"/>
        <v>0</v>
      </c>
    </row>
    <row r="2441" spans="11:11" x14ac:dyDescent="0.2">
      <c r="K2441">
        <f t="shared" si="69"/>
        <v>0</v>
      </c>
    </row>
    <row r="2442" spans="11:11" x14ac:dyDescent="0.2">
      <c r="K2442">
        <f t="shared" si="69"/>
        <v>0</v>
      </c>
    </row>
    <row r="2443" spans="11:11" x14ac:dyDescent="0.2">
      <c r="K2443">
        <f t="shared" ref="K2443:K2506" si="70">IF(E2443&gt;0,"NON",IF(F2443&gt;0,"NON",IF(G2443&gt;0,"NON",IF(H2443&gt;0,"NON",IF(EXACT(MID(B2443,3,3),"DGT")=TRUE,"NON",C2443)))))</f>
        <v>0</v>
      </c>
    </row>
    <row r="2444" spans="11:11" x14ac:dyDescent="0.2">
      <c r="K2444">
        <f t="shared" si="70"/>
        <v>0</v>
      </c>
    </row>
    <row r="2445" spans="11:11" x14ac:dyDescent="0.2">
      <c r="K2445">
        <f t="shared" si="70"/>
        <v>0</v>
      </c>
    </row>
    <row r="2446" spans="11:11" x14ac:dyDescent="0.2">
      <c r="K2446">
        <f t="shared" si="70"/>
        <v>0</v>
      </c>
    </row>
    <row r="2447" spans="11:11" x14ac:dyDescent="0.2">
      <c r="K2447">
        <f t="shared" si="70"/>
        <v>0</v>
      </c>
    </row>
    <row r="2448" spans="11:11" x14ac:dyDescent="0.2">
      <c r="K2448">
        <f t="shared" si="70"/>
        <v>0</v>
      </c>
    </row>
    <row r="2449" spans="11:11" x14ac:dyDescent="0.2">
      <c r="K2449">
        <f t="shared" si="70"/>
        <v>0</v>
      </c>
    </row>
    <row r="2450" spans="11:11" x14ac:dyDescent="0.2">
      <c r="K2450">
        <f t="shared" si="70"/>
        <v>0</v>
      </c>
    </row>
    <row r="2451" spans="11:11" x14ac:dyDescent="0.2">
      <c r="K2451">
        <f t="shared" si="70"/>
        <v>0</v>
      </c>
    </row>
    <row r="2452" spans="11:11" x14ac:dyDescent="0.2">
      <c r="K2452">
        <f t="shared" si="70"/>
        <v>0</v>
      </c>
    </row>
    <row r="2453" spans="11:11" x14ac:dyDescent="0.2">
      <c r="K2453">
        <f t="shared" si="70"/>
        <v>0</v>
      </c>
    </row>
    <row r="2454" spans="11:11" x14ac:dyDescent="0.2">
      <c r="K2454">
        <f t="shared" si="70"/>
        <v>0</v>
      </c>
    </row>
    <row r="2455" spans="11:11" x14ac:dyDescent="0.2">
      <c r="K2455">
        <f t="shared" si="70"/>
        <v>0</v>
      </c>
    </row>
    <row r="2456" spans="11:11" x14ac:dyDescent="0.2">
      <c r="K2456">
        <f t="shared" si="70"/>
        <v>0</v>
      </c>
    </row>
    <row r="2457" spans="11:11" x14ac:dyDescent="0.2">
      <c r="K2457">
        <f t="shared" si="70"/>
        <v>0</v>
      </c>
    </row>
    <row r="2458" spans="11:11" x14ac:dyDescent="0.2">
      <c r="K2458">
        <f t="shared" si="70"/>
        <v>0</v>
      </c>
    </row>
    <row r="2459" spans="11:11" x14ac:dyDescent="0.2">
      <c r="K2459">
        <f t="shared" si="70"/>
        <v>0</v>
      </c>
    </row>
    <row r="2460" spans="11:11" x14ac:dyDescent="0.2">
      <c r="K2460">
        <f t="shared" si="70"/>
        <v>0</v>
      </c>
    </row>
    <row r="2461" spans="11:11" x14ac:dyDescent="0.2">
      <c r="K2461">
        <f t="shared" si="70"/>
        <v>0</v>
      </c>
    </row>
    <row r="2462" spans="11:11" x14ac:dyDescent="0.2">
      <c r="K2462">
        <f t="shared" si="70"/>
        <v>0</v>
      </c>
    </row>
    <row r="2463" spans="11:11" x14ac:dyDescent="0.2">
      <c r="K2463">
        <f t="shared" si="70"/>
        <v>0</v>
      </c>
    </row>
    <row r="2464" spans="11:11" x14ac:dyDescent="0.2">
      <c r="K2464">
        <f t="shared" si="70"/>
        <v>0</v>
      </c>
    </row>
    <row r="2465" spans="11:11" x14ac:dyDescent="0.2">
      <c r="K2465">
        <f t="shared" si="70"/>
        <v>0</v>
      </c>
    </row>
    <row r="2466" spans="11:11" x14ac:dyDescent="0.2">
      <c r="K2466">
        <f t="shared" si="70"/>
        <v>0</v>
      </c>
    </row>
    <row r="2467" spans="11:11" x14ac:dyDescent="0.2">
      <c r="K2467">
        <f t="shared" si="70"/>
        <v>0</v>
      </c>
    </row>
    <row r="2468" spans="11:11" x14ac:dyDescent="0.2">
      <c r="K2468">
        <f t="shared" si="70"/>
        <v>0</v>
      </c>
    </row>
    <row r="2469" spans="11:11" x14ac:dyDescent="0.2">
      <c r="K2469">
        <f t="shared" si="70"/>
        <v>0</v>
      </c>
    </row>
    <row r="2470" spans="11:11" x14ac:dyDescent="0.2">
      <c r="K2470">
        <f t="shared" si="70"/>
        <v>0</v>
      </c>
    </row>
    <row r="2471" spans="11:11" x14ac:dyDescent="0.2">
      <c r="K2471">
        <f t="shared" si="70"/>
        <v>0</v>
      </c>
    </row>
    <row r="2472" spans="11:11" x14ac:dyDescent="0.2">
      <c r="K2472">
        <f t="shared" si="70"/>
        <v>0</v>
      </c>
    </row>
    <row r="2473" spans="11:11" x14ac:dyDescent="0.2">
      <c r="K2473">
        <f t="shared" si="70"/>
        <v>0</v>
      </c>
    </row>
    <row r="2474" spans="11:11" x14ac:dyDescent="0.2">
      <c r="K2474">
        <f t="shared" si="70"/>
        <v>0</v>
      </c>
    </row>
    <row r="2475" spans="11:11" x14ac:dyDescent="0.2">
      <c r="K2475">
        <f t="shared" si="70"/>
        <v>0</v>
      </c>
    </row>
    <row r="2476" spans="11:11" x14ac:dyDescent="0.2">
      <c r="K2476">
        <f t="shared" si="70"/>
        <v>0</v>
      </c>
    </row>
    <row r="2477" spans="11:11" x14ac:dyDescent="0.2">
      <c r="K2477">
        <f t="shared" si="70"/>
        <v>0</v>
      </c>
    </row>
    <row r="2478" spans="11:11" x14ac:dyDescent="0.2">
      <c r="K2478">
        <f t="shared" si="70"/>
        <v>0</v>
      </c>
    </row>
    <row r="2479" spans="11:11" x14ac:dyDescent="0.2">
      <c r="K2479">
        <f t="shared" si="70"/>
        <v>0</v>
      </c>
    </row>
    <row r="2480" spans="11:11" x14ac:dyDescent="0.2">
      <c r="K2480">
        <f t="shared" si="70"/>
        <v>0</v>
      </c>
    </row>
    <row r="2481" spans="11:11" x14ac:dyDescent="0.2">
      <c r="K2481">
        <f t="shared" si="70"/>
        <v>0</v>
      </c>
    </row>
    <row r="2482" spans="11:11" x14ac:dyDescent="0.2">
      <c r="K2482">
        <f t="shared" si="70"/>
        <v>0</v>
      </c>
    </row>
    <row r="2483" spans="11:11" x14ac:dyDescent="0.2">
      <c r="K2483">
        <f t="shared" si="70"/>
        <v>0</v>
      </c>
    </row>
    <row r="2484" spans="11:11" x14ac:dyDescent="0.2">
      <c r="K2484">
        <f t="shared" si="70"/>
        <v>0</v>
      </c>
    </row>
    <row r="2485" spans="11:11" x14ac:dyDescent="0.2">
      <c r="K2485">
        <f t="shared" si="70"/>
        <v>0</v>
      </c>
    </row>
    <row r="2486" spans="11:11" x14ac:dyDescent="0.2">
      <c r="K2486">
        <f t="shared" si="70"/>
        <v>0</v>
      </c>
    </row>
    <row r="2487" spans="11:11" x14ac:dyDescent="0.2">
      <c r="K2487">
        <f t="shared" si="70"/>
        <v>0</v>
      </c>
    </row>
    <row r="2488" spans="11:11" x14ac:dyDescent="0.2">
      <c r="K2488">
        <f t="shared" si="70"/>
        <v>0</v>
      </c>
    </row>
    <row r="2489" spans="11:11" x14ac:dyDescent="0.2">
      <c r="K2489">
        <f t="shared" si="70"/>
        <v>0</v>
      </c>
    </row>
    <row r="2490" spans="11:11" x14ac:dyDescent="0.2">
      <c r="K2490">
        <f t="shared" si="70"/>
        <v>0</v>
      </c>
    </row>
    <row r="2491" spans="11:11" x14ac:dyDescent="0.2">
      <c r="K2491">
        <f t="shared" si="70"/>
        <v>0</v>
      </c>
    </row>
    <row r="2492" spans="11:11" x14ac:dyDescent="0.2">
      <c r="K2492">
        <f t="shared" si="70"/>
        <v>0</v>
      </c>
    </row>
    <row r="2493" spans="11:11" x14ac:dyDescent="0.2">
      <c r="K2493">
        <f t="shared" si="70"/>
        <v>0</v>
      </c>
    </row>
    <row r="2494" spans="11:11" x14ac:dyDescent="0.2">
      <c r="K2494">
        <f t="shared" si="70"/>
        <v>0</v>
      </c>
    </row>
    <row r="2495" spans="11:11" x14ac:dyDescent="0.2">
      <c r="K2495">
        <f t="shared" si="70"/>
        <v>0</v>
      </c>
    </row>
    <row r="2496" spans="11:11" x14ac:dyDescent="0.2">
      <c r="K2496">
        <f t="shared" si="70"/>
        <v>0</v>
      </c>
    </row>
    <row r="2497" spans="11:11" x14ac:dyDescent="0.2">
      <c r="K2497">
        <f t="shared" si="70"/>
        <v>0</v>
      </c>
    </row>
    <row r="2498" spans="11:11" x14ac:dyDescent="0.2">
      <c r="K2498">
        <f t="shared" si="70"/>
        <v>0</v>
      </c>
    </row>
    <row r="2499" spans="11:11" x14ac:dyDescent="0.2">
      <c r="K2499">
        <f t="shared" si="70"/>
        <v>0</v>
      </c>
    </row>
    <row r="2500" spans="11:11" x14ac:dyDescent="0.2">
      <c r="K2500">
        <f t="shared" si="70"/>
        <v>0</v>
      </c>
    </row>
    <row r="2501" spans="11:11" x14ac:dyDescent="0.2">
      <c r="K2501">
        <f t="shared" si="70"/>
        <v>0</v>
      </c>
    </row>
    <row r="2502" spans="11:11" x14ac:dyDescent="0.2">
      <c r="K2502">
        <f t="shared" si="70"/>
        <v>0</v>
      </c>
    </row>
    <row r="2503" spans="11:11" x14ac:dyDescent="0.2">
      <c r="K2503">
        <f t="shared" si="70"/>
        <v>0</v>
      </c>
    </row>
    <row r="2504" spans="11:11" x14ac:dyDescent="0.2">
      <c r="K2504">
        <f t="shared" si="70"/>
        <v>0</v>
      </c>
    </row>
    <row r="2505" spans="11:11" x14ac:dyDescent="0.2">
      <c r="K2505">
        <f t="shared" si="70"/>
        <v>0</v>
      </c>
    </row>
    <row r="2506" spans="11:11" x14ac:dyDescent="0.2">
      <c r="K2506">
        <f t="shared" si="70"/>
        <v>0</v>
      </c>
    </row>
    <row r="2507" spans="11:11" x14ac:dyDescent="0.2">
      <c r="K2507">
        <f t="shared" ref="K2507:K2570" si="71">IF(E2507&gt;0,"NON",IF(F2507&gt;0,"NON",IF(G2507&gt;0,"NON",IF(H2507&gt;0,"NON",IF(EXACT(MID(B2507,3,3),"DGT")=TRUE,"NON",C2507)))))</f>
        <v>0</v>
      </c>
    </row>
    <row r="2508" spans="11:11" x14ac:dyDescent="0.2">
      <c r="K2508">
        <f t="shared" si="71"/>
        <v>0</v>
      </c>
    </row>
    <row r="2509" spans="11:11" x14ac:dyDescent="0.2">
      <c r="K2509">
        <f t="shared" si="71"/>
        <v>0</v>
      </c>
    </row>
    <row r="2510" spans="11:11" x14ac:dyDescent="0.2">
      <c r="K2510">
        <f t="shared" si="71"/>
        <v>0</v>
      </c>
    </row>
    <row r="2511" spans="11:11" x14ac:dyDescent="0.2">
      <c r="K2511">
        <f t="shared" si="71"/>
        <v>0</v>
      </c>
    </row>
    <row r="2512" spans="11:11" x14ac:dyDescent="0.2">
      <c r="K2512">
        <f t="shared" si="71"/>
        <v>0</v>
      </c>
    </row>
    <row r="2513" spans="11:11" x14ac:dyDescent="0.2">
      <c r="K2513">
        <f t="shared" si="71"/>
        <v>0</v>
      </c>
    </row>
    <row r="2514" spans="11:11" x14ac:dyDescent="0.2">
      <c r="K2514">
        <f t="shared" si="71"/>
        <v>0</v>
      </c>
    </row>
    <row r="2515" spans="11:11" x14ac:dyDescent="0.2">
      <c r="K2515">
        <f t="shared" si="71"/>
        <v>0</v>
      </c>
    </row>
    <row r="2516" spans="11:11" x14ac:dyDescent="0.2">
      <c r="K2516">
        <f t="shared" si="71"/>
        <v>0</v>
      </c>
    </row>
    <row r="2517" spans="11:11" x14ac:dyDescent="0.2">
      <c r="K2517">
        <f t="shared" si="71"/>
        <v>0</v>
      </c>
    </row>
    <row r="2518" spans="11:11" x14ac:dyDescent="0.2">
      <c r="K2518">
        <f t="shared" si="71"/>
        <v>0</v>
      </c>
    </row>
    <row r="2519" spans="11:11" x14ac:dyDescent="0.2">
      <c r="K2519">
        <f t="shared" si="71"/>
        <v>0</v>
      </c>
    </row>
    <row r="2520" spans="11:11" x14ac:dyDescent="0.2">
      <c r="K2520">
        <f t="shared" si="71"/>
        <v>0</v>
      </c>
    </row>
    <row r="2521" spans="11:11" x14ac:dyDescent="0.2">
      <c r="K2521">
        <f t="shared" si="71"/>
        <v>0</v>
      </c>
    </row>
    <row r="2522" spans="11:11" x14ac:dyDescent="0.2">
      <c r="K2522">
        <f t="shared" si="71"/>
        <v>0</v>
      </c>
    </row>
    <row r="2523" spans="11:11" x14ac:dyDescent="0.2">
      <c r="K2523">
        <f t="shared" si="71"/>
        <v>0</v>
      </c>
    </row>
    <row r="2524" spans="11:11" x14ac:dyDescent="0.2">
      <c r="K2524">
        <f t="shared" si="71"/>
        <v>0</v>
      </c>
    </row>
    <row r="2525" spans="11:11" x14ac:dyDescent="0.2">
      <c r="K2525">
        <f t="shared" si="71"/>
        <v>0</v>
      </c>
    </row>
    <row r="2526" spans="11:11" x14ac:dyDescent="0.2">
      <c r="K2526">
        <f t="shared" si="71"/>
        <v>0</v>
      </c>
    </row>
    <row r="2527" spans="11:11" x14ac:dyDescent="0.2">
      <c r="K2527">
        <f t="shared" si="71"/>
        <v>0</v>
      </c>
    </row>
    <row r="2528" spans="11:11" x14ac:dyDescent="0.2">
      <c r="K2528">
        <f t="shared" si="71"/>
        <v>0</v>
      </c>
    </row>
    <row r="2529" spans="11:11" x14ac:dyDescent="0.2">
      <c r="K2529">
        <f t="shared" si="71"/>
        <v>0</v>
      </c>
    </row>
    <row r="2530" spans="11:11" x14ac:dyDescent="0.2">
      <c r="K2530">
        <f t="shared" si="71"/>
        <v>0</v>
      </c>
    </row>
    <row r="2531" spans="11:11" x14ac:dyDescent="0.2">
      <c r="K2531">
        <f t="shared" si="71"/>
        <v>0</v>
      </c>
    </row>
    <row r="2532" spans="11:11" x14ac:dyDescent="0.2">
      <c r="K2532">
        <f t="shared" si="71"/>
        <v>0</v>
      </c>
    </row>
    <row r="2533" spans="11:11" x14ac:dyDescent="0.2">
      <c r="K2533">
        <f t="shared" si="71"/>
        <v>0</v>
      </c>
    </row>
    <row r="2534" spans="11:11" x14ac:dyDescent="0.2">
      <c r="K2534">
        <f t="shared" si="71"/>
        <v>0</v>
      </c>
    </row>
    <row r="2535" spans="11:11" x14ac:dyDescent="0.2">
      <c r="K2535">
        <f t="shared" si="71"/>
        <v>0</v>
      </c>
    </row>
    <row r="2536" spans="11:11" x14ac:dyDescent="0.2">
      <c r="K2536">
        <f t="shared" si="71"/>
        <v>0</v>
      </c>
    </row>
    <row r="2537" spans="11:11" x14ac:dyDescent="0.2">
      <c r="K2537">
        <f t="shared" si="71"/>
        <v>0</v>
      </c>
    </row>
    <row r="2538" spans="11:11" x14ac:dyDescent="0.2">
      <c r="K2538">
        <f t="shared" si="71"/>
        <v>0</v>
      </c>
    </row>
    <row r="2539" spans="11:11" x14ac:dyDescent="0.2">
      <c r="K2539">
        <f t="shared" si="71"/>
        <v>0</v>
      </c>
    </row>
    <row r="2540" spans="11:11" x14ac:dyDescent="0.2">
      <c r="K2540">
        <f t="shared" si="71"/>
        <v>0</v>
      </c>
    </row>
    <row r="2541" spans="11:11" x14ac:dyDescent="0.2">
      <c r="K2541">
        <f t="shared" si="71"/>
        <v>0</v>
      </c>
    </row>
    <row r="2542" spans="11:11" x14ac:dyDescent="0.2">
      <c r="K2542">
        <f t="shared" si="71"/>
        <v>0</v>
      </c>
    </row>
    <row r="2543" spans="11:11" x14ac:dyDescent="0.2">
      <c r="K2543">
        <f t="shared" si="71"/>
        <v>0</v>
      </c>
    </row>
    <row r="2544" spans="11:11" x14ac:dyDescent="0.2">
      <c r="K2544">
        <f t="shared" si="71"/>
        <v>0</v>
      </c>
    </row>
    <row r="2545" spans="11:11" x14ac:dyDescent="0.2">
      <c r="K2545">
        <f t="shared" si="71"/>
        <v>0</v>
      </c>
    </row>
    <row r="2546" spans="11:11" x14ac:dyDescent="0.2">
      <c r="K2546">
        <f t="shared" si="71"/>
        <v>0</v>
      </c>
    </row>
    <row r="2547" spans="11:11" x14ac:dyDescent="0.2">
      <c r="K2547">
        <f t="shared" si="71"/>
        <v>0</v>
      </c>
    </row>
    <row r="2548" spans="11:11" x14ac:dyDescent="0.2">
      <c r="K2548">
        <f t="shared" si="71"/>
        <v>0</v>
      </c>
    </row>
    <row r="2549" spans="11:11" x14ac:dyDescent="0.2">
      <c r="K2549">
        <f t="shared" si="71"/>
        <v>0</v>
      </c>
    </row>
    <row r="2550" spans="11:11" x14ac:dyDescent="0.2">
      <c r="K2550">
        <f t="shared" si="71"/>
        <v>0</v>
      </c>
    </row>
    <row r="2551" spans="11:11" x14ac:dyDescent="0.2">
      <c r="K2551">
        <f t="shared" si="71"/>
        <v>0</v>
      </c>
    </row>
    <row r="2552" spans="11:11" x14ac:dyDescent="0.2">
      <c r="K2552">
        <f t="shared" si="71"/>
        <v>0</v>
      </c>
    </row>
    <row r="2553" spans="11:11" x14ac:dyDescent="0.2">
      <c r="K2553">
        <f t="shared" si="71"/>
        <v>0</v>
      </c>
    </row>
    <row r="2554" spans="11:11" x14ac:dyDescent="0.2">
      <c r="K2554">
        <f t="shared" si="71"/>
        <v>0</v>
      </c>
    </row>
    <row r="2555" spans="11:11" x14ac:dyDescent="0.2">
      <c r="K2555">
        <f t="shared" si="71"/>
        <v>0</v>
      </c>
    </row>
    <row r="2556" spans="11:11" x14ac:dyDescent="0.2">
      <c r="K2556">
        <f t="shared" si="71"/>
        <v>0</v>
      </c>
    </row>
    <row r="2557" spans="11:11" x14ac:dyDescent="0.2">
      <c r="K2557">
        <f t="shared" si="71"/>
        <v>0</v>
      </c>
    </row>
    <row r="2558" spans="11:11" x14ac:dyDescent="0.2">
      <c r="K2558">
        <f t="shared" si="71"/>
        <v>0</v>
      </c>
    </row>
    <row r="2559" spans="11:11" x14ac:dyDescent="0.2">
      <c r="K2559">
        <f t="shared" si="71"/>
        <v>0</v>
      </c>
    </row>
    <row r="2560" spans="11:11" x14ac:dyDescent="0.2">
      <c r="K2560">
        <f t="shared" si="71"/>
        <v>0</v>
      </c>
    </row>
    <row r="2561" spans="11:11" x14ac:dyDescent="0.2">
      <c r="K2561">
        <f t="shared" si="71"/>
        <v>0</v>
      </c>
    </row>
    <row r="2562" spans="11:11" x14ac:dyDescent="0.2">
      <c r="K2562">
        <f t="shared" si="71"/>
        <v>0</v>
      </c>
    </row>
    <row r="2563" spans="11:11" x14ac:dyDescent="0.2">
      <c r="K2563">
        <f t="shared" si="71"/>
        <v>0</v>
      </c>
    </row>
    <row r="2564" spans="11:11" x14ac:dyDescent="0.2">
      <c r="K2564">
        <f t="shared" si="71"/>
        <v>0</v>
      </c>
    </row>
    <row r="2565" spans="11:11" x14ac:dyDescent="0.2">
      <c r="K2565">
        <f t="shared" si="71"/>
        <v>0</v>
      </c>
    </row>
    <row r="2566" spans="11:11" x14ac:dyDescent="0.2">
      <c r="K2566">
        <f t="shared" si="71"/>
        <v>0</v>
      </c>
    </row>
    <row r="2567" spans="11:11" x14ac:dyDescent="0.2">
      <c r="K2567">
        <f t="shared" si="71"/>
        <v>0</v>
      </c>
    </row>
    <row r="2568" spans="11:11" x14ac:dyDescent="0.2">
      <c r="K2568">
        <f t="shared" si="71"/>
        <v>0</v>
      </c>
    </row>
    <row r="2569" spans="11:11" x14ac:dyDescent="0.2">
      <c r="K2569">
        <f t="shared" si="71"/>
        <v>0</v>
      </c>
    </row>
    <row r="2570" spans="11:11" x14ac:dyDescent="0.2">
      <c r="K2570">
        <f t="shared" si="71"/>
        <v>0</v>
      </c>
    </row>
    <row r="2571" spans="11:11" x14ac:dyDescent="0.2">
      <c r="K2571">
        <f t="shared" ref="K2571:K2634" si="72">IF(E2571&gt;0,"NON",IF(F2571&gt;0,"NON",IF(G2571&gt;0,"NON",IF(H2571&gt;0,"NON",IF(EXACT(MID(B2571,3,3),"DGT")=TRUE,"NON",C2571)))))</f>
        <v>0</v>
      </c>
    </row>
    <row r="2572" spans="11:11" x14ac:dyDescent="0.2">
      <c r="K2572">
        <f t="shared" si="72"/>
        <v>0</v>
      </c>
    </row>
    <row r="2573" spans="11:11" x14ac:dyDescent="0.2">
      <c r="K2573">
        <f t="shared" si="72"/>
        <v>0</v>
      </c>
    </row>
    <row r="2574" spans="11:11" x14ac:dyDescent="0.2">
      <c r="K2574">
        <f t="shared" si="72"/>
        <v>0</v>
      </c>
    </row>
    <row r="2575" spans="11:11" x14ac:dyDescent="0.2">
      <c r="K2575">
        <f t="shared" si="72"/>
        <v>0</v>
      </c>
    </row>
    <row r="2576" spans="11:11" x14ac:dyDescent="0.2">
      <c r="K2576">
        <f t="shared" si="72"/>
        <v>0</v>
      </c>
    </row>
    <row r="2577" spans="11:11" x14ac:dyDescent="0.2">
      <c r="K2577">
        <f t="shared" si="72"/>
        <v>0</v>
      </c>
    </row>
    <row r="2578" spans="11:11" x14ac:dyDescent="0.2">
      <c r="K2578">
        <f t="shared" si="72"/>
        <v>0</v>
      </c>
    </row>
    <row r="2579" spans="11:11" x14ac:dyDescent="0.2">
      <c r="K2579">
        <f t="shared" si="72"/>
        <v>0</v>
      </c>
    </row>
    <row r="2580" spans="11:11" x14ac:dyDescent="0.2">
      <c r="K2580">
        <f t="shared" si="72"/>
        <v>0</v>
      </c>
    </row>
    <row r="2581" spans="11:11" x14ac:dyDescent="0.2">
      <c r="K2581">
        <f t="shared" si="72"/>
        <v>0</v>
      </c>
    </row>
    <row r="2582" spans="11:11" x14ac:dyDescent="0.2">
      <c r="K2582">
        <f t="shared" si="72"/>
        <v>0</v>
      </c>
    </row>
    <row r="2583" spans="11:11" x14ac:dyDescent="0.2">
      <c r="K2583">
        <f t="shared" si="72"/>
        <v>0</v>
      </c>
    </row>
    <row r="2584" spans="11:11" x14ac:dyDescent="0.2">
      <c r="K2584">
        <f t="shared" si="72"/>
        <v>0</v>
      </c>
    </row>
    <row r="2585" spans="11:11" x14ac:dyDescent="0.2">
      <c r="K2585">
        <f t="shared" si="72"/>
        <v>0</v>
      </c>
    </row>
    <row r="2586" spans="11:11" x14ac:dyDescent="0.2">
      <c r="K2586">
        <f t="shared" si="72"/>
        <v>0</v>
      </c>
    </row>
    <row r="2587" spans="11:11" x14ac:dyDescent="0.2">
      <c r="K2587">
        <f t="shared" si="72"/>
        <v>0</v>
      </c>
    </row>
    <row r="2588" spans="11:11" x14ac:dyDescent="0.2">
      <c r="K2588">
        <f t="shared" si="72"/>
        <v>0</v>
      </c>
    </row>
    <row r="2589" spans="11:11" x14ac:dyDescent="0.2">
      <c r="K2589">
        <f t="shared" si="72"/>
        <v>0</v>
      </c>
    </row>
    <row r="2590" spans="11:11" x14ac:dyDescent="0.2">
      <c r="K2590">
        <f t="shared" si="72"/>
        <v>0</v>
      </c>
    </row>
    <row r="2591" spans="11:11" x14ac:dyDescent="0.2">
      <c r="K2591">
        <f t="shared" si="72"/>
        <v>0</v>
      </c>
    </row>
    <row r="2592" spans="11:11" x14ac:dyDescent="0.2">
      <c r="K2592">
        <f t="shared" si="72"/>
        <v>0</v>
      </c>
    </row>
    <row r="2593" spans="11:11" x14ac:dyDescent="0.2">
      <c r="K2593">
        <f t="shared" si="72"/>
        <v>0</v>
      </c>
    </row>
    <row r="2594" spans="11:11" x14ac:dyDescent="0.2">
      <c r="K2594">
        <f t="shared" si="72"/>
        <v>0</v>
      </c>
    </row>
    <row r="2595" spans="11:11" x14ac:dyDescent="0.2">
      <c r="K2595">
        <f t="shared" si="72"/>
        <v>0</v>
      </c>
    </row>
    <row r="2596" spans="11:11" x14ac:dyDescent="0.2">
      <c r="K2596">
        <f t="shared" si="72"/>
        <v>0</v>
      </c>
    </row>
    <row r="2597" spans="11:11" x14ac:dyDescent="0.2">
      <c r="K2597">
        <f t="shared" si="72"/>
        <v>0</v>
      </c>
    </row>
    <row r="2598" spans="11:11" x14ac:dyDescent="0.2">
      <c r="K2598">
        <f t="shared" si="72"/>
        <v>0</v>
      </c>
    </row>
    <row r="2599" spans="11:11" x14ac:dyDescent="0.2">
      <c r="K2599">
        <f t="shared" si="72"/>
        <v>0</v>
      </c>
    </row>
    <row r="2600" spans="11:11" x14ac:dyDescent="0.2">
      <c r="K2600">
        <f t="shared" si="72"/>
        <v>0</v>
      </c>
    </row>
    <row r="2601" spans="11:11" x14ac:dyDescent="0.2">
      <c r="K2601">
        <f t="shared" si="72"/>
        <v>0</v>
      </c>
    </row>
    <row r="2602" spans="11:11" x14ac:dyDescent="0.2">
      <c r="K2602">
        <f t="shared" si="72"/>
        <v>0</v>
      </c>
    </row>
    <row r="2603" spans="11:11" x14ac:dyDescent="0.2">
      <c r="K2603">
        <f t="shared" si="72"/>
        <v>0</v>
      </c>
    </row>
    <row r="2604" spans="11:11" x14ac:dyDescent="0.2">
      <c r="K2604">
        <f t="shared" si="72"/>
        <v>0</v>
      </c>
    </row>
    <row r="2605" spans="11:11" x14ac:dyDescent="0.2">
      <c r="K2605">
        <f t="shared" si="72"/>
        <v>0</v>
      </c>
    </row>
    <row r="2606" spans="11:11" x14ac:dyDescent="0.2">
      <c r="K2606">
        <f t="shared" si="72"/>
        <v>0</v>
      </c>
    </row>
    <row r="2607" spans="11:11" x14ac:dyDescent="0.2">
      <c r="K2607">
        <f t="shared" si="72"/>
        <v>0</v>
      </c>
    </row>
    <row r="2608" spans="11:11" x14ac:dyDescent="0.2">
      <c r="K2608">
        <f t="shared" si="72"/>
        <v>0</v>
      </c>
    </row>
    <row r="2609" spans="11:11" x14ac:dyDescent="0.2">
      <c r="K2609">
        <f t="shared" si="72"/>
        <v>0</v>
      </c>
    </row>
    <row r="2610" spans="11:11" x14ac:dyDescent="0.2">
      <c r="K2610">
        <f t="shared" si="72"/>
        <v>0</v>
      </c>
    </row>
    <row r="2611" spans="11:11" x14ac:dyDescent="0.2">
      <c r="K2611">
        <f t="shared" si="72"/>
        <v>0</v>
      </c>
    </row>
    <row r="2612" spans="11:11" x14ac:dyDescent="0.2">
      <c r="K2612">
        <f t="shared" si="72"/>
        <v>0</v>
      </c>
    </row>
    <row r="2613" spans="11:11" x14ac:dyDescent="0.2">
      <c r="K2613">
        <f t="shared" si="72"/>
        <v>0</v>
      </c>
    </row>
    <row r="2614" spans="11:11" x14ac:dyDescent="0.2">
      <c r="K2614">
        <f t="shared" si="72"/>
        <v>0</v>
      </c>
    </row>
    <row r="2615" spans="11:11" x14ac:dyDescent="0.2">
      <c r="K2615">
        <f t="shared" si="72"/>
        <v>0</v>
      </c>
    </row>
    <row r="2616" spans="11:11" x14ac:dyDescent="0.2">
      <c r="K2616">
        <f t="shared" si="72"/>
        <v>0</v>
      </c>
    </row>
    <row r="2617" spans="11:11" x14ac:dyDescent="0.2">
      <c r="K2617">
        <f t="shared" si="72"/>
        <v>0</v>
      </c>
    </row>
    <row r="2618" spans="11:11" x14ac:dyDescent="0.2">
      <c r="K2618">
        <f t="shared" si="72"/>
        <v>0</v>
      </c>
    </row>
    <row r="2619" spans="11:11" x14ac:dyDescent="0.2">
      <c r="K2619">
        <f t="shared" si="72"/>
        <v>0</v>
      </c>
    </row>
    <row r="2620" spans="11:11" x14ac:dyDescent="0.2">
      <c r="K2620">
        <f t="shared" si="72"/>
        <v>0</v>
      </c>
    </row>
    <row r="2621" spans="11:11" x14ac:dyDescent="0.2">
      <c r="K2621">
        <f t="shared" si="72"/>
        <v>0</v>
      </c>
    </row>
    <row r="2622" spans="11:11" x14ac:dyDescent="0.2">
      <c r="K2622">
        <f t="shared" si="72"/>
        <v>0</v>
      </c>
    </row>
    <row r="2623" spans="11:11" x14ac:dyDescent="0.2">
      <c r="K2623">
        <f t="shared" si="72"/>
        <v>0</v>
      </c>
    </row>
    <row r="2624" spans="11:11" x14ac:dyDescent="0.2">
      <c r="K2624">
        <f t="shared" si="72"/>
        <v>0</v>
      </c>
    </row>
    <row r="2625" spans="11:11" x14ac:dyDescent="0.2">
      <c r="K2625">
        <f t="shared" si="72"/>
        <v>0</v>
      </c>
    </row>
    <row r="2626" spans="11:11" x14ac:dyDescent="0.2">
      <c r="K2626">
        <f t="shared" si="72"/>
        <v>0</v>
      </c>
    </row>
    <row r="2627" spans="11:11" x14ac:dyDescent="0.2">
      <c r="K2627">
        <f t="shared" si="72"/>
        <v>0</v>
      </c>
    </row>
    <row r="2628" spans="11:11" x14ac:dyDescent="0.2">
      <c r="K2628">
        <f t="shared" si="72"/>
        <v>0</v>
      </c>
    </row>
    <row r="2629" spans="11:11" x14ac:dyDescent="0.2">
      <c r="K2629">
        <f t="shared" si="72"/>
        <v>0</v>
      </c>
    </row>
    <row r="2630" spans="11:11" x14ac:dyDescent="0.2">
      <c r="K2630">
        <f t="shared" si="72"/>
        <v>0</v>
      </c>
    </row>
    <row r="2631" spans="11:11" x14ac:dyDescent="0.2">
      <c r="K2631">
        <f t="shared" si="72"/>
        <v>0</v>
      </c>
    </row>
    <row r="2632" spans="11:11" x14ac:dyDescent="0.2">
      <c r="K2632">
        <f t="shared" si="72"/>
        <v>0</v>
      </c>
    </row>
    <row r="2633" spans="11:11" x14ac:dyDescent="0.2">
      <c r="K2633">
        <f t="shared" si="72"/>
        <v>0</v>
      </c>
    </row>
    <row r="2634" spans="11:11" x14ac:dyDescent="0.2">
      <c r="K2634">
        <f t="shared" si="72"/>
        <v>0</v>
      </c>
    </row>
    <row r="2635" spans="11:11" x14ac:dyDescent="0.2">
      <c r="K2635">
        <f t="shared" ref="K2635:K2698" si="73">IF(E2635&gt;0,"NON",IF(F2635&gt;0,"NON",IF(G2635&gt;0,"NON",IF(H2635&gt;0,"NON",IF(EXACT(MID(B2635,3,3),"DGT")=TRUE,"NON",C2635)))))</f>
        <v>0</v>
      </c>
    </row>
    <row r="2636" spans="11:11" x14ac:dyDescent="0.2">
      <c r="K2636">
        <f t="shared" si="73"/>
        <v>0</v>
      </c>
    </row>
    <row r="2637" spans="11:11" x14ac:dyDescent="0.2">
      <c r="K2637">
        <f t="shared" si="73"/>
        <v>0</v>
      </c>
    </row>
    <row r="2638" spans="11:11" x14ac:dyDescent="0.2">
      <c r="K2638">
        <f t="shared" si="73"/>
        <v>0</v>
      </c>
    </row>
    <row r="2639" spans="11:11" x14ac:dyDescent="0.2">
      <c r="K2639">
        <f t="shared" si="73"/>
        <v>0</v>
      </c>
    </row>
    <row r="2640" spans="11:11" x14ac:dyDescent="0.2">
      <c r="K2640">
        <f t="shared" si="73"/>
        <v>0</v>
      </c>
    </row>
    <row r="2641" spans="11:11" x14ac:dyDescent="0.2">
      <c r="K2641">
        <f t="shared" si="73"/>
        <v>0</v>
      </c>
    </row>
    <row r="2642" spans="11:11" x14ac:dyDescent="0.2">
      <c r="K2642">
        <f t="shared" si="73"/>
        <v>0</v>
      </c>
    </row>
    <row r="2643" spans="11:11" x14ac:dyDescent="0.2">
      <c r="K2643">
        <f t="shared" si="73"/>
        <v>0</v>
      </c>
    </row>
    <row r="2644" spans="11:11" x14ac:dyDescent="0.2">
      <c r="K2644">
        <f t="shared" si="73"/>
        <v>0</v>
      </c>
    </row>
    <row r="2645" spans="11:11" x14ac:dyDescent="0.2">
      <c r="K2645">
        <f t="shared" si="73"/>
        <v>0</v>
      </c>
    </row>
    <row r="2646" spans="11:11" x14ac:dyDescent="0.2">
      <c r="K2646">
        <f t="shared" si="73"/>
        <v>0</v>
      </c>
    </row>
    <row r="2647" spans="11:11" x14ac:dyDescent="0.2">
      <c r="K2647">
        <f t="shared" si="73"/>
        <v>0</v>
      </c>
    </row>
    <row r="2648" spans="11:11" x14ac:dyDescent="0.2">
      <c r="K2648">
        <f t="shared" si="73"/>
        <v>0</v>
      </c>
    </row>
    <row r="2649" spans="11:11" x14ac:dyDescent="0.2">
      <c r="K2649">
        <f t="shared" si="73"/>
        <v>0</v>
      </c>
    </row>
    <row r="2650" spans="11:11" x14ac:dyDescent="0.2">
      <c r="K2650">
        <f t="shared" si="73"/>
        <v>0</v>
      </c>
    </row>
    <row r="2651" spans="11:11" x14ac:dyDescent="0.2">
      <c r="K2651">
        <f t="shared" si="73"/>
        <v>0</v>
      </c>
    </row>
    <row r="2652" spans="11:11" x14ac:dyDescent="0.2">
      <c r="K2652">
        <f t="shared" si="73"/>
        <v>0</v>
      </c>
    </row>
    <row r="2653" spans="11:11" x14ac:dyDescent="0.2">
      <c r="K2653">
        <f t="shared" si="73"/>
        <v>0</v>
      </c>
    </row>
    <row r="2654" spans="11:11" x14ac:dyDescent="0.2">
      <c r="K2654">
        <f t="shared" si="73"/>
        <v>0</v>
      </c>
    </row>
    <row r="2655" spans="11:11" x14ac:dyDescent="0.2">
      <c r="K2655">
        <f t="shared" si="73"/>
        <v>0</v>
      </c>
    </row>
    <row r="2656" spans="11:11" x14ac:dyDescent="0.2">
      <c r="K2656">
        <f t="shared" si="73"/>
        <v>0</v>
      </c>
    </row>
    <row r="2657" spans="11:11" x14ac:dyDescent="0.2">
      <c r="K2657">
        <f t="shared" si="73"/>
        <v>0</v>
      </c>
    </row>
    <row r="2658" spans="11:11" x14ac:dyDescent="0.2">
      <c r="K2658">
        <f t="shared" si="73"/>
        <v>0</v>
      </c>
    </row>
    <row r="2659" spans="11:11" x14ac:dyDescent="0.2">
      <c r="K2659">
        <f t="shared" si="73"/>
        <v>0</v>
      </c>
    </row>
    <row r="2660" spans="11:11" x14ac:dyDescent="0.2">
      <c r="K2660">
        <f t="shared" si="73"/>
        <v>0</v>
      </c>
    </row>
    <row r="2661" spans="11:11" x14ac:dyDescent="0.2">
      <c r="K2661">
        <f t="shared" si="73"/>
        <v>0</v>
      </c>
    </row>
    <row r="2662" spans="11:11" x14ac:dyDescent="0.2">
      <c r="K2662">
        <f t="shared" si="73"/>
        <v>0</v>
      </c>
    </row>
    <row r="2663" spans="11:11" x14ac:dyDescent="0.2">
      <c r="K2663">
        <f t="shared" si="73"/>
        <v>0</v>
      </c>
    </row>
    <row r="2664" spans="11:11" x14ac:dyDescent="0.2">
      <c r="K2664">
        <f t="shared" si="73"/>
        <v>0</v>
      </c>
    </row>
    <row r="2665" spans="11:11" x14ac:dyDescent="0.2">
      <c r="K2665">
        <f t="shared" si="73"/>
        <v>0</v>
      </c>
    </row>
    <row r="2666" spans="11:11" x14ac:dyDescent="0.2">
      <c r="K2666">
        <f t="shared" si="73"/>
        <v>0</v>
      </c>
    </row>
    <row r="2667" spans="11:11" x14ac:dyDescent="0.2">
      <c r="K2667">
        <f t="shared" si="73"/>
        <v>0</v>
      </c>
    </row>
    <row r="2668" spans="11:11" x14ac:dyDescent="0.2">
      <c r="K2668">
        <f t="shared" si="73"/>
        <v>0</v>
      </c>
    </row>
    <row r="2669" spans="11:11" x14ac:dyDescent="0.2">
      <c r="K2669">
        <f t="shared" si="73"/>
        <v>0</v>
      </c>
    </row>
    <row r="2670" spans="11:11" x14ac:dyDescent="0.2">
      <c r="K2670">
        <f t="shared" si="73"/>
        <v>0</v>
      </c>
    </row>
    <row r="2671" spans="11:11" x14ac:dyDescent="0.2">
      <c r="K2671">
        <f t="shared" si="73"/>
        <v>0</v>
      </c>
    </row>
    <row r="2672" spans="11:11" x14ac:dyDescent="0.2">
      <c r="K2672">
        <f t="shared" si="73"/>
        <v>0</v>
      </c>
    </row>
    <row r="2673" spans="11:11" x14ac:dyDescent="0.2">
      <c r="K2673">
        <f t="shared" si="73"/>
        <v>0</v>
      </c>
    </row>
    <row r="2674" spans="11:11" x14ac:dyDescent="0.2">
      <c r="K2674">
        <f t="shared" si="73"/>
        <v>0</v>
      </c>
    </row>
    <row r="2675" spans="11:11" x14ac:dyDescent="0.2">
      <c r="K2675">
        <f t="shared" si="73"/>
        <v>0</v>
      </c>
    </row>
    <row r="2676" spans="11:11" x14ac:dyDescent="0.2">
      <c r="K2676">
        <f t="shared" si="73"/>
        <v>0</v>
      </c>
    </row>
    <row r="2677" spans="11:11" x14ac:dyDescent="0.2">
      <c r="K2677">
        <f t="shared" si="73"/>
        <v>0</v>
      </c>
    </row>
    <row r="2678" spans="11:11" x14ac:dyDescent="0.2">
      <c r="K2678">
        <f t="shared" si="73"/>
        <v>0</v>
      </c>
    </row>
    <row r="2679" spans="11:11" x14ac:dyDescent="0.2">
      <c r="K2679">
        <f t="shared" si="73"/>
        <v>0</v>
      </c>
    </row>
    <row r="2680" spans="11:11" x14ac:dyDescent="0.2">
      <c r="K2680">
        <f t="shared" si="73"/>
        <v>0</v>
      </c>
    </row>
    <row r="2681" spans="11:11" x14ac:dyDescent="0.2">
      <c r="K2681">
        <f t="shared" si="73"/>
        <v>0</v>
      </c>
    </row>
    <row r="2682" spans="11:11" x14ac:dyDescent="0.2">
      <c r="K2682">
        <f t="shared" si="73"/>
        <v>0</v>
      </c>
    </row>
    <row r="2683" spans="11:11" x14ac:dyDescent="0.2">
      <c r="K2683">
        <f t="shared" si="73"/>
        <v>0</v>
      </c>
    </row>
    <row r="2684" spans="11:11" x14ac:dyDescent="0.2">
      <c r="K2684">
        <f t="shared" si="73"/>
        <v>0</v>
      </c>
    </row>
    <row r="2685" spans="11:11" x14ac:dyDescent="0.2">
      <c r="K2685">
        <f t="shared" si="73"/>
        <v>0</v>
      </c>
    </row>
    <row r="2686" spans="11:11" x14ac:dyDescent="0.2">
      <c r="K2686">
        <f t="shared" si="73"/>
        <v>0</v>
      </c>
    </row>
    <row r="2687" spans="11:11" x14ac:dyDescent="0.2">
      <c r="K2687">
        <f t="shared" si="73"/>
        <v>0</v>
      </c>
    </row>
    <row r="2688" spans="11:11" x14ac:dyDescent="0.2">
      <c r="K2688">
        <f t="shared" si="73"/>
        <v>0</v>
      </c>
    </row>
    <row r="2689" spans="11:11" x14ac:dyDescent="0.2">
      <c r="K2689">
        <f t="shared" si="73"/>
        <v>0</v>
      </c>
    </row>
    <row r="2690" spans="11:11" x14ac:dyDescent="0.2">
      <c r="K2690">
        <f t="shared" si="73"/>
        <v>0</v>
      </c>
    </row>
    <row r="2691" spans="11:11" x14ac:dyDescent="0.2">
      <c r="K2691">
        <f t="shared" si="73"/>
        <v>0</v>
      </c>
    </row>
    <row r="2692" spans="11:11" x14ac:dyDescent="0.2">
      <c r="K2692">
        <f t="shared" si="73"/>
        <v>0</v>
      </c>
    </row>
    <row r="2693" spans="11:11" x14ac:dyDescent="0.2">
      <c r="K2693">
        <f t="shared" si="73"/>
        <v>0</v>
      </c>
    </row>
    <row r="2694" spans="11:11" x14ac:dyDescent="0.2">
      <c r="K2694">
        <f t="shared" si="73"/>
        <v>0</v>
      </c>
    </row>
    <row r="2695" spans="11:11" x14ac:dyDescent="0.2">
      <c r="K2695">
        <f t="shared" si="73"/>
        <v>0</v>
      </c>
    </row>
    <row r="2696" spans="11:11" x14ac:dyDescent="0.2">
      <c r="K2696">
        <f t="shared" si="73"/>
        <v>0</v>
      </c>
    </row>
    <row r="2697" spans="11:11" x14ac:dyDescent="0.2">
      <c r="K2697">
        <f t="shared" si="73"/>
        <v>0</v>
      </c>
    </row>
    <row r="2698" spans="11:11" x14ac:dyDescent="0.2">
      <c r="K2698">
        <f t="shared" si="73"/>
        <v>0</v>
      </c>
    </row>
    <row r="2699" spans="11:11" x14ac:dyDescent="0.2">
      <c r="K2699">
        <f t="shared" ref="K2699:K2762" si="74">IF(E2699&gt;0,"NON",IF(F2699&gt;0,"NON",IF(G2699&gt;0,"NON",IF(H2699&gt;0,"NON",IF(EXACT(MID(B2699,3,3),"DGT")=TRUE,"NON",C2699)))))</f>
        <v>0</v>
      </c>
    </row>
    <row r="2700" spans="11:11" x14ac:dyDescent="0.2">
      <c r="K2700">
        <f t="shared" si="74"/>
        <v>0</v>
      </c>
    </row>
    <row r="2701" spans="11:11" x14ac:dyDescent="0.2">
      <c r="K2701">
        <f t="shared" si="74"/>
        <v>0</v>
      </c>
    </row>
    <row r="2702" spans="11:11" x14ac:dyDescent="0.2">
      <c r="K2702">
        <f t="shared" si="74"/>
        <v>0</v>
      </c>
    </row>
    <row r="2703" spans="11:11" x14ac:dyDescent="0.2">
      <c r="K2703">
        <f t="shared" si="74"/>
        <v>0</v>
      </c>
    </row>
    <row r="2704" spans="11:11" x14ac:dyDescent="0.2">
      <c r="K2704">
        <f t="shared" si="74"/>
        <v>0</v>
      </c>
    </row>
    <row r="2705" spans="11:11" x14ac:dyDescent="0.2">
      <c r="K2705">
        <f t="shared" si="74"/>
        <v>0</v>
      </c>
    </row>
    <row r="2706" spans="11:11" x14ac:dyDescent="0.2">
      <c r="K2706">
        <f t="shared" si="74"/>
        <v>0</v>
      </c>
    </row>
    <row r="2707" spans="11:11" x14ac:dyDescent="0.2">
      <c r="K2707">
        <f t="shared" si="74"/>
        <v>0</v>
      </c>
    </row>
    <row r="2708" spans="11:11" x14ac:dyDescent="0.2">
      <c r="K2708">
        <f t="shared" si="74"/>
        <v>0</v>
      </c>
    </row>
    <row r="2709" spans="11:11" x14ac:dyDescent="0.2">
      <c r="K2709">
        <f t="shared" si="74"/>
        <v>0</v>
      </c>
    </row>
    <row r="2710" spans="11:11" x14ac:dyDescent="0.2">
      <c r="K2710">
        <f t="shared" si="74"/>
        <v>0</v>
      </c>
    </row>
    <row r="2711" spans="11:11" x14ac:dyDescent="0.2">
      <c r="K2711">
        <f t="shared" si="74"/>
        <v>0</v>
      </c>
    </row>
    <row r="2712" spans="11:11" x14ac:dyDescent="0.2">
      <c r="K2712">
        <f t="shared" si="74"/>
        <v>0</v>
      </c>
    </row>
    <row r="2713" spans="11:11" x14ac:dyDescent="0.2">
      <c r="K2713">
        <f t="shared" si="74"/>
        <v>0</v>
      </c>
    </row>
    <row r="2714" spans="11:11" x14ac:dyDescent="0.2">
      <c r="K2714">
        <f t="shared" si="74"/>
        <v>0</v>
      </c>
    </row>
    <row r="2715" spans="11:11" x14ac:dyDescent="0.2">
      <c r="K2715">
        <f t="shared" si="74"/>
        <v>0</v>
      </c>
    </row>
    <row r="2716" spans="11:11" x14ac:dyDescent="0.2">
      <c r="K2716">
        <f t="shared" si="74"/>
        <v>0</v>
      </c>
    </row>
    <row r="2717" spans="11:11" x14ac:dyDescent="0.2">
      <c r="K2717">
        <f t="shared" si="74"/>
        <v>0</v>
      </c>
    </row>
    <row r="2718" spans="11:11" x14ac:dyDescent="0.2">
      <c r="K2718">
        <f t="shared" si="74"/>
        <v>0</v>
      </c>
    </row>
    <row r="2719" spans="11:11" x14ac:dyDescent="0.2">
      <c r="K2719">
        <f t="shared" si="74"/>
        <v>0</v>
      </c>
    </row>
    <row r="2720" spans="11:11" x14ac:dyDescent="0.2">
      <c r="K2720">
        <f t="shared" si="74"/>
        <v>0</v>
      </c>
    </row>
    <row r="2721" spans="11:11" x14ac:dyDescent="0.2">
      <c r="K2721">
        <f t="shared" si="74"/>
        <v>0</v>
      </c>
    </row>
    <row r="2722" spans="11:11" x14ac:dyDescent="0.2">
      <c r="K2722">
        <f t="shared" si="74"/>
        <v>0</v>
      </c>
    </row>
    <row r="2723" spans="11:11" x14ac:dyDescent="0.2">
      <c r="K2723">
        <f t="shared" si="74"/>
        <v>0</v>
      </c>
    </row>
    <row r="2724" spans="11:11" x14ac:dyDescent="0.2">
      <c r="K2724">
        <f t="shared" si="74"/>
        <v>0</v>
      </c>
    </row>
    <row r="2725" spans="11:11" x14ac:dyDescent="0.2">
      <c r="K2725">
        <f t="shared" si="74"/>
        <v>0</v>
      </c>
    </row>
    <row r="2726" spans="11:11" x14ac:dyDescent="0.2">
      <c r="K2726">
        <f t="shared" si="74"/>
        <v>0</v>
      </c>
    </row>
    <row r="2727" spans="11:11" x14ac:dyDescent="0.2">
      <c r="K2727">
        <f t="shared" si="74"/>
        <v>0</v>
      </c>
    </row>
    <row r="2728" spans="11:11" x14ac:dyDescent="0.2">
      <c r="K2728">
        <f t="shared" si="74"/>
        <v>0</v>
      </c>
    </row>
    <row r="2729" spans="11:11" x14ac:dyDescent="0.2">
      <c r="K2729">
        <f t="shared" si="74"/>
        <v>0</v>
      </c>
    </row>
    <row r="2730" spans="11:11" x14ac:dyDescent="0.2">
      <c r="K2730">
        <f t="shared" si="74"/>
        <v>0</v>
      </c>
    </row>
    <row r="2731" spans="11:11" x14ac:dyDescent="0.2">
      <c r="K2731">
        <f t="shared" si="74"/>
        <v>0</v>
      </c>
    </row>
    <row r="2732" spans="11:11" x14ac:dyDescent="0.2">
      <c r="K2732">
        <f t="shared" si="74"/>
        <v>0</v>
      </c>
    </row>
    <row r="2733" spans="11:11" x14ac:dyDescent="0.2">
      <c r="K2733">
        <f t="shared" si="74"/>
        <v>0</v>
      </c>
    </row>
    <row r="2734" spans="11:11" x14ac:dyDescent="0.2">
      <c r="K2734">
        <f t="shared" si="74"/>
        <v>0</v>
      </c>
    </row>
    <row r="2735" spans="11:11" x14ac:dyDescent="0.2">
      <c r="K2735">
        <f t="shared" si="74"/>
        <v>0</v>
      </c>
    </row>
    <row r="2736" spans="11:11" x14ac:dyDescent="0.2">
      <c r="K2736">
        <f t="shared" si="74"/>
        <v>0</v>
      </c>
    </row>
    <row r="2737" spans="11:11" x14ac:dyDescent="0.2">
      <c r="K2737">
        <f t="shared" si="74"/>
        <v>0</v>
      </c>
    </row>
    <row r="2738" spans="11:11" x14ac:dyDescent="0.2">
      <c r="K2738">
        <f t="shared" si="74"/>
        <v>0</v>
      </c>
    </row>
    <row r="2739" spans="11:11" x14ac:dyDescent="0.2">
      <c r="K2739">
        <f t="shared" si="74"/>
        <v>0</v>
      </c>
    </row>
    <row r="2740" spans="11:11" x14ac:dyDescent="0.2">
      <c r="K2740">
        <f t="shared" si="74"/>
        <v>0</v>
      </c>
    </row>
    <row r="2741" spans="11:11" x14ac:dyDescent="0.2">
      <c r="K2741">
        <f t="shared" si="74"/>
        <v>0</v>
      </c>
    </row>
    <row r="2742" spans="11:11" x14ac:dyDescent="0.2">
      <c r="K2742">
        <f t="shared" si="74"/>
        <v>0</v>
      </c>
    </row>
    <row r="2743" spans="11:11" x14ac:dyDescent="0.2">
      <c r="K2743">
        <f t="shared" si="74"/>
        <v>0</v>
      </c>
    </row>
    <row r="2744" spans="11:11" x14ac:dyDescent="0.2">
      <c r="K2744">
        <f t="shared" si="74"/>
        <v>0</v>
      </c>
    </row>
    <row r="2745" spans="11:11" x14ac:dyDescent="0.2">
      <c r="K2745">
        <f t="shared" si="74"/>
        <v>0</v>
      </c>
    </row>
    <row r="2746" spans="11:11" x14ac:dyDescent="0.2">
      <c r="K2746">
        <f t="shared" si="74"/>
        <v>0</v>
      </c>
    </row>
    <row r="2747" spans="11:11" x14ac:dyDescent="0.2">
      <c r="K2747">
        <f t="shared" si="74"/>
        <v>0</v>
      </c>
    </row>
    <row r="2748" spans="11:11" x14ac:dyDescent="0.2">
      <c r="K2748">
        <f t="shared" si="74"/>
        <v>0</v>
      </c>
    </row>
    <row r="2749" spans="11:11" x14ac:dyDescent="0.2">
      <c r="K2749">
        <f t="shared" si="74"/>
        <v>0</v>
      </c>
    </row>
    <row r="2750" spans="11:11" x14ac:dyDescent="0.2">
      <c r="K2750">
        <f t="shared" si="74"/>
        <v>0</v>
      </c>
    </row>
    <row r="2751" spans="11:11" x14ac:dyDescent="0.2">
      <c r="K2751">
        <f t="shared" si="74"/>
        <v>0</v>
      </c>
    </row>
    <row r="2752" spans="11:11" x14ac:dyDescent="0.2">
      <c r="K2752">
        <f t="shared" si="74"/>
        <v>0</v>
      </c>
    </row>
    <row r="2753" spans="11:11" x14ac:dyDescent="0.2">
      <c r="K2753">
        <f t="shared" si="74"/>
        <v>0</v>
      </c>
    </row>
    <row r="2754" spans="11:11" x14ac:dyDescent="0.2">
      <c r="K2754">
        <f t="shared" si="74"/>
        <v>0</v>
      </c>
    </row>
    <row r="2755" spans="11:11" x14ac:dyDescent="0.2">
      <c r="K2755">
        <f t="shared" si="74"/>
        <v>0</v>
      </c>
    </row>
    <row r="2756" spans="11:11" x14ac:dyDescent="0.2">
      <c r="K2756">
        <f t="shared" si="74"/>
        <v>0</v>
      </c>
    </row>
    <row r="2757" spans="11:11" x14ac:dyDescent="0.2">
      <c r="K2757">
        <f t="shared" si="74"/>
        <v>0</v>
      </c>
    </row>
    <row r="2758" spans="11:11" x14ac:dyDescent="0.2">
      <c r="K2758">
        <f t="shared" si="74"/>
        <v>0</v>
      </c>
    </row>
    <row r="2759" spans="11:11" x14ac:dyDescent="0.2">
      <c r="K2759">
        <f t="shared" si="74"/>
        <v>0</v>
      </c>
    </row>
    <row r="2760" spans="11:11" x14ac:dyDescent="0.2">
      <c r="K2760">
        <f t="shared" si="74"/>
        <v>0</v>
      </c>
    </row>
    <row r="2761" spans="11:11" x14ac:dyDescent="0.2">
      <c r="K2761">
        <f t="shared" si="74"/>
        <v>0</v>
      </c>
    </row>
    <row r="2762" spans="11:11" x14ac:dyDescent="0.2">
      <c r="K2762">
        <f t="shared" si="74"/>
        <v>0</v>
      </c>
    </row>
    <row r="2763" spans="11:11" x14ac:dyDescent="0.2">
      <c r="K2763">
        <f t="shared" ref="K2763:K2826" si="75">IF(E2763&gt;0,"NON",IF(F2763&gt;0,"NON",IF(G2763&gt;0,"NON",IF(H2763&gt;0,"NON",IF(EXACT(MID(B2763,3,3),"DGT")=TRUE,"NON",C2763)))))</f>
        <v>0</v>
      </c>
    </row>
    <row r="2764" spans="11:11" x14ac:dyDescent="0.2">
      <c r="K2764">
        <f t="shared" si="75"/>
        <v>0</v>
      </c>
    </row>
    <row r="2765" spans="11:11" x14ac:dyDescent="0.2">
      <c r="K2765">
        <f t="shared" si="75"/>
        <v>0</v>
      </c>
    </row>
    <row r="2766" spans="11:11" x14ac:dyDescent="0.2">
      <c r="K2766">
        <f t="shared" si="75"/>
        <v>0</v>
      </c>
    </row>
    <row r="2767" spans="11:11" x14ac:dyDescent="0.2">
      <c r="K2767">
        <f t="shared" si="75"/>
        <v>0</v>
      </c>
    </row>
    <row r="2768" spans="11:11" x14ac:dyDescent="0.2">
      <c r="K2768">
        <f t="shared" si="75"/>
        <v>0</v>
      </c>
    </row>
    <row r="2769" spans="11:11" x14ac:dyDescent="0.2">
      <c r="K2769">
        <f t="shared" si="75"/>
        <v>0</v>
      </c>
    </row>
    <row r="2770" spans="11:11" x14ac:dyDescent="0.2">
      <c r="K2770">
        <f t="shared" si="75"/>
        <v>0</v>
      </c>
    </row>
    <row r="2771" spans="11:11" x14ac:dyDescent="0.2">
      <c r="K2771">
        <f t="shared" si="75"/>
        <v>0</v>
      </c>
    </row>
    <row r="2772" spans="11:11" x14ac:dyDescent="0.2">
      <c r="K2772">
        <f t="shared" si="75"/>
        <v>0</v>
      </c>
    </row>
    <row r="2773" spans="11:11" x14ac:dyDescent="0.2">
      <c r="K2773">
        <f t="shared" si="75"/>
        <v>0</v>
      </c>
    </row>
    <row r="2774" spans="11:11" x14ac:dyDescent="0.2">
      <c r="K2774">
        <f t="shared" si="75"/>
        <v>0</v>
      </c>
    </row>
    <row r="2775" spans="11:11" x14ac:dyDescent="0.2">
      <c r="K2775">
        <f t="shared" si="75"/>
        <v>0</v>
      </c>
    </row>
    <row r="2776" spans="11:11" x14ac:dyDescent="0.2">
      <c r="K2776">
        <f t="shared" si="75"/>
        <v>0</v>
      </c>
    </row>
    <row r="2777" spans="11:11" x14ac:dyDescent="0.2">
      <c r="K2777">
        <f t="shared" si="75"/>
        <v>0</v>
      </c>
    </row>
    <row r="2778" spans="11:11" x14ac:dyDescent="0.2">
      <c r="K2778">
        <f t="shared" si="75"/>
        <v>0</v>
      </c>
    </row>
    <row r="2779" spans="11:11" x14ac:dyDescent="0.2">
      <c r="K2779">
        <f t="shared" si="75"/>
        <v>0</v>
      </c>
    </row>
    <row r="2780" spans="11:11" x14ac:dyDescent="0.2">
      <c r="K2780">
        <f t="shared" si="75"/>
        <v>0</v>
      </c>
    </row>
    <row r="2781" spans="11:11" x14ac:dyDescent="0.2">
      <c r="K2781">
        <f t="shared" si="75"/>
        <v>0</v>
      </c>
    </row>
    <row r="2782" spans="11:11" x14ac:dyDescent="0.2">
      <c r="K2782">
        <f t="shared" si="75"/>
        <v>0</v>
      </c>
    </row>
    <row r="2783" spans="11:11" x14ac:dyDescent="0.2">
      <c r="K2783">
        <f t="shared" si="75"/>
        <v>0</v>
      </c>
    </row>
    <row r="2784" spans="11:11" x14ac:dyDescent="0.2">
      <c r="K2784">
        <f t="shared" si="75"/>
        <v>0</v>
      </c>
    </row>
    <row r="2785" spans="11:11" x14ac:dyDescent="0.2">
      <c r="K2785">
        <f t="shared" si="75"/>
        <v>0</v>
      </c>
    </row>
    <row r="2786" spans="11:11" x14ac:dyDescent="0.2">
      <c r="K2786">
        <f t="shared" si="75"/>
        <v>0</v>
      </c>
    </row>
    <row r="2787" spans="11:11" x14ac:dyDescent="0.2">
      <c r="K2787">
        <f t="shared" si="75"/>
        <v>0</v>
      </c>
    </row>
    <row r="2788" spans="11:11" x14ac:dyDescent="0.2">
      <c r="K2788">
        <f t="shared" si="75"/>
        <v>0</v>
      </c>
    </row>
    <row r="2789" spans="11:11" x14ac:dyDescent="0.2">
      <c r="K2789">
        <f t="shared" si="75"/>
        <v>0</v>
      </c>
    </row>
    <row r="2790" spans="11:11" x14ac:dyDescent="0.2">
      <c r="K2790">
        <f t="shared" si="75"/>
        <v>0</v>
      </c>
    </row>
    <row r="2791" spans="11:11" x14ac:dyDescent="0.2">
      <c r="K2791">
        <f t="shared" si="75"/>
        <v>0</v>
      </c>
    </row>
    <row r="2792" spans="11:11" x14ac:dyDescent="0.2">
      <c r="K2792">
        <f t="shared" si="75"/>
        <v>0</v>
      </c>
    </row>
    <row r="2793" spans="11:11" x14ac:dyDescent="0.2">
      <c r="K2793">
        <f t="shared" si="75"/>
        <v>0</v>
      </c>
    </row>
    <row r="2794" spans="11:11" x14ac:dyDescent="0.2">
      <c r="K2794">
        <f t="shared" si="75"/>
        <v>0</v>
      </c>
    </row>
    <row r="2795" spans="11:11" x14ac:dyDescent="0.2">
      <c r="K2795">
        <f t="shared" si="75"/>
        <v>0</v>
      </c>
    </row>
    <row r="2796" spans="11:11" x14ac:dyDescent="0.2">
      <c r="K2796">
        <f t="shared" si="75"/>
        <v>0</v>
      </c>
    </row>
    <row r="2797" spans="11:11" x14ac:dyDescent="0.2">
      <c r="K2797">
        <f t="shared" si="75"/>
        <v>0</v>
      </c>
    </row>
    <row r="2798" spans="11:11" x14ac:dyDescent="0.2">
      <c r="K2798">
        <f t="shared" si="75"/>
        <v>0</v>
      </c>
    </row>
    <row r="2799" spans="11:11" x14ac:dyDescent="0.2">
      <c r="K2799">
        <f t="shared" si="75"/>
        <v>0</v>
      </c>
    </row>
    <row r="2800" spans="11:11" x14ac:dyDescent="0.2">
      <c r="K2800">
        <f t="shared" si="75"/>
        <v>0</v>
      </c>
    </row>
    <row r="2801" spans="11:11" x14ac:dyDescent="0.2">
      <c r="K2801">
        <f t="shared" si="75"/>
        <v>0</v>
      </c>
    </row>
    <row r="2802" spans="11:11" x14ac:dyDescent="0.2">
      <c r="K2802">
        <f t="shared" si="75"/>
        <v>0</v>
      </c>
    </row>
    <row r="2803" spans="11:11" x14ac:dyDescent="0.2">
      <c r="K2803">
        <f t="shared" si="75"/>
        <v>0</v>
      </c>
    </row>
    <row r="2804" spans="11:11" x14ac:dyDescent="0.2">
      <c r="K2804">
        <f t="shared" si="75"/>
        <v>0</v>
      </c>
    </row>
    <row r="2805" spans="11:11" x14ac:dyDescent="0.2">
      <c r="K2805">
        <f t="shared" si="75"/>
        <v>0</v>
      </c>
    </row>
    <row r="2806" spans="11:11" x14ac:dyDescent="0.2">
      <c r="K2806">
        <f t="shared" si="75"/>
        <v>0</v>
      </c>
    </row>
    <row r="2807" spans="11:11" x14ac:dyDescent="0.2">
      <c r="K2807">
        <f t="shared" si="75"/>
        <v>0</v>
      </c>
    </row>
    <row r="2808" spans="11:11" x14ac:dyDescent="0.2">
      <c r="K2808">
        <f t="shared" si="75"/>
        <v>0</v>
      </c>
    </row>
    <row r="2809" spans="11:11" x14ac:dyDescent="0.2">
      <c r="K2809">
        <f t="shared" si="75"/>
        <v>0</v>
      </c>
    </row>
    <row r="2810" spans="11:11" x14ac:dyDescent="0.2">
      <c r="K2810">
        <f t="shared" si="75"/>
        <v>0</v>
      </c>
    </row>
    <row r="2811" spans="11:11" x14ac:dyDescent="0.2">
      <c r="K2811">
        <f t="shared" si="75"/>
        <v>0</v>
      </c>
    </row>
    <row r="2812" spans="11:11" x14ac:dyDescent="0.2">
      <c r="K2812">
        <f t="shared" si="75"/>
        <v>0</v>
      </c>
    </row>
    <row r="2813" spans="11:11" x14ac:dyDescent="0.2">
      <c r="K2813">
        <f t="shared" si="75"/>
        <v>0</v>
      </c>
    </row>
    <row r="2814" spans="11:11" x14ac:dyDescent="0.2">
      <c r="K2814">
        <f t="shared" si="75"/>
        <v>0</v>
      </c>
    </row>
    <row r="2815" spans="11:11" x14ac:dyDescent="0.2">
      <c r="K2815">
        <f t="shared" si="75"/>
        <v>0</v>
      </c>
    </row>
    <row r="2816" spans="11:11" x14ac:dyDescent="0.2">
      <c r="K2816">
        <f t="shared" si="75"/>
        <v>0</v>
      </c>
    </row>
    <row r="2817" spans="11:11" x14ac:dyDescent="0.2">
      <c r="K2817">
        <f t="shared" si="75"/>
        <v>0</v>
      </c>
    </row>
    <row r="2818" spans="11:11" x14ac:dyDescent="0.2">
      <c r="K2818">
        <f t="shared" si="75"/>
        <v>0</v>
      </c>
    </row>
    <row r="2819" spans="11:11" x14ac:dyDescent="0.2">
      <c r="K2819">
        <f t="shared" si="75"/>
        <v>0</v>
      </c>
    </row>
    <row r="2820" spans="11:11" x14ac:dyDescent="0.2">
      <c r="K2820">
        <f t="shared" si="75"/>
        <v>0</v>
      </c>
    </row>
    <row r="2821" spans="11:11" x14ac:dyDescent="0.2">
      <c r="K2821">
        <f t="shared" si="75"/>
        <v>0</v>
      </c>
    </row>
    <row r="2822" spans="11:11" x14ac:dyDescent="0.2">
      <c r="K2822">
        <f t="shared" si="75"/>
        <v>0</v>
      </c>
    </row>
    <row r="2823" spans="11:11" x14ac:dyDescent="0.2">
      <c r="K2823">
        <f t="shared" si="75"/>
        <v>0</v>
      </c>
    </row>
    <row r="2824" spans="11:11" x14ac:dyDescent="0.2">
      <c r="K2824">
        <f t="shared" si="75"/>
        <v>0</v>
      </c>
    </row>
    <row r="2825" spans="11:11" x14ac:dyDescent="0.2">
      <c r="K2825">
        <f t="shared" si="75"/>
        <v>0</v>
      </c>
    </row>
    <row r="2826" spans="11:11" x14ac:dyDescent="0.2">
      <c r="K2826">
        <f t="shared" si="75"/>
        <v>0</v>
      </c>
    </row>
    <row r="2827" spans="11:11" x14ac:dyDescent="0.2">
      <c r="K2827">
        <f t="shared" ref="K2827:K2890" si="76">IF(E2827&gt;0,"NON",IF(F2827&gt;0,"NON",IF(G2827&gt;0,"NON",IF(H2827&gt;0,"NON",IF(EXACT(MID(B2827,3,3),"DGT")=TRUE,"NON",C2827)))))</f>
        <v>0</v>
      </c>
    </row>
    <row r="2828" spans="11:11" x14ac:dyDescent="0.2">
      <c r="K2828">
        <f t="shared" si="76"/>
        <v>0</v>
      </c>
    </row>
    <row r="2829" spans="11:11" x14ac:dyDescent="0.2">
      <c r="K2829">
        <f t="shared" si="76"/>
        <v>0</v>
      </c>
    </row>
    <row r="2830" spans="11:11" x14ac:dyDescent="0.2">
      <c r="K2830">
        <f t="shared" si="76"/>
        <v>0</v>
      </c>
    </row>
    <row r="2831" spans="11:11" x14ac:dyDescent="0.2">
      <c r="K2831">
        <f t="shared" si="76"/>
        <v>0</v>
      </c>
    </row>
    <row r="2832" spans="11:11" x14ac:dyDescent="0.2">
      <c r="K2832">
        <f t="shared" si="76"/>
        <v>0</v>
      </c>
    </row>
    <row r="2833" spans="11:11" x14ac:dyDescent="0.2">
      <c r="K2833">
        <f t="shared" si="76"/>
        <v>0</v>
      </c>
    </row>
    <row r="2834" spans="11:11" x14ac:dyDescent="0.2">
      <c r="K2834">
        <f t="shared" si="76"/>
        <v>0</v>
      </c>
    </row>
    <row r="2835" spans="11:11" x14ac:dyDescent="0.2">
      <c r="K2835">
        <f t="shared" si="76"/>
        <v>0</v>
      </c>
    </row>
    <row r="2836" spans="11:11" x14ac:dyDescent="0.2">
      <c r="K2836">
        <f t="shared" si="76"/>
        <v>0</v>
      </c>
    </row>
    <row r="2837" spans="11:11" x14ac:dyDescent="0.2">
      <c r="K2837">
        <f t="shared" si="76"/>
        <v>0</v>
      </c>
    </row>
    <row r="2838" spans="11:11" x14ac:dyDescent="0.2">
      <c r="K2838">
        <f t="shared" si="76"/>
        <v>0</v>
      </c>
    </row>
    <row r="2839" spans="11:11" x14ac:dyDescent="0.2">
      <c r="K2839">
        <f t="shared" si="76"/>
        <v>0</v>
      </c>
    </row>
    <row r="2840" spans="11:11" x14ac:dyDescent="0.2">
      <c r="K2840">
        <f t="shared" si="76"/>
        <v>0</v>
      </c>
    </row>
    <row r="2841" spans="11:11" x14ac:dyDescent="0.2">
      <c r="K2841">
        <f t="shared" si="76"/>
        <v>0</v>
      </c>
    </row>
    <row r="2842" spans="11:11" x14ac:dyDescent="0.2">
      <c r="K2842">
        <f t="shared" si="76"/>
        <v>0</v>
      </c>
    </row>
    <row r="2843" spans="11:11" x14ac:dyDescent="0.2">
      <c r="K2843">
        <f t="shared" si="76"/>
        <v>0</v>
      </c>
    </row>
    <row r="2844" spans="11:11" x14ac:dyDescent="0.2">
      <c r="K2844">
        <f t="shared" si="76"/>
        <v>0</v>
      </c>
    </row>
    <row r="2845" spans="11:11" x14ac:dyDescent="0.2">
      <c r="K2845">
        <f t="shared" si="76"/>
        <v>0</v>
      </c>
    </row>
    <row r="2846" spans="11:11" x14ac:dyDescent="0.2">
      <c r="K2846">
        <f t="shared" si="76"/>
        <v>0</v>
      </c>
    </row>
    <row r="2847" spans="11:11" x14ac:dyDescent="0.2">
      <c r="K2847">
        <f t="shared" si="76"/>
        <v>0</v>
      </c>
    </row>
    <row r="2848" spans="11:11" x14ac:dyDescent="0.2">
      <c r="K2848">
        <f t="shared" si="76"/>
        <v>0</v>
      </c>
    </row>
    <row r="2849" spans="11:11" x14ac:dyDescent="0.2">
      <c r="K2849">
        <f t="shared" si="76"/>
        <v>0</v>
      </c>
    </row>
    <row r="2850" spans="11:11" x14ac:dyDescent="0.2">
      <c r="K2850">
        <f t="shared" si="76"/>
        <v>0</v>
      </c>
    </row>
    <row r="2851" spans="11:11" x14ac:dyDescent="0.2">
      <c r="K2851">
        <f t="shared" si="76"/>
        <v>0</v>
      </c>
    </row>
    <row r="2852" spans="11:11" x14ac:dyDescent="0.2">
      <c r="K2852">
        <f t="shared" si="76"/>
        <v>0</v>
      </c>
    </row>
    <row r="2853" spans="11:11" x14ac:dyDescent="0.2">
      <c r="K2853">
        <f t="shared" si="76"/>
        <v>0</v>
      </c>
    </row>
    <row r="2854" spans="11:11" x14ac:dyDescent="0.2">
      <c r="K2854">
        <f t="shared" si="76"/>
        <v>0</v>
      </c>
    </row>
    <row r="2855" spans="11:11" x14ac:dyDescent="0.2">
      <c r="K2855">
        <f t="shared" si="76"/>
        <v>0</v>
      </c>
    </row>
    <row r="2856" spans="11:11" x14ac:dyDescent="0.2">
      <c r="K2856">
        <f t="shared" si="76"/>
        <v>0</v>
      </c>
    </row>
    <row r="2857" spans="11:11" x14ac:dyDescent="0.2">
      <c r="K2857">
        <f t="shared" si="76"/>
        <v>0</v>
      </c>
    </row>
    <row r="2858" spans="11:11" x14ac:dyDescent="0.2">
      <c r="K2858">
        <f t="shared" si="76"/>
        <v>0</v>
      </c>
    </row>
    <row r="2859" spans="11:11" x14ac:dyDescent="0.2">
      <c r="K2859">
        <f t="shared" si="76"/>
        <v>0</v>
      </c>
    </row>
    <row r="2860" spans="11:11" x14ac:dyDescent="0.2">
      <c r="K2860">
        <f t="shared" si="76"/>
        <v>0</v>
      </c>
    </row>
    <row r="2861" spans="11:11" x14ac:dyDescent="0.2">
      <c r="K2861">
        <f t="shared" si="76"/>
        <v>0</v>
      </c>
    </row>
    <row r="2862" spans="11:11" x14ac:dyDescent="0.2">
      <c r="K2862">
        <f t="shared" si="76"/>
        <v>0</v>
      </c>
    </row>
    <row r="2863" spans="11:11" x14ac:dyDescent="0.2">
      <c r="K2863">
        <f t="shared" si="76"/>
        <v>0</v>
      </c>
    </row>
    <row r="2864" spans="11:11" x14ac:dyDescent="0.2">
      <c r="K2864">
        <f t="shared" si="76"/>
        <v>0</v>
      </c>
    </row>
    <row r="2865" spans="11:11" x14ac:dyDescent="0.2">
      <c r="K2865">
        <f t="shared" si="76"/>
        <v>0</v>
      </c>
    </row>
    <row r="2866" spans="11:11" x14ac:dyDescent="0.2">
      <c r="K2866">
        <f t="shared" si="76"/>
        <v>0</v>
      </c>
    </row>
    <row r="2867" spans="11:11" x14ac:dyDescent="0.2">
      <c r="K2867">
        <f t="shared" si="76"/>
        <v>0</v>
      </c>
    </row>
    <row r="2868" spans="11:11" x14ac:dyDescent="0.2">
      <c r="K2868">
        <f t="shared" si="76"/>
        <v>0</v>
      </c>
    </row>
    <row r="2869" spans="11:11" x14ac:dyDescent="0.2">
      <c r="K2869">
        <f t="shared" si="76"/>
        <v>0</v>
      </c>
    </row>
    <row r="2870" spans="11:11" x14ac:dyDescent="0.2">
      <c r="K2870">
        <f t="shared" si="76"/>
        <v>0</v>
      </c>
    </row>
    <row r="2871" spans="11:11" x14ac:dyDescent="0.2">
      <c r="K2871">
        <f t="shared" si="76"/>
        <v>0</v>
      </c>
    </row>
    <row r="2872" spans="11:11" x14ac:dyDescent="0.2">
      <c r="K2872">
        <f t="shared" si="76"/>
        <v>0</v>
      </c>
    </row>
    <row r="2873" spans="11:11" x14ac:dyDescent="0.2">
      <c r="K2873">
        <f t="shared" si="76"/>
        <v>0</v>
      </c>
    </row>
    <row r="2874" spans="11:11" x14ac:dyDescent="0.2">
      <c r="K2874">
        <f t="shared" si="76"/>
        <v>0</v>
      </c>
    </row>
    <row r="2875" spans="11:11" x14ac:dyDescent="0.2">
      <c r="K2875">
        <f t="shared" si="76"/>
        <v>0</v>
      </c>
    </row>
    <row r="2876" spans="11:11" x14ac:dyDescent="0.2">
      <c r="K2876">
        <f t="shared" si="76"/>
        <v>0</v>
      </c>
    </row>
    <row r="2877" spans="11:11" x14ac:dyDescent="0.2">
      <c r="K2877">
        <f t="shared" si="76"/>
        <v>0</v>
      </c>
    </row>
    <row r="2878" spans="11:11" x14ac:dyDescent="0.2">
      <c r="K2878">
        <f t="shared" si="76"/>
        <v>0</v>
      </c>
    </row>
    <row r="2879" spans="11:11" x14ac:dyDescent="0.2">
      <c r="K2879">
        <f t="shared" si="76"/>
        <v>0</v>
      </c>
    </row>
    <row r="2880" spans="11:11" x14ac:dyDescent="0.2">
      <c r="K2880">
        <f t="shared" si="76"/>
        <v>0</v>
      </c>
    </row>
    <row r="2881" spans="11:11" x14ac:dyDescent="0.2">
      <c r="K2881">
        <f t="shared" si="76"/>
        <v>0</v>
      </c>
    </row>
    <row r="2882" spans="11:11" x14ac:dyDescent="0.2">
      <c r="K2882">
        <f t="shared" si="76"/>
        <v>0</v>
      </c>
    </row>
    <row r="2883" spans="11:11" x14ac:dyDescent="0.2">
      <c r="K2883">
        <f t="shared" si="76"/>
        <v>0</v>
      </c>
    </row>
    <row r="2884" spans="11:11" x14ac:dyDescent="0.2">
      <c r="K2884">
        <f t="shared" si="76"/>
        <v>0</v>
      </c>
    </row>
    <row r="2885" spans="11:11" x14ac:dyDescent="0.2">
      <c r="K2885">
        <f t="shared" si="76"/>
        <v>0</v>
      </c>
    </row>
    <row r="2886" spans="11:11" x14ac:dyDescent="0.2">
      <c r="K2886">
        <f t="shared" si="76"/>
        <v>0</v>
      </c>
    </row>
    <row r="2887" spans="11:11" x14ac:dyDescent="0.2">
      <c r="K2887">
        <f t="shared" si="76"/>
        <v>0</v>
      </c>
    </row>
    <row r="2888" spans="11:11" x14ac:dyDescent="0.2">
      <c r="K2888">
        <f t="shared" si="76"/>
        <v>0</v>
      </c>
    </row>
    <row r="2889" spans="11:11" x14ac:dyDescent="0.2">
      <c r="K2889">
        <f t="shared" si="76"/>
        <v>0</v>
      </c>
    </row>
    <row r="2890" spans="11:11" x14ac:dyDescent="0.2">
      <c r="K2890">
        <f t="shared" si="76"/>
        <v>0</v>
      </c>
    </row>
    <row r="2891" spans="11:11" x14ac:dyDescent="0.2">
      <c r="K2891">
        <f t="shared" ref="K2891:K2954" si="77">IF(E2891&gt;0,"NON",IF(F2891&gt;0,"NON",IF(G2891&gt;0,"NON",IF(H2891&gt;0,"NON",IF(EXACT(MID(B2891,3,3),"DGT")=TRUE,"NON",C2891)))))</f>
        <v>0</v>
      </c>
    </row>
    <row r="2892" spans="11:11" x14ac:dyDescent="0.2">
      <c r="K2892">
        <f t="shared" si="77"/>
        <v>0</v>
      </c>
    </row>
    <row r="2893" spans="11:11" x14ac:dyDescent="0.2">
      <c r="K2893">
        <f t="shared" si="77"/>
        <v>0</v>
      </c>
    </row>
    <row r="2894" spans="11:11" x14ac:dyDescent="0.2">
      <c r="K2894">
        <f t="shared" si="77"/>
        <v>0</v>
      </c>
    </row>
    <row r="2895" spans="11:11" x14ac:dyDescent="0.2">
      <c r="K2895">
        <f t="shared" si="77"/>
        <v>0</v>
      </c>
    </row>
    <row r="2896" spans="11:11" x14ac:dyDescent="0.2">
      <c r="K2896">
        <f t="shared" si="77"/>
        <v>0</v>
      </c>
    </row>
    <row r="2897" spans="11:11" x14ac:dyDescent="0.2">
      <c r="K2897">
        <f t="shared" si="77"/>
        <v>0</v>
      </c>
    </row>
    <row r="2898" spans="11:11" x14ac:dyDescent="0.2">
      <c r="K2898">
        <f t="shared" si="77"/>
        <v>0</v>
      </c>
    </row>
    <row r="2899" spans="11:11" x14ac:dyDescent="0.2">
      <c r="K2899">
        <f t="shared" si="77"/>
        <v>0</v>
      </c>
    </row>
    <row r="2900" spans="11:11" x14ac:dyDescent="0.2">
      <c r="K2900">
        <f t="shared" si="77"/>
        <v>0</v>
      </c>
    </row>
    <row r="2901" spans="11:11" x14ac:dyDescent="0.2">
      <c r="K2901">
        <f t="shared" si="77"/>
        <v>0</v>
      </c>
    </row>
    <row r="2902" spans="11:11" x14ac:dyDescent="0.2">
      <c r="K2902">
        <f t="shared" si="77"/>
        <v>0</v>
      </c>
    </row>
    <row r="2903" spans="11:11" x14ac:dyDescent="0.2">
      <c r="K2903">
        <f t="shared" si="77"/>
        <v>0</v>
      </c>
    </row>
    <row r="2904" spans="11:11" x14ac:dyDescent="0.2">
      <c r="K2904">
        <f t="shared" si="77"/>
        <v>0</v>
      </c>
    </row>
    <row r="2905" spans="11:11" x14ac:dyDescent="0.2">
      <c r="K2905">
        <f t="shared" si="77"/>
        <v>0</v>
      </c>
    </row>
    <row r="2906" spans="11:11" x14ac:dyDescent="0.2">
      <c r="K2906">
        <f t="shared" si="77"/>
        <v>0</v>
      </c>
    </row>
    <row r="2907" spans="11:11" x14ac:dyDescent="0.2">
      <c r="K2907">
        <f t="shared" si="77"/>
        <v>0</v>
      </c>
    </row>
    <row r="2908" spans="11:11" x14ac:dyDescent="0.2">
      <c r="K2908">
        <f t="shared" si="77"/>
        <v>0</v>
      </c>
    </row>
    <row r="2909" spans="11:11" x14ac:dyDescent="0.2">
      <c r="K2909">
        <f t="shared" si="77"/>
        <v>0</v>
      </c>
    </row>
    <row r="2910" spans="11:11" x14ac:dyDescent="0.2">
      <c r="K2910">
        <f t="shared" si="77"/>
        <v>0</v>
      </c>
    </row>
    <row r="2911" spans="11:11" x14ac:dyDescent="0.2">
      <c r="K2911">
        <f t="shared" si="77"/>
        <v>0</v>
      </c>
    </row>
    <row r="2912" spans="11:11" x14ac:dyDescent="0.2">
      <c r="K2912">
        <f t="shared" si="77"/>
        <v>0</v>
      </c>
    </row>
    <row r="2913" spans="11:11" x14ac:dyDescent="0.2">
      <c r="K2913">
        <f t="shared" si="77"/>
        <v>0</v>
      </c>
    </row>
    <row r="2914" spans="11:11" x14ac:dyDescent="0.2">
      <c r="K2914">
        <f t="shared" si="77"/>
        <v>0</v>
      </c>
    </row>
    <row r="2915" spans="11:11" x14ac:dyDescent="0.2">
      <c r="K2915">
        <f t="shared" si="77"/>
        <v>0</v>
      </c>
    </row>
    <row r="2916" spans="11:11" x14ac:dyDescent="0.2">
      <c r="K2916">
        <f t="shared" si="77"/>
        <v>0</v>
      </c>
    </row>
    <row r="2917" spans="11:11" x14ac:dyDescent="0.2">
      <c r="K2917">
        <f t="shared" si="77"/>
        <v>0</v>
      </c>
    </row>
    <row r="2918" spans="11:11" x14ac:dyDescent="0.2">
      <c r="K2918">
        <f t="shared" si="77"/>
        <v>0</v>
      </c>
    </row>
    <row r="2919" spans="11:11" x14ac:dyDescent="0.2">
      <c r="K2919">
        <f t="shared" si="77"/>
        <v>0</v>
      </c>
    </row>
    <row r="2920" spans="11:11" x14ac:dyDescent="0.2">
      <c r="K2920">
        <f t="shared" si="77"/>
        <v>0</v>
      </c>
    </row>
    <row r="2921" spans="11:11" x14ac:dyDescent="0.2">
      <c r="K2921">
        <f t="shared" si="77"/>
        <v>0</v>
      </c>
    </row>
    <row r="2922" spans="11:11" x14ac:dyDescent="0.2">
      <c r="K2922">
        <f t="shared" si="77"/>
        <v>0</v>
      </c>
    </row>
    <row r="2923" spans="11:11" x14ac:dyDescent="0.2">
      <c r="K2923">
        <f t="shared" si="77"/>
        <v>0</v>
      </c>
    </row>
    <row r="2924" spans="11:11" x14ac:dyDescent="0.2">
      <c r="K2924">
        <f t="shared" si="77"/>
        <v>0</v>
      </c>
    </row>
    <row r="2925" spans="11:11" x14ac:dyDescent="0.2">
      <c r="K2925">
        <f t="shared" si="77"/>
        <v>0</v>
      </c>
    </row>
    <row r="2926" spans="11:11" x14ac:dyDescent="0.2">
      <c r="K2926">
        <f t="shared" si="77"/>
        <v>0</v>
      </c>
    </row>
    <row r="2927" spans="11:11" x14ac:dyDescent="0.2">
      <c r="K2927">
        <f t="shared" si="77"/>
        <v>0</v>
      </c>
    </row>
    <row r="2928" spans="11:11" x14ac:dyDescent="0.2">
      <c r="K2928">
        <f t="shared" si="77"/>
        <v>0</v>
      </c>
    </row>
    <row r="2929" spans="11:11" x14ac:dyDescent="0.2">
      <c r="K2929">
        <f t="shared" si="77"/>
        <v>0</v>
      </c>
    </row>
    <row r="2930" spans="11:11" x14ac:dyDescent="0.2">
      <c r="K2930">
        <f t="shared" si="77"/>
        <v>0</v>
      </c>
    </row>
    <row r="2931" spans="11:11" x14ac:dyDescent="0.2">
      <c r="K2931">
        <f t="shared" si="77"/>
        <v>0</v>
      </c>
    </row>
    <row r="2932" spans="11:11" x14ac:dyDescent="0.2">
      <c r="K2932">
        <f t="shared" si="77"/>
        <v>0</v>
      </c>
    </row>
    <row r="2933" spans="11:11" x14ac:dyDescent="0.2">
      <c r="K2933">
        <f t="shared" si="77"/>
        <v>0</v>
      </c>
    </row>
    <row r="2934" spans="11:11" x14ac:dyDescent="0.2">
      <c r="K2934">
        <f t="shared" si="77"/>
        <v>0</v>
      </c>
    </row>
    <row r="2935" spans="11:11" x14ac:dyDescent="0.2">
      <c r="K2935">
        <f t="shared" si="77"/>
        <v>0</v>
      </c>
    </row>
    <row r="2936" spans="11:11" x14ac:dyDescent="0.2">
      <c r="K2936">
        <f t="shared" si="77"/>
        <v>0</v>
      </c>
    </row>
    <row r="2937" spans="11:11" x14ac:dyDescent="0.2">
      <c r="K2937">
        <f t="shared" si="77"/>
        <v>0</v>
      </c>
    </row>
    <row r="2938" spans="11:11" x14ac:dyDescent="0.2">
      <c r="K2938">
        <f t="shared" si="77"/>
        <v>0</v>
      </c>
    </row>
    <row r="2939" spans="11:11" x14ac:dyDescent="0.2">
      <c r="K2939">
        <f t="shared" si="77"/>
        <v>0</v>
      </c>
    </row>
    <row r="2940" spans="11:11" x14ac:dyDescent="0.2">
      <c r="K2940">
        <f t="shared" si="77"/>
        <v>0</v>
      </c>
    </row>
    <row r="2941" spans="11:11" x14ac:dyDescent="0.2">
      <c r="K2941">
        <f t="shared" si="77"/>
        <v>0</v>
      </c>
    </row>
    <row r="2942" spans="11:11" x14ac:dyDescent="0.2">
      <c r="K2942">
        <f t="shared" si="77"/>
        <v>0</v>
      </c>
    </row>
    <row r="2943" spans="11:11" x14ac:dyDescent="0.2">
      <c r="K2943">
        <f t="shared" si="77"/>
        <v>0</v>
      </c>
    </row>
    <row r="2944" spans="11:11" x14ac:dyDescent="0.2">
      <c r="K2944">
        <f t="shared" si="77"/>
        <v>0</v>
      </c>
    </row>
    <row r="2945" spans="11:11" x14ac:dyDescent="0.2">
      <c r="K2945">
        <f t="shared" si="77"/>
        <v>0</v>
      </c>
    </row>
    <row r="2946" spans="11:11" x14ac:dyDescent="0.2">
      <c r="K2946">
        <f t="shared" si="77"/>
        <v>0</v>
      </c>
    </row>
    <row r="2947" spans="11:11" x14ac:dyDescent="0.2">
      <c r="K2947">
        <f t="shared" si="77"/>
        <v>0</v>
      </c>
    </row>
    <row r="2948" spans="11:11" x14ac:dyDescent="0.2">
      <c r="K2948">
        <f t="shared" si="77"/>
        <v>0</v>
      </c>
    </row>
    <row r="2949" spans="11:11" x14ac:dyDescent="0.2">
      <c r="K2949">
        <f t="shared" si="77"/>
        <v>0</v>
      </c>
    </row>
    <row r="2950" spans="11:11" x14ac:dyDescent="0.2">
      <c r="K2950">
        <f t="shared" si="77"/>
        <v>0</v>
      </c>
    </row>
    <row r="2951" spans="11:11" x14ac:dyDescent="0.2">
      <c r="K2951">
        <f t="shared" si="77"/>
        <v>0</v>
      </c>
    </row>
    <row r="2952" spans="11:11" x14ac:dyDescent="0.2">
      <c r="K2952">
        <f t="shared" si="77"/>
        <v>0</v>
      </c>
    </row>
    <row r="2953" spans="11:11" x14ac:dyDescent="0.2">
      <c r="K2953">
        <f t="shared" si="77"/>
        <v>0</v>
      </c>
    </row>
    <row r="2954" spans="11:11" x14ac:dyDescent="0.2">
      <c r="K2954">
        <f t="shared" si="77"/>
        <v>0</v>
      </c>
    </row>
    <row r="2955" spans="11:11" x14ac:dyDescent="0.2">
      <c r="K2955">
        <f t="shared" ref="K2955:K3018" si="78">IF(E2955&gt;0,"NON",IF(F2955&gt;0,"NON",IF(G2955&gt;0,"NON",IF(H2955&gt;0,"NON",IF(EXACT(MID(B2955,3,3),"DGT")=TRUE,"NON",C2955)))))</f>
        <v>0</v>
      </c>
    </row>
    <row r="2956" spans="11:11" x14ac:dyDescent="0.2">
      <c r="K2956">
        <f t="shared" si="78"/>
        <v>0</v>
      </c>
    </row>
    <row r="2957" spans="11:11" x14ac:dyDescent="0.2">
      <c r="K2957">
        <f t="shared" si="78"/>
        <v>0</v>
      </c>
    </row>
    <row r="2958" spans="11:11" x14ac:dyDescent="0.2">
      <c r="K2958">
        <f t="shared" si="78"/>
        <v>0</v>
      </c>
    </row>
    <row r="2959" spans="11:11" x14ac:dyDescent="0.2">
      <c r="K2959">
        <f t="shared" si="78"/>
        <v>0</v>
      </c>
    </row>
    <row r="2960" spans="11:11" x14ac:dyDescent="0.2">
      <c r="K2960">
        <f t="shared" si="78"/>
        <v>0</v>
      </c>
    </row>
    <row r="2961" spans="11:11" x14ac:dyDescent="0.2">
      <c r="K2961">
        <f t="shared" si="78"/>
        <v>0</v>
      </c>
    </row>
    <row r="2962" spans="11:11" x14ac:dyDescent="0.2">
      <c r="K2962">
        <f t="shared" si="78"/>
        <v>0</v>
      </c>
    </row>
    <row r="2963" spans="11:11" x14ac:dyDescent="0.2">
      <c r="K2963">
        <f t="shared" si="78"/>
        <v>0</v>
      </c>
    </row>
    <row r="2964" spans="11:11" x14ac:dyDescent="0.2">
      <c r="K2964">
        <f t="shared" si="78"/>
        <v>0</v>
      </c>
    </row>
    <row r="2965" spans="11:11" x14ac:dyDescent="0.2">
      <c r="K2965">
        <f t="shared" si="78"/>
        <v>0</v>
      </c>
    </row>
    <row r="2966" spans="11:11" x14ac:dyDescent="0.2">
      <c r="K2966">
        <f t="shared" si="78"/>
        <v>0</v>
      </c>
    </row>
    <row r="2967" spans="11:11" x14ac:dyDescent="0.2">
      <c r="K2967">
        <f t="shared" si="78"/>
        <v>0</v>
      </c>
    </row>
    <row r="2968" spans="11:11" x14ac:dyDescent="0.2">
      <c r="K2968">
        <f t="shared" si="78"/>
        <v>0</v>
      </c>
    </row>
    <row r="2969" spans="11:11" x14ac:dyDescent="0.2">
      <c r="K2969">
        <f t="shared" si="78"/>
        <v>0</v>
      </c>
    </row>
    <row r="2970" spans="11:11" x14ac:dyDescent="0.2">
      <c r="K2970">
        <f t="shared" si="78"/>
        <v>0</v>
      </c>
    </row>
    <row r="2971" spans="11:11" x14ac:dyDescent="0.2">
      <c r="K2971">
        <f t="shared" si="78"/>
        <v>0</v>
      </c>
    </row>
    <row r="2972" spans="11:11" x14ac:dyDescent="0.2">
      <c r="K2972">
        <f t="shared" si="78"/>
        <v>0</v>
      </c>
    </row>
    <row r="2973" spans="11:11" x14ac:dyDescent="0.2">
      <c r="K2973">
        <f t="shared" si="78"/>
        <v>0</v>
      </c>
    </row>
    <row r="2974" spans="11:11" x14ac:dyDescent="0.2">
      <c r="K2974">
        <f t="shared" si="78"/>
        <v>0</v>
      </c>
    </row>
    <row r="2975" spans="11:11" x14ac:dyDescent="0.2">
      <c r="K2975">
        <f t="shared" si="78"/>
        <v>0</v>
      </c>
    </row>
    <row r="2976" spans="11:11" x14ac:dyDescent="0.2">
      <c r="K2976">
        <f t="shared" si="78"/>
        <v>0</v>
      </c>
    </row>
    <row r="2977" spans="11:11" x14ac:dyDescent="0.2">
      <c r="K2977">
        <f t="shared" si="78"/>
        <v>0</v>
      </c>
    </row>
    <row r="2978" spans="11:11" x14ac:dyDescent="0.2">
      <c r="K2978">
        <f t="shared" si="78"/>
        <v>0</v>
      </c>
    </row>
    <row r="2979" spans="11:11" x14ac:dyDescent="0.2">
      <c r="K2979">
        <f t="shared" si="78"/>
        <v>0</v>
      </c>
    </row>
    <row r="2980" spans="11:11" x14ac:dyDescent="0.2">
      <c r="K2980">
        <f t="shared" si="78"/>
        <v>0</v>
      </c>
    </row>
    <row r="2981" spans="11:11" x14ac:dyDescent="0.2">
      <c r="K2981">
        <f t="shared" si="78"/>
        <v>0</v>
      </c>
    </row>
    <row r="2982" spans="11:11" x14ac:dyDescent="0.2">
      <c r="K2982">
        <f t="shared" si="78"/>
        <v>0</v>
      </c>
    </row>
    <row r="2983" spans="11:11" x14ac:dyDescent="0.2">
      <c r="K2983">
        <f t="shared" si="78"/>
        <v>0</v>
      </c>
    </row>
    <row r="2984" spans="11:11" x14ac:dyDescent="0.2">
      <c r="K2984">
        <f t="shared" si="78"/>
        <v>0</v>
      </c>
    </row>
    <row r="2985" spans="11:11" x14ac:dyDescent="0.2">
      <c r="K2985">
        <f t="shared" si="78"/>
        <v>0</v>
      </c>
    </row>
    <row r="2986" spans="11:11" x14ac:dyDescent="0.2">
      <c r="K2986">
        <f t="shared" si="78"/>
        <v>0</v>
      </c>
    </row>
    <row r="2987" spans="11:11" x14ac:dyDescent="0.2">
      <c r="K2987">
        <f t="shared" si="78"/>
        <v>0</v>
      </c>
    </row>
    <row r="2988" spans="11:11" x14ac:dyDescent="0.2">
      <c r="K2988">
        <f t="shared" si="78"/>
        <v>0</v>
      </c>
    </row>
    <row r="2989" spans="11:11" x14ac:dyDescent="0.2">
      <c r="K2989">
        <f t="shared" si="78"/>
        <v>0</v>
      </c>
    </row>
    <row r="2990" spans="11:11" x14ac:dyDescent="0.2">
      <c r="K2990">
        <f t="shared" si="78"/>
        <v>0</v>
      </c>
    </row>
    <row r="2991" spans="11:11" x14ac:dyDescent="0.2">
      <c r="K2991">
        <f t="shared" si="78"/>
        <v>0</v>
      </c>
    </row>
    <row r="2992" spans="11:11" x14ac:dyDescent="0.2">
      <c r="K2992">
        <f t="shared" si="78"/>
        <v>0</v>
      </c>
    </row>
    <row r="2993" spans="11:11" x14ac:dyDescent="0.2">
      <c r="K2993">
        <f t="shared" si="78"/>
        <v>0</v>
      </c>
    </row>
    <row r="2994" spans="11:11" x14ac:dyDescent="0.2">
      <c r="K2994">
        <f t="shared" si="78"/>
        <v>0</v>
      </c>
    </row>
    <row r="2995" spans="11:11" x14ac:dyDescent="0.2">
      <c r="K2995">
        <f t="shared" si="78"/>
        <v>0</v>
      </c>
    </row>
    <row r="2996" spans="11:11" x14ac:dyDescent="0.2">
      <c r="K2996">
        <f t="shared" si="78"/>
        <v>0</v>
      </c>
    </row>
    <row r="2997" spans="11:11" x14ac:dyDescent="0.2">
      <c r="K2997">
        <f t="shared" si="78"/>
        <v>0</v>
      </c>
    </row>
    <row r="2998" spans="11:11" x14ac:dyDescent="0.2">
      <c r="K2998">
        <f t="shared" si="78"/>
        <v>0</v>
      </c>
    </row>
    <row r="2999" spans="11:11" x14ac:dyDescent="0.2">
      <c r="K2999">
        <f t="shared" si="78"/>
        <v>0</v>
      </c>
    </row>
    <row r="3000" spans="11:11" x14ac:dyDescent="0.2">
      <c r="K3000">
        <f t="shared" si="78"/>
        <v>0</v>
      </c>
    </row>
    <row r="3001" spans="11:11" x14ac:dyDescent="0.2">
      <c r="K3001">
        <f t="shared" si="78"/>
        <v>0</v>
      </c>
    </row>
    <row r="3002" spans="11:11" x14ac:dyDescent="0.2">
      <c r="K3002">
        <f t="shared" si="78"/>
        <v>0</v>
      </c>
    </row>
    <row r="3003" spans="11:11" x14ac:dyDescent="0.2">
      <c r="K3003">
        <f t="shared" si="78"/>
        <v>0</v>
      </c>
    </row>
    <row r="3004" spans="11:11" x14ac:dyDescent="0.2">
      <c r="K3004">
        <f t="shared" si="78"/>
        <v>0</v>
      </c>
    </row>
    <row r="3005" spans="11:11" x14ac:dyDescent="0.2">
      <c r="K3005">
        <f t="shared" si="78"/>
        <v>0</v>
      </c>
    </row>
    <row r="3006" spans="11:11" x14ac:dyDescent="0.2">
      <c r="K3006">
        <f t="shared" si="78"/>
        <v>0</v>
      </c>
    </row>
    <row r="3007" spans="11:11" x14ac:dyDescent="0.2">
      <c r="K3007">
        <f t="shared" si="78"/>
        <v>0</v>
      </c>
    </row>
    <row r="3008" spans="11:11" x14ac:dyDescent="0.2">
      <c r="K3008">
        <f t="shared" si="78"/>
        <v>0</v>
      </c>
    </row>
    <row r="3009" spans="11:11" x14ac:dyDescent="0.2">
      <c r="K3009">
        <f t="shared" si="78"/>
        <v>0</v>
      </c>
    </row>
    <row r="3010" spans="11:11" x14ac:dyDescent="0.2">
      <c r="K3010">
        <f t="shared" si="78"/>
        <v>0</v>
      </c>
    </row>
    <row r="3011" spans="11:11" x14ac:dyDescent="0.2">
      <c r="K3011">
        <f t="shared" si="78"/>
        <v>0</v>
      </c>
    </row>
    <row r="3012" spans="11:11" x14ac:dyDescent="0.2">
      <c r="K3012">
        <f t="shared" si="78"/>
        <v>0</v>
      </c>
    </row>
    <row r="3013" spans="11:11" x14ac:dyDescent="0.2">
      <c r="K3013">
        <f t="shared" si="78"/>
        <v>0</v>
      </c>
    </row>
    <row r="3014" spans="11:11" x14ac:dyDescent="0.2">
      <c r="K3014">
        <f t="shared" si="78"/>
        <v>0</v>
      </c>
    </row>
    <row r="3015" spans="11:11" x14ac:dyDescent="0.2">
      <c r="K3015">
        <f t="shared" si="78"/>
        <v>0</v>
      </c>
    </row>
    <row r="3016" spans="11:11" x14ac:dyDescent="0.2">
      <c r="K3016">
        <f t="shared" si="78"/>
        <v>0</v>
      </c>
    </row>
    <row r="3017" spans="11:11" x14ac:dyDescent="0.2">
      <c r="K3017">
        <f t="shared" si="78"/>
        <v>0</v>
      </c>
    </row>
    <row r="3018" spans="11:11" x14ac:dyDescent="0.2">
      <c r="K3018">
        <f t="shared" si="78"/>
        <v>0</v>
      </c>
    </row>
    <row r="3019" spans="11:11" x14ac:dyDescent="0.2">
      <c r="K3019">
        <f t="shared" ref="K3019:K3082" si="79">IF(E3019&gt;0,"NON",IF(F3019&gt;0,"NON",IF(G3019&gt;0,"NON",IF(H3019&gt;0,"NON",IF(EXACT(MID(B3019,3,3),"DGT")=TRUE,"NON",C3019)))))</f>
        <v>0</v>
      </c>
    </row>
    <row r="3020" spans="11:11" x14ac:dyDescent="0.2">
      <c r="K3020">
        <f t="shared" si="79"/>
        <v>0</v>
      </c>
    </row>
    <row r="3021" spans="11:11" x14ac:dyDescent="0.2">
      <c r="K3021">
        <f t="shared" si="79"/>
        <v>0</v>
      </c>
    </row>
    <row r="3022" spans="11:11" x14ac:dyDescent="0.2">
      <c r="K3022">
        <f t="shared" si="79"/>
        <v>0</v>
      </c>
    </row>
    <row r="3023" spans="11:11" x14ac:dyDescent="0.2">
      <c r="K3023">
        <f t="shared" si="79"/>
        <v>0</v>
      </c>
    </row>
    <row r="3024" spans="11:11" x14ac:dyDescent="0.2">
      <c r="K3024">
        <f t="shared" si="79"/>
        <v>0</v>
      </c>
    </row>
    <row r="3025" spans="11:11" x14ac:dyDescent="0.2">
      <c r="K3025">
        <f t="shared" si="79"/>
        <v>0</v>
      </c>
    </row>
    <row r="3026" spans="11:11" x14ac:dyDescent="0.2">
      <c r="K3026">
        <f t="shared" si="79"/>
        <v>0</v>
      </c>
    </row>
    <row r="3027" spans="11:11" x14ac:dyDescent="0.2">
      <c r="K3027">
        <f t="shared" si="79"/>
        <v>0</v>
      </c>
    </row>
    <row r="3028" spans="11:11" x14ac:dyDescent="0.2">
      <c r="K3028">
        <f t="shared" si="79"/>
        <v>0</v>
      </c>
    </row>
    <row r="3029" spans="11:11" x14ac:dyDescent="0.2">
      <c r="K3029">
        <f t="shared" si="79"/>
        <v>0</v>
      </c>
    </row>
    <row r="3030" spans="11:11" x14ac:dyDescent="0.2">
      <c r="K3030">
        <f t="shared" si="79"/>
        <v>0</v>
      </c>
    </row>
    <row r="3031" spans="11:11" x14ac:dyDescent="0.2">
      <c r="K3031">
        <f t="shared" si="79"/>
        <v>0</v>
      </c>
    </row>
    <row r="3032" spans="11:11" x14ac:dyDescent="0.2">
      <c r="K3032">
        <f t="shared" si="79"/>
        <v>0</v>
      </c>
    </row>
    <row r="3033" spans="11:11" x14ac:dyDescent="0.2">
      <c r="K3033">
        <f t="shared" si="79"/>
        <v>0</v>
      </c>
    </row>
    <row r="3034" spans="11:11" x14ac:dyDescent="0.2">
      <c r="K3034">
        <f t="shared" si="79"/>
        <v>0</v>
      </c>
    </row>
    <row r="3035" spans="11:11" x14ac:dyDescent="0.2">
      <c r="K3035">
        <f t="shared" si="79"/>
        <v>0</v>
      </c>
    </row>
    <row r="3036" spans="11:11" x14ac:dyDescent="0.2">
      <c r="K3036">
        <f t="shared" si="79"/>
        <v>0</v>
      </c>
    </row>
    <row r="3037" spans="11:11" x14ac:dyDescent="0.2">
      <c r="K3037">
        <f t="shared" si="79"/>
        <v>0</v>
      </c>
    </row>
    <row r="3038" spans="11:11" x14ac:dyDescent="0.2">
      <c r="K3038">
        <f t="shared" si="79"/>
        <v>0</v>
      </c>
    </row>
    <row r="3039" spans="11:11" x14ac:dyDescent="0.2">
      <c r="K3039">
        <f t="shared" si="79"/>
        <v>0</v>
      </c>
    </row>
    <row r="3040" spans="11:11" x14ac:dyDescent="0.2">
      <c r="K3040">
        <f t="shared" si="79"/>
        <v>0</v>
      </c>
    </row>
    <row r="3041" spans="11:11" x14ac:dyDescent="0.2">
      <c r="K3041">
        <f t="shared" si="79"/>
        <v>0</v>
      </c>
    </row>
    <row r="3042" spans="11:11" x14ac:dyDescent="0.2">
      <c r="K3042">
        <f t="shared" si="79"/>
        <v>0</v>
      </c>
    </row>
    <row r="3043" spans="11:11" x14ac:dyDescent="0.2">
      <c r="K3043">
        <f t="shared" si="79"/>
        <v>0</v>
      </c>
    </row>
    <row r="3044" spans="11:11" x14ac:dyDescent="0.2">
      <c r="K3044">
        <f t="shared" si="79"/>
        <v>0</v>
      </c>
    </row>
    <row r="3045" spans="11:11" x14ac:dyDescent="0.2">
      <c r="K3045">
        <f t="shared" si="79"/>
        <v>0</v>
      </c>
    </row>
    <row r="3046" spans="11:11" x14ac:dyDescent="0.2">
      <c r="K3046">
        <f t="shared" si="79"/>
        <v>0</v>
      </c>
    </row>
    <row r="3047" spans="11:11" x14ac:dyDescent="0.2">
      <c r="K3047">
        <f t="shared" si="79"/>
        <v>0</v>
      </c>
    </row>
    <row r="3048" spans="11:11" x14ac:dyDescent="0.2">
      <c r="K3048">
        <f t="shared" si="79"/>
        <v>0</v>
      </c>
    </row>
    <row r="3049" spans="11:11" x14ac:dyDescent="0.2">
      <c r="K3049">
        <f t="shared" si="79"/>
        <v>0</v>
      </c>
    </row>
    <row r="3050" spans="11:11" x14ac:dyDescent="0.2">
      <c r="K3050">
        <f t="shared" si="79"/>
        <v>0</v>
      </c>
    </row>
    <row r="3051" spans="11:11" x14ac:dyDescent="0.2">
      <c r="K3051">
        <f t="shared" si="79"/>
        <v>0</v>
      </c>
    </row>
    <row r="3052" spans="11:11" x14ac:dyDescent="0.2">
      <c r="K3052">
        <f t="shared" si="79"/>
        <v>0</v>
      </c>
    </row>
    <row r="3053" spans="11:11" x14ac:dyDescent="0.2">
      <c r="K3053">
        <f t="shared" si="79"/>
        <v>0</v>
      </c>
    </row>
    <row r="3054" spans="11:11" x14ac:dyDescent="0.2">
      <c r="K3054">
        <f t="shared" si="79"/>
        <v>0</v>
      </c>
    </row>
    <row r="3055" spans="11:11" x14ac:dyDescent="0.2">
      <c r="K3055">
        <f t="shared" si="79"/>
        <v>0</v>
      </c>
    </row>
    <row r="3056" spans="11:11" x14ac:dyDescent="0.2">
      <c r="K3056">
        <f t="shared" si="79"/>
        <v>0</v>
      </c>
    </row>
    <row r="3057" spans="11:11" x14ac:dyDescent="0.2">
      <c r="K3057">
        <f t="shared" si="79"/>
        <v>0</v>
      </c>
    </row>
    <row r="3058" spans="11:11" x14ac:dyDescent="0.2">
      <c r="K3058">
        <f t="shared" si="79"/>
        <v>0</v>
      </c>
    </row>
    <row r="3059" spans="11:11" x14ac:dyDescent="0.2">
      <c r="K3059">
        <f t="shared" si="79"/>
        <v>0</v>
      </c>
    </row>
    <row r="3060" spans="11:11" x14ac:dyDescent="0.2">
      <c r="K3060">
        <f t="shared" si="79"/>
        <v>0</v>
      </c>
    </row>
    <row r="3061" spans="11:11" x14ac:dyDescent="0.2">
      <c r="K3061">
        <f t="shared" si="79"/>
        <v>0</v>
      </c>
    </row>
    <row r="3062" spans="11:11" x14ac:dyDescent="0.2">
      <c r="K3062">
        <f t="shared" si="79"/>
        <v>0</v>
      </c>
    </row>
    <row r="3063" spans="11:11" x14ac:dyDescent="0.2">
      <c r="K3063">
        <f t="shared" si="79"/>
        <v>0</v>
      </c>
    </row>
    <row r="3064" spans="11:11" x14ac:dyDescent="0.2">
      <c r="K3064">
        <f t="shared" si="79"/>
        <v>0</v>
      </c>
    </row>
    <row r="3065" spans="11:11" x14ac:dyDescent="0.2">
      <c r="K3065">
        <f t="shared" si="79"/>
        <v>0</v>
      </c>
    </row>
    <row r="3066" spans="11:11" x14ac:dyDescent="0.2">
      <c r="K3066">
        <f t="shared" si="79"/>
        <v>0</v>
      </c>
    </row>
    <row r="3067" spans="11:11" x14ac:dyDescent="0.2">
      <c r="K3067">
        <f t="shared" si="79"/>
        <v>0</v>
      </c>
    </row>
    <row r="3068" spans="11:11" x14ac:dyDescent="0.2">
      <c r="K3068">
        <f t="shared" si="79"/>
        <v>0</v>
      </c>
    </row>
    <row r="3069" spans="11:11" x14ac:dyDescent="0.2">
      <c r="K3069">
        <f t="shared" si="79"/>
        <v>0</v>
      </c>
    </row>
    <row r="3070" spans="11:11" x14ac:dyDescent="0.2">
      <c r="K3070">
        <f t="shared" si="79"/>
        <v>0</v>
      </c>
    </row>
    <row r="3071" spans="11:11" x14ac:dyDescent="0.2">
      <c r="K3071">
        <f t="shared" si="79"/>
        <v>0</v>
      </c>
    </row>
    <row r="3072" spans="11:11" x14ac:dyDescent="0.2">
      <c r="K3072">
        <f t="shared" si="79"/>
        <v>0</v>
      </c>
    </row>
    <row r="3073" spans="11:11" x14ac:dyDescent="0.2">
      <c r="K3073">
        <f t="shared" si="79"/>
        <v>0</v>
      </c>
    </row>
    <row r="3074" spans="11:11" x14ac:dyDescent="0.2">
      <c r="K3074">
        <f t="shared" si="79"/>
        <v>0</v>
      </c>
    </row>
    <row r="3075" spans="11:11" x14ac:dyDescent="0.2">
      <c r="K3075">
        <f t="shared" si="79"/>
        <v>0</v>
      </c>
    </row>
    <row r="3076" spans="11:11" x14ac:dyDescent="0.2">
      <c r="K3076">
        <f t="shared" si="79"/>
        <v>0</v>
      </c>
    </row>
    <row r="3077" spans="11:11" x14ac:dyDescent="0.2">
      <c r="K3077">
        <f t="shared" si="79"/>
        <v>0</v>
      </c>
    </row>
    <row r="3078" spans="11:11" x14ac:dyDescent="0.2">
      <c r="K3078">
        <f t="shared" si="79"/>
        <v>0</v>
      </c>
    </row>
    <row r="3079" spans="11:11" x14ac:dyDescent="0.2">
      <c r="K3079">
        <f t="shared" si="79"/>
        <v>0</v>
      </c>
    </row>
    <row r="3080" spans="11:11" x14ac:dyDescent="0.2">
      <c r="K3080">
        <f t="shared" si="79"/>
        <v>0</v>
      </c>
    </row>
    <row r="3081" spans="11:11" x14ac:dyDescent="0.2">
      <c r="K3081">
        <f t="shared" si="79"/>
        <v>0</v>
      </c>
    </row>
    <row r="3082" spans="11:11" x14ac:dyDescent="0.2">
      <c r="K3082">
        <f t="shared" si="79"/>
        <v>0</v>
      </c>
    </row>
    <row r="3083" spans="11:11" x14ac:dyDescent="0.2">
      <c r="K3083">
        <f t="shared" ref="K3083:K3146" si="80">IF(E3083&gt;0,"NON",IF(F3083&gt;0,"NON",IF(G3083&gt;0,"NON",IF(H3083&gt;0,"NON",IF(EXACT(MID(B3083,3,3),"DGT")=TRUE,"NON",C3083)))))</f>
        <v>0</v>
      </c>
    </row>
    <row r="3084" spans="11:11" x14ac:dyDescent="0.2">
      <c r="K3084">
        <f t="shared" si="80"/>
        <v>0</v>
      </c>
    </row>
    <row r="3085" spans="11:11" x14ac:dyDescent="0.2">
      <c r="K3085">
        <f t="shared" si="80"/>
        <v>0</v>
      </c>
    </row>
    <row r="3086" spans="11:11" x14ac:dyDescent="0.2">
      <c r="K3086">
        <f t="shared" si="80"/>
        <v>0</v>
      </c>
    </row>
    <row r="3087" spans="11:11" x14ac:dyDescent="0.2">
      <c r="K3087">
        <f t="shared" si="80"/>
        <v>0</v>
      </c>
    </row>
    <row r="3088" spans="11:11" x14ac:dyDescent="0.2">
      <c r="K3088">
        <f t="shared" si="80"/>
        <v>0</v>
      </c>
    </row>
    <row r="3089" spans="11:11" x14ac:dyDescent="0.2">
      <c r="K3089">
        <f t="shared" si="80"/>
        <v>0</v>
      </c>
    </row>
    <row r="3090" spans="11:11" x14ac:dyDescent="0.2">
      <c r="K3090">
        <f t="shared" si="80"/>
        <v>0</v>
      </c>
    </row>
    <row r="3091" spans="11:11" x14ac:dyDescent="0.2">
      <c r="K3091">
        <f t="shared" si="80"/>
        <v>0</v>
      </c>
    </row>
    <row r="3092" spans="11:11" x14ac:dyDescent="0.2">
      <c r="K3092">
        <f t="shared" si="80"/>
        <v>0</v>
      </c>
    </row>
    <row r="3093" spans="11:11" x14ac:dyDescent="0.2">
      <c r="K3093">
        <f t="shared" si="80"/>
        <v>0</v>
      </c>
    </row>
    <row r="3094" spans="11:11" x14ac:dyDescent="0.2">
      <c r="K3094">
        <f t="shared" si="80"/>
        <v>0</v>
      </c>
    </row>
    <row r="3095" spans="11:11" x14ac:dyDescent="0.2">
      <c r="K3095">
        <f t="shared" si="80"/>
        <v>0</v>
      </c>
    </row>
    <row r="3096" spans="11:11" x14ac:dyDescent="0.2">
      <c r="K3096">
        <f t="shared" si="80"/>
        <v>0</v>
      </c>
    </row>
    <row r="3097" spans="11:11" x14ac:dyDescent="0.2">
      <c r="K3097">
        <f t="shared" si="80"/>
        <v>0</v>
      </c>
    </row>
    <row r="3098" spans="11:11" x14ac:dyDescent="0.2">
      <c r="K3098">
        <f t="shared" si="80"/>
        <v>0</v>
      </c>
    </row>
    <row r="3099" spans="11:11" x14ac:dyDescent="0.2">
      <c r="K3099">
        <f t="shared" si="80"/>
        <v>0</v>
      </c>
    </row>
    <row r="3100" spans="11:11" x14ac:dyDescent="0.2">
      <c r="K3100">
        <f t="shared" si="80"/>
        <v>0</v>
      </c>
    </row>
    <row r="3101" spans="11:11" x14ac:dyDescent="0.2">
      <c r="K3101">
        <f t="shared" si="80"/>
        <v>0</v>
      </c>
    </row>
    <row r="3102" spans="11:11" x14ac:dyDescent="0.2">
      <c r="K3102">
        <f t="shared" si="80"/>
        <v>0</v>
      </c>
    </row>
    <row r="3103" spans="11:11" x14ac:dyDescent="0.2">
      <c r="K3103">
        <f t="shared" si="80"/>
        <v>0</v>
      </c>
    </row>
    <row r="3104" spans="11:11" x14ac:dyDescent="0.2">
      <c r="K3104">
        <f t="shared" si="80"/>
        <v>0</v>
      </c>
    </row>
    <row r="3105" spans="11:11" x14ac:dyDescent="0.2">
      <c r="K3105">
        <f t="shared" si="80"/>
        <v>0</v>
      </c>
    </row>
    <row r="3106" spans="11:11" x14ac:dyDescent="0.2">
      <c r="K3106">
        <f t="shared" si="80"/>
        <v>0</v>
      </c>
    </row>
    <row r="3107" spans="11:11" x14ac:dyDescent="0.2">
      <c r="K3107">
        <f t="shared" si="80"/>
        <v>0</v>
      </c>
    </row>
    <row r="3108" spans="11:11" x14ac:dyDescent="0.2">
      <c r="K3108">
        <f t="shared" si="80"/>
        <v>0</v>
      </c>
    </row>
    <row r="3109" spans="11:11" x14ac:dyDescent="0.2">
      <c r="K3109">
        <f t="shared" si="80"/>
        <v>0</v>
      </c>
    </row>
    <row r="3110" spans="11:11" x14ac:dyDescent="0.2">
      <c r="K3110">
        <f t="shared" si="80"/>
        <v>0</v>
      </c>
    </row>
    <row r="3111" spans="11:11" x14ac:dyDescent="0.2">
      <c r="K3111">
        <f t="shared" si="80"/>
        <v>0</v>
      </c>
    </row>
    <row r="3112" spans="11:11" x14ac:dyDescent="0.2">
      <c r="K3112">
        <f t="shared" si="80"/>
        <v>0</v>
      </c>
    </row>
    <row r="3113" spans="11:11" x14ac:dyDescent="0.2">
      <c r="K3113">
        <f t="shared" si="80"/>
        <v>0</v>
      </c>
    </row>
    <row r="3114" spans="11:11" x14ac:dyDescent="0.2">
      <c r="K3114">
        <f t="shared" si="80"/>
        <v>0</v>
      </c>
    </row>
    <row r="3115" spans="11:11" x14ac:dyDescent="0.2">
      <c r="K3115">
        <f t="shared" si="80"/>
        <v>0</v>
      </c>
    </row>
    <row r="3116" spans="11:11" x14ac:dyDescent="0.2">
      <c r="K3116">
        <f t="shared" si="80"/>
        <v>0</v>
      </c>
    </row>
    <row r="3117" spans="11:11" x14ac:dyDescent="0.2">
      <c r="K3117">
        <f t="shared" si="80"/>
        <v>0</v>
      </c>
    </row>
    <row r="3118" spans="11:11" x14ac:dyDescent="0.2">
      <c r="K3118">
        <f t="shared" si="80"/>
        <v>0</v>
      </c>
    </row>
    <row r="3119" spans="11:11" x14ac:dyDescent="0.2">
      <c r="K3119">
        <f t="shared" si="80"/>
        <v>0</v>
      </c>
    </row>
    <row r="3120" spans="11:11" x14ac:dyDescent="0.2">
      <c r="K3120">
        <f t="shared" si="80"/>
        <v>0</v>
      </c>
    </row>
    <row r="3121" spans="11:11" x14ac:dyDescent="0.2">
      <c r="K3121">
        <f t="shared" si="80"/>
        <v>0</v>
      </c>
    </row>
    <row r="3122" spans="11:11" x14ac:dyDescent="0.2">
      <c r="K3122">
        <f t="shared" si="80"/>
        <v>0</v>
      </c>
    </row>
    <row r="3123" spans="11:11" x14ac:dyDescent="0.2">
      <c r="K3123">
        <f t="shared" si="80"/>
        <v>0</v>
      </c>
    </row>
    <row r="3124" spans="11:11" x14ac:dyDescent="0.2">
      <c r="K3124">
        <f t="shared" si="80"/>
        <v>0</v>
      </c>
    </row>
    <row r="3125" spans="11:11" x14ac:dyDescent="0.2">
      <c r="K3125">
        <f t="shared" si="80"/>
        <v>0</v>
      </c>
    </row>
    <row r="3126" spans="11:11" x14ac:dyDescent="0.2">
      <c r="K3126">
        <f t="shared" si="80"/>
        <v>0</v>
      </c>
    </row>
    <row r="3127" spans="11:11" x14ac:dyDescent="0.2">
      <c r="K3127">
        <f t="shared" si="80"/>
        <v>0</v>
      </c>
    </row>
    <row r="3128" spans="11:11" x14ac:dyDescent="0.2">
      <c r="K3128">
        <f t="shared" si="80"/>
        <v>0</v>
      </c>
    </row>
    <row r="3129" spans="11:11" x14ac:dyDescent="0.2">
      <c r="K3129">
        <f t="shared" si="80"/>
        <v>0</v>
      </c>
    </row>
    <row r="3130" spans="11:11" x14ac:dyDescent="0.2">
      <c r="K3130">
        <f t="shared" si="80"/>
        <v>0</v>
      </c>
    </row>
    <row r="3131" spans="11:11" x14ac:dyDescent="0.2">
      <c r="K3131">
        <f t="shared" si="80"/>
        <v>0</v>
      </c>
    </row>
    <row r="3132" spans="11:11" x14ac:dyDescent="0.2">
      <c r="K3132">
        <f t="shared" si="80"/>
        <v>0</v>
      </c>
    </row>
    <row r="3133" spans="11:11" x14ac:dyDescent="0.2">
      <c r="K3133">
        <f t="shared" si="80"/>
        <v>0</v>
      </c>
    </row>
    <row r="3134" spans="11:11" x14ac:dyDescent="0.2">
      <c r="K3134">
        <f t="shared" si="80"/>
        <v>0</v>
      </c>
    </row>
    <row r="3135" spans="11:11" x14ac:dyDescent="0.2">
      <c r="K3135">
        <f t="shared" si="80"/>
        <v>0</v>
      </c>
    </row>
    <row r="3136" spans="11:11" x14ac:dyDescent="0.2">
      <c r="K3136">
        <f t="shared" si="80"/>
        <v>0</v>
      </c>
    </row>
    <row r="3137" spans="11:11" x14ac:dyDescent="0.2">
      <c r="K3137">
        <f t="shared" si="80"/>
        <v>0</v>
      </c>
    </row>
    <row r="3138" spans="11:11" x14ac:dyDescent="0.2">
      <c r="K3138">
        <f t="shared" si="80"/>
        <v>0</v>
      </c>
    </row>
    <row r="3139" spans="11:11" x14ac:dyDescent="0.2">
      <c r="K3139">
        <f t="shared" si="80"/>
        <v>0</v>
      </c>
    </row>
    <row r="3140" spans="11:11" x14ac:dyDescent="0.2">
      <c r="K3140">
        <f t="shared" si="80"/>
        <v>0</v>
      </c>
    </row>
    <row r="3141" spans="11:11" x14ac:dyDescent="0.2">
      <c r="K3141">
        <f t="shared" si="80"/>
        <v>0</v>
      </c>
    </row>
    <row r="3142" spans="11:11" x14ac:dyDescent="0.2">
      <c r="K3142">
        <f t="shared" si="80"/>
        <v>0</v>
      </c>
    </row>
    <row r="3143" spans="11:11" x14ac:dyDescent="0.2">
      <c r="K3143">
        <f t="shared" si="80"/>
        <v>0</v>
      </c>
    </row>
    <row r="3144" spans="11:11" x14ac:dyDescent="0.2">
      <c r="K3144">
        <f t="shared" si="80"/>
        <v>0</v>
      </c>
    </row>
    <row r="3145" spans="11:11" x14ac:dyDescent="0.2">
      <c r="K3145">
        <f t="shared" si="80"/>
        <v>0</v>
      </c>
    </row>
    <row r="3146" spans="11:11" x14ac:dyDescent="0.2">
      <c r="K3146">
        <f t="shared" si="80"/>
        <v>0</v>
      </c>
    </row>
    <row r="3147" spans="11:11" x14ac:dyDescent="0.2">
      <c r="K3147">
        <f t="shared" ref="K3147:K3210" si="81">IF(E3147&gt;0,"NON",IF(F3147&gt;0,"NON",IF(G3147&gt;0,"NON",IF(H3147&gt;0,"NON",IF(EXACT(MID(B3147,3,3),"DGT")=TRUE,"NON",C3147)))))</f>
        <v>0</v>
      </c>
    </row>
    <row r="3148" spans="11:11" x14ac:dyDescent="0.2">
      <c r="K3148">
        <f t="shared" si="81"/>
        <v>0</v>
      </c>
    </row>
    <row r="3149" spans="11:11" x14ac:dyDescent="0.2">
      <c r="K3149">
        <f t="shared" si="81"/>
        <v>0</v>
      </c>
    </row>
    <row r="3150" spans="11:11" x14ac:dyDescent="0.2">
      <c r="K3150">
        <f t="shared" si="81"/>
        <v>0</v>
      </c>
    </row>
    <row r="3151" spans="11:11" x14ac:dyDescent="0.2">
      <c r="K3151">
        <f t="shared" si="81"/>
        <v>0</v>
      </c>
    </row>
    <row r="3152" spans="11:11" x14ac:dyDescent="0.2">
      <c r="K3152">
        <f t="shared" si="81"/>
        <v>0</v>
      </c>
    </row>
    <row r="3153" spans="11:11" x14ac:dyDescent="0.2">
      <c r="K3153">
        <f t="shared" si="81"/>
        <v>0</v>
      </c>
    </row>
    <row r="3154" spans="11:11" x14ac:dyDescent="0.2">
      <c r="K3154">
        <f t="shared" si="81"/>
        <v>0</v>
      </c>
    </row>
    <row r="3155" spans="11:11" x14ac:dyDescent="0.2">
      <c r="K3155">
        <f t="shared" si="81"/>
        <v>0</v>
      </c>
    </row>
    <row r="3156" spans="11:11" x14ac:dyDescent="0.2">
      <c r="K3156">
        <f t="shared" si="81"/>
        <v>0</v>
      </c>
    </row>
    <row r="3157" spans="11:11" x14ac:dyDescent="0.2">
      <c r="K3157">
        <f t="shared" si="81"/>
        <v>0</v>
      </c>
    </row>
    <row r="3158" spans="11:11" x14ac:dyDescent="0.2">
      <c r="K3158">
        <f t="shared" si="81"/>
        <v>0</v>
      </c>
    </row>
    <row r="3159" spans="11:11" x14ac:dyDescent="0.2">
      <c r="K3159">
        <f t="shared" si="81"/>
        <v>0</v>
      </c>
    </row>
    <row r="3160" spans="11:11" x14ac:dyDescent="0.2">
      <c r="K3160">
        <f t="shared" si="81"/>
        <v>0</v>
      </c>
    </row>
    <row r="3161" spans="11:11" x14ac:dyDescent="0.2">
      <c r="K3161">
        <f t="shared" si="81"/>
        <v>0</v>
      </c>
    </row>
    <row r="3162" spans="11:11" x14ac:dyDescent="0.2">
      <c r="K3162">
        <f t="shared" si="81"/>
        <v>0</v>
      </c>
    </row>
    <row r="3163" spans="11:11" x14ac:dyDescent="0.2">
      <c r="K3163">
        <f t="shared" si="81"/>
        <v>0</v>
      </c>
    </row>
    <row r="3164" spans="11:11" x14ac:dyDescent="0.2">
      <c r="K3164">
        <f t="shared" si="81"/>
        <v>0</v>
      </c>
    </row>
    <row r="3165" spans="11:11" x14ac:dyDescent="0.2">
      <c r="K3165">
        <f t="shared" si="81"/>
        <v>0</v>
      </c>
    </row>
    <row r="3166" spans="11:11" x14ac:dyDescent="0.2">
      <c r="K3166">
        <f t="shared" si="81"/>
        <v>0</v>
      </c>
    </row>
    <row r="3167" spans="11:11" x14ac:dyDescent="0.2">
      <c r="K3167">
        <f t="shared" si="81"/>
        <v>0</v>
      </c>
    </row>
    <row r="3168" spans="11:11" x14ac:dyDescent="0.2">
      <c r="K3168">
        <f t="shared" si="81"/>
        <v>0</v>
      </c>
    </row>
    <row r="3169" spans="11:11" x14ac:dyDescent="0.2">
      <c r="K3169">
        <f t="shared" si="81"/>
        <v>0</v>
      </c>
    </row>
    <row r="3170" spans="11:11" x14ac:dyDescent="0.2">
      <c r="K3170">
        <f t="shared" si="81"/>
        <v>0</v>
      </c>
    </row>
    <row r="3171" spans="11:11" x14ac:dyDescent="0.2">
      <c r="K3171">
        <f t="shared" si="81"/>
        <v>0</v>
      </c>
    </row>
    <row r="3172" spans="11:11" x14ac:dyDescent="0.2">
      <c r="K3172">
        <f t="shared" si="81"/>
        <v>0</v>
      </c>
    </row>
    <row r="3173" spans="11:11" x14ac:dyDescent="0.2">
      <c r="K3173">
        <f t="shared" si="81"/>
        <v>0</v>
      </c>
    </row>
    <row r="3174" spans="11:11" x14ac:dyDescent="0.2">
      <c r="K3174">
        <f t="shared" si="81"/>
        <v>0</v>
      </c>
    </row>
    <row r="3175" spans="11:11" x14ac:dyDescent="0.2">
      <c r="K3175">
        <f t="shared" si="81"/>
        <v>0</v>
      </c>
    </row>
    <row r="3176" spans="11:11" x14ac:dyDescent="0.2">
      <c r="K3176">
        <f t="shared" si="81"/>
        <v>0</v>
      </c>
    </row>
    <row r="3177" spans="11:11" x14ac:dyDescent="0.2">
      <c r="K3177">
        <f t="shared" si="81"/>
        <v>0</v>
      </c>
    </row>
    <row r="3178" spans="11:11" x14ac:dyDescent="0.2">
      <c r="K3178">
        <f t="shared" si="81"/>
        <v>0</v>
      </c>
    </row>
    <row r="3179" spans="11:11" x14ac:dyDescent="0.2">
      <c r="K3179">
        <f t="shared" si="81"/>
        <v>0</v>
      </c>
    </row>
    <row r="3180" spans="11:11" x14ac:dyDescent="0.2">
      <c r="K3180">
        <f t="shared" si="81"/>
        <v>0</v>
      </c>
    </row>
    <row r="3181" spans="11:11" x14ac:dyDescent="0.2">
      <c r="K3181">
        <f t="shared" si="81"/>
        <v>0</v>
      </c>
    </row>
    <row r="3182" spans="11:11" x14ac:dyDescent="0.2">
      <c r="K3182">
        <f t="shared" si="81"/>
        <v>0</v>
      </c>
    </row>
    <row r="3183" spans="11:11" x14ac:dyDescent="0.2">
      <c r="K3183">
        <f t="shared" si="81"/>
        <v>0</v>
      </c>
    </row>
    <row r="3184" spans="11:11" x14ac:dyDescent="0.2">
      <c r="K3184">
        <f t="shared" si="81"/>
        <v>0</v>
      </c>
    </row>
    <row r="3185" spans="11:11" x14ac:dyDescent="0.2">
      <c r="K3185">
        <f t="shared" si="81"/>
        <v>0</v>
      </c>
    </row>
    <row r="3186" spans="11:11" x14ac:dyDescent="0.2">
      <c r="K3186">
        <f t="shared" si="81"/>
        <v>0</v>
      </c>
    </row>
    <row r="3187" spans="11:11" x14ac:dyDescent="0.2">
      <c r="K3187">
        <f t="shared" si="81"/>
        <v>0</v>
      </c>
    </row>
    <row r="3188" spans="11:11" x14ac:dyDescent="0.2">
      <c r="K3188">
        <f t="shared" si="81"/>
        <v>0</v>
      </c>
    </row>
    <row r="3189" spans="11:11" x14ac:dyDescent="0.2">
      <c r="K3189">
        <f t="shared" si="81"/>
        <v>0</v>
      </c>
    </row>
    <row r="3190" spans="11:11" x14ac:dyDescent="0.2">
      <c r="K3190">
        <f t="shared" si="81"/>
        <v>0</v>
      </c>
    </row>
    <row r="3191" spans="11:11" x14ac:dyDescent="0.2">
      <c r="K3191">
        <f t="shared" si="81"/>
        <v>0</v>
      </c>
    </row>
    <row r="3192" spans="11:11" x14ac:dyDescent="0.2">
      <c r="K3192">
        <f t="shared" si="81"/>
        <v>0</v>
      </c>
    </row>
    <row r="3193" spans="11:11" x14ac:dyDescent="0.2">
      <c r="K3193">
        <f t="shared" si="81"/>
        <v>0</v>
      </c>
    </row>
    <row r="3194" spans="11:11" x14ac:dyDescent="0.2">
      <c r="K3194">
        <f t="shared" si="81"/>
        <v>0</v>
      </c>
    </row>
    <row r="3195" spans="11:11" x14ac:dyDescent="0.2">
      <c r="K3195">
        <f t="shared" si="81"/>
        <v>0</v>
      </c>
    </row>
    <row r="3196" spans="11:11" x14ac:dyDescent="0.2">
      <c r="K3196">
        <f t="shared" si="81"/>
        <v>0</v>
      </c>
    </row>
    <row r="3197" spans="11:11" x14ac:dyDescent="0.2">
      <c r="K3197">
        <f t="shared" si="81"/>
        <v>0</v>
      </c>
    </row>
    <row r="3198" spans="11:11" x14ac:dyDescent="0.2">
      <c r="K3198">
        <f t="shared" si="81"/>
        <v>0</v>
      </c>
    </row>
    <row r="3199" spans="11:11" x14ac:dyDescent="0.2">
      <c r="K3199">
        <f t="shared" si="81"/>
        <v>0</v>
      </c>
    </row>
    <row r="3200" spans="11:11" x14ac:dyDescent="0.2">
      <c r="K3200">
        <f t="shared" si="81"/>
        <v>0</v>
      </c>
    </row>
    <row r="3201" spans="11:11" x14ac:dyDescent="0.2">
      <c r="K3201">
        <f t="shared" si="81"/>
        <v>0</v>
      </c>
    </row>
    <row r="3202" spans="11:11" x14ac:dyDescent="0.2">
      <c r="K3202">
        <f t="shared" si="81"/>
        <v>0</v>
      </c>
    </row>
    <row r="3203" spans="11:11" x14ac:dyDescent="0.2">
      <c r="K3203">
        <f t="shared" si="81"/>
        <v>0</v>
      </c>
    </row>
    <row r="3204" spans="11:11" x14ac:dyDescent="0.2">
      <c r="K3204">
        <f t="shared" si="81"/>
        <v>0</v>
      </c>
    </row>
    <row r="3205" spans="11:11" x14ac:dyDescent="0.2">
      <c r="K3205">
        <f t="shared" si="81"/>
        <v>0</v>
      </c>
    </row>
    <row r="3206" spans="11:11" x14ac:dyDescent="0.2">
      <c r="K3206">
        <f t="shared" si="81"/>
        <v>0</v>
      </c>
    </row>
    <row r="3207" spans="11:11" x14ac:dyDescent="0.2">
      <c r="K3207">
        <f t="shared" si="81"/>
        <v>0</v>
      </c>
    </row>
    <row r="3208" spans="11:11" x14ac:dyDescent="0.2">
      <c r="K3208">
        <f t="shared" si="81"/>
        <v>0</v>
      </c>
    </row>
    <row r="3209" spans="11:11" x14ac:dyDescent="0.2">
      <c r="K3209">
        <f t="shared" si="81"/>
        <v>0</v>
      </c>
    </row>
    <row r="3210" spans="11:11" x14ac:dyDescent="0.2">
      <c r="K3210">
        <f t="shared" si="81"/>
        <v>0</v>
      </c>
    </row>
    <row r="3211" spans="11:11" x14ac:dyDescent="0.2">
      <c r="K3211">
        <f t="shared" ref="K3211:K3274" si="82">IF(E3211&gt;0,"NON",IF(F3211&gt;0,"NON",IF(G3211&gt;0,"NON",IF(H3211&gt;0,"NON",IF(EXACT(MID(B3211,3,3),"DGT")=TRUE,"NON",C3211)))))</f>
        <v>0</v>
      </c>
    </row>
    <row r="3212" spans="11:11" x14ac:dyDescent="0.2">
      <c r="K3212">
        <f t="shared" si="82"/>
        <v>0</v>
      </c>
    </row>
    <row r="3213" spans="11:11" x14ac:dyDescent="0.2">
      <c r="K3213">
        <f t="shared" si="82"/>
        <v>0</v>
      </c>
    </row>
    <row r="3214" spans="11:11" x14ac:dyDescent="0.2">
      <c r="K3214">
        <f t="shared" si="82"/>
        <v>0</v>
      </c>
    </row>
    <row r="3215" spans="11:11" x14ac:dyDescent="0.2">
      <c r="K3215">
        <f t="shared" si="82"/>
        <v>0</v>
      </c>
    </row>
    <row r="3216" spans="11:11" x14ac:dyDescent="0.2">
      <c r="K3216">
        <f t="shared" si="82"/>
        <v>0</v>
      </c>
    </row>
    <row r="3217" spans="11:11" x14ac:dyDescent="0.2">
      <c r="K3217">
        <f t="shared" si="82"/>
        <v>0</v>
      </c>
    </row>
    <row r="3218" spans="11:11" x14ac:dyDescent="0.2">
      <c r="K3218">
        <f t="shared" si="82"/>
        <v>0</v>
      </c>
    </row>
    <row r="3219" spans="11:11" x14ac:dyDescent="0.2">
      <c r="K3219">
        <f t="shared" si="82"/>
        <v>0</v>
      </c>
    </row>
    <row r="3220" spans="11:11" x14ac:dyDescent="0.2">
      <c r="K3220">
        <f t="shared" si="82"/>
        <v>0</v>
      </c>
    </row>
    <row r="3221" spans="11:11" x14ac:dyDescent="0.2">
      <c r="K3221">
        <f t="shared" si="82"/>
        <v>0</v>
      </c>
    </row>
    <row r="3222" spans="11:11" x14ac:dyDescent="0.2">
      <c r="K3222">
        <f t="shared" si="82"/>
        <v>0</v>
      </c>
    </row>
    <row r="3223" spans="11:11" x14ac:dyDescent="0.2">
      <c r="K3223">
        <f t="shared" si="82"/>
        <v>0</v>
      </c>
    </row>
    <row r="3224" spans="11:11" x14ac:dyDescent="0.2">
      <c r="K3224">
        <f t="shared" si="82"/>
        <v>0</v>
      </c>
    </row>
    <row r="3225" spans="11:11" x14ac:dyDescent="0.2">
      <c r="K3225">
        <f t="shared" si="82"/>
        <v>0</v>
      </c>
    </row>
    <row r="3226" spans="11:11" x14ac:dyDescent="0.2">
      <c r="K3226">
        <f t="shared" si="82"/>
        <v>0</v>
      </c>
    </row>
    <row r="3227" spans="11:11" x14ac:dyDescent="0.2">
      <c r="K3227">
        <f t="shared" si="82"/>
        <v>0</v>
      </c>
    </row>
    <row r="3228" spans="11:11" x14ac:dyDescent="0.2">
      <c r="K3228">
        <f t="shared" si="82"/>
        <v>0</v>
      </c>
    </row>
    <row r="3229" spans="11:11" x14ac:dyDescent="0.2">
      <c r="K3229">
        <f t="shared" si="82"/>
        <v>0</v>
      </c>
    </row>
    <row r="3230" spans="11:11" x14ac:dyDescent="0.2">
      <c r="K3230">
        <f t="shared" si="82"/>
        <v>0</v>
      </c>
    </row>
    <row r="3231" spans="11:11" x14ac:dyDescent="0.2">
      <c r="K3231">
        <f t="shared" si="82"/>
        <v>0</v>
      </c>
    </row>
    <row r="3232" spans="11:11" x14ac:dyDescent="0.2">
      <c r="K3232">
        <f t="shared" si="82"/>
        <v>0</v>
      </c>
    </row>
    <row r="3233" spans="11:11" x14ac:dyDescent="0.2">
      <c r="K3233">
        <f t="shared" si="82"/>
        <v>0</v>
      </c>
    </row>
    <row r="3234" spans="11:11" x14ac:dyDescent="0.2">
      <c r="K3234">
        <f t="shared" si="82"/>
        <v>0</v>
      </c>
    </row>
    <row r="3235" spans="11:11" x14ac:dyDescent="0.2">
      <c r="K3235">
        <f t="shared" si="82"/>
        <v>0</v>
      </c>
    </row>
    <row r="3236" spans="11:11" x14ac:dyDescent="0.2">
      <c r="K3236">
        <f t="shared" si="82"/>
        <v>0</v>
      </c>
    </row>
    <row r="3237" spans="11:11" x14ac:dyDescent="0.2">
      <c r="K3237">
        <f t="shared" si="82"/>
        <v>0</v>
      </c>
    </row>
    <row r="3238" spans="11:11" x14ac:dyDescent="0.2">
      <c r="K3238">
        <f t="shared" si="82"/>
        <v>0</v>
      </c>
    </row>
    <row r="3239" spans="11:11" x14ac:dyDescent="0.2">
      <c r="K3239">
        <f t="shared" si="82"/>
        <v>0</v>
      </c>
    </row>
    <row r="3240" spans="11:11" x14ac:dyDescent="0.2">
      <c r="K3240">
        <f t="shared" si="82"/>
        <v>0</v>
      </c>
    </row>
    <row r="3241" spans="11:11" x14ac:dyDescent="0.2">
      <c r="K3241">
        <f t="shared" si="82"/>
        <v>0</v>
      </c>
    </row>
    <row r="3242" spans="11:11" x14ac:dyDescent="0.2">
      <c r="K3242">
        <f t="shared" si="82"/>
        <v>0</v>
      </c>
    </row>
    <row r="3243" spans="11:11" x14ac:dyDescent="0.2">
      <c r="K3243">
        <f t="shared" si="82"/>
        <v>0</v>
      </c>
    </row>
    <row r="3244" spans="11:11" x14ac:dyDescent="0.2">
      <c r="K3244">
        <f t="shared" si="82"/>
        <v>0</v>
      </c>
    </row>
    <row r="3245" spans="11:11" x14ac:dyDescent="0.2">
      <c r="K3245">
        <f t="shared" si="82"/>
        <v>0</v>
      </c>
    </row>
    <row r="3246" spans="11:11" x14ac:dyDescent="0.2">
      <c r="K3246">
        <f t="shared" si="82"/>
        <v>0</v>
      </c>
    </row>
    <row r="3247" spans="11:11" x14ac:dyDescent="0.2">
      <c r="K3247">
        <f t="shared" si="82"/>
        <v>0</v>
      </c>
    </row>
    <row r="3248" spans="11:11" x14ac:dyDescent="0.2">
      <c r="K3248">
        <f t="shared" si="82"/>
        <v>0</v>
      </c>
    </row>
    <row r="3249" spans="11:11" x14ac:dyDescent="0.2">
      <c r="K3249">
        <f t="shared" si="82"/>
        <v>0</v>
      </c>
    </row>
    <row r="3250" spans="11:11" x14ac:dyDescent="0.2">
      <c r="K3250">
        <f t="shared" si="82"/>
        <v>0</v>
      </c>
    </row>
    <row r="3251" spans="11:11" x14ac:dyDescent="0.2">
      <c r="K3251">
        <f t="shared" si="82"/>
        <v>0</v>
      </c>
    </row>
    <row r="3252" spans="11:11" x14ac:dyDescent="0.2">
      <c r="K3252">
        <f t="shared" si="82"/>
        <v>0</v>
      </c>
    </row>
    <row r="3253" spans="11:11" x14ac:dyDescent="0.2">
      <c r="K3253">
        <f t="shared" si="82"/>
        <v>0</v>
      </c>
    </row>
    <row r="3254" spans="11:11" x14ac:dyDescent="0.2">
      <c r="K3254">
        <f t="shared" si="82"/>
        <v>0</v>
      </c>
    </row>
    <row r="3255" spans="11:11" x14ac:dyDescent="0.2">
      <c r="K3255">
        <f t="shared" si="82"/>
        <v>0</v>
      </c>
    </row>
    <row r="3256" spans="11:11" x14ac:dyDescent="0.2">
      <c r="K3256">
        <f t="shared" si="82"/>
        <v>0</v>
      </c>
    </row>
    <row r="3257" spans="11:11" x14ac:dyDescent="0.2">
      <c r="K3257">
        <f t="shared" si="82"/>
        <v>0</v>
      </c>
    </row>
    <row r="3258" spans="11:11" x14ac:dyDescent="0.2">
      <c r="K3258">
        <f t="shared" si="82"/>
        <v>0</v>
      </c>
    </row>
    <row r="3259" spans="11:11" x14ac:dyDescent="0.2">
      <c r="K3259">
        <f t="shared" si="82"/>
        <v>0</v>
      </c>
    </row>
    <row r="3260" spans="11:11" x14ac:dyDescent="0.2">
      <c r="K3260">
        <f t="shared" si="82"/>
        <v>0</v>
      </c>
    </row>
    <row r="3261" spans="11:11" x14ac:dyDescent="0.2">
      <c r="K3261">
        <f t="shared" si="82"/>
        <v>0</v>
      </c>
    </row>
    <row r="3262" spans="11:11" x14ac:dyDescent="0.2">
      <c r="K3262">
        <f t="shared" si="82"/>
        <v>0</v>
      </c>
    </row>
    <row r="3263" spans="11:11" x14ac:dyDescent="0.2">
      <c r="K3263">
        <f t="shared" si="82"/>
        <v>0</v>
      </c>
    </row>
    <row r="3264" spans="11:11" x14ac:dyDescent="0.2">
      <c r="K3264">
        <f t="shared" si="82"/>
        <v>0</v>
      </c>
    </row>
    <row r="3265" spans="11:11" x14ac:dyDescent="0.2">
      <c r="K3265">
        <f t="shared" si="82"/>
        <v>0</v>
      </c>
    </row>
    <row r="3266" spans="11:11" x14ac:dyDescent="0.2">
      <c r="K3266">
        <f t="shared" si="82"/>
        <v>0</v>
      </c>
    </row>
    <row r="3267" spans="11:11" x14ac:dyDescent="0.2">
      <c r="K3267">
        <f t="shared" si="82"/>
        <v>0</v>
      </c>
    </row>
    <row r="3268" spans="11:11" x14ac:dyDescent="0.2">
      <c r="K3268">
        <f t="shared" si="82"/>
        <v>0</v>
      </c>
    </row>
    <row r="3269" spans="11:11" x14ac:dyDescent="0.2">
      <c r="K3269">
        <f t="shared" si="82"/>
        <v>0</v>
      </c>
    </row>
    <row r="3270" spans="11:11" x14ac:dyDescent="0.2">
      <c r="K3270">
        <f t="shared" si="82"/>
        <v>0</v>
      </c>
    </row>
    <row r="3271" spans="11:11" x14ac:dyDescent="0.2">
      <c r="K3271">
        <f t="shared" si="82"/>
        <v>0</v>
      </c>
    </row>
    <row r="3272" spans="11:11" x14ac:dyDescent="0.2">
      <c r="K3272">
        <f t="shared" si="82"/>
        <v>0</v>
      </c>
    </row>
    <row r="3273" spans="11:11" x14ac:dyDescent="0.2">
      <c r="K3273">
        <f t="shared" si="82"/>
        <v>0</v>
      </c>
    </row>
    <row r="3274" spans="11:11" x14ac:dyDescent="0.2">
      <c r="K3274">
        <f t="shared" si="82"/>
        <v>0</v>
      </c>
    </row>
    <row r="3275" spans="11:11" x14ac:dyDescent="0.2">
      <c r="K3275">
        <f t="shared" ref="K3275:K3338" si="83">IF(E3275&gt;0,"NON",IF(F3275&gt;0,"NON",IF(G3275&gt;0,"NON",IF(H3275&gt;0,"NON",IF(EXACT(MID(B3275,3,3),"DGT")=TRUE,"NON",C3275)))))</f>
        <v>0</v>
      </c>
    </row>
    <row r="3276" spans="11:11" x14ac:dyDescent="0.2">
      <c r="K3276">
        <f t="shared" si="83"/>
        <v>0</v>
      </c>
    </row>
    <row r="3277" spans="11:11" x14ac:dyDescent="0.2">
      <c r="K3277">
        <f t="shared" si="83"/>
        <v>0</v>
      </c>
    </row>
    <row r="3278" spans="11:11" x14ac:dyDescent="0.2">
      <c r="K3278">
        <f t="shared" si="83"/>
        <v>0</v>
      </c>
    </row>
    <row r="3279" spans="11:11" x14ac:dyDescent="0.2">
      <c r="K3279">
        <f t="shared" si="83"/>
        <v>0</v>
      </c>
    </row>
    <row r="3280" spans="11:11" x14ac:dyDescent="0.2">
      <c r="K3280">
        <f t="shared" si="83"/>
        <v>0</v>
      </c>
    </row>
    <row r="3281" spans="11:11" x14ac:dyDescent="0.2">
      <c r="K3281">
        <f t="shared" si="83"/>
        <v>0</v>
      </c>
    </row>
    <row r="3282" spans="11:11" x14ac:dyDescent="0.2">
      <c r="K3282">
        <f t="shared" si="83"/>
        <v>0</v>
      </c>
    </row>
    <row r="3283" spans="11:11" x14ac:dyDescent="0.2">
      <c r="K3283">
        <f t="shared" si="83"/>
        <v>0</v>
      </c>
    </row>
    <row r="3284" spans="11:11" x14ac:dyDescent="0.2">
      <c r="K3284">
        <f t="shared" si="83"/>
        <v>0</v>
      </c>
    </row>
    <row r="3285" spans="11:11" x14ac:dyDescent="0.2">
      <c r="K3285">
        <f t="shared" si="83"/>
        <v>0</v>
      </c>
    </row>
    <row r="3286" spans="11:11" x14ac:dyDescent="0.2">
      <c r="K3286">
        <f t="shared" si="83"/>
        <v>0</v>
      </c>
    </row>
    <row r="3287" spans="11:11" x14ac:dyDescent="0.2">
      <c r="K3287">
        <f t="shared" si="83"/>
        <v>0</v>
      </c>
    </row>
    <row r="3288" spans="11:11" x14ac:dyDescent="0.2">
      <c r="K3288">
        <f t="shared" si="83"/>
        <v>0</v>
      </c>
    </row>
    <row r="3289" spans="11:11" x14ac:dyDescent="0.2">
      <c r="K3289">
        <f t="shared" si="83"/>
        <v>0</v>
      </c>
    </row>
    <row r="3290" spans="11:11" x14ac:dyDescent="0.2">
      <c r="K3290">
        <f t="shared" si="83"/>
        <v>0</v>
      </c>
    </row>
    <row r="3291" spans="11:11" x14ac:dyDescent="0.2">
      <c r="K3291">
        <f t="shared" si="83"/>
        <v>0</v>
      </c>
    </row>
    <row r="3292" spans="11:11" x14ac:dyDescent="0.2">
      <c r="K3292">
        <f t="shared" si="83"/>
        <v>0</v>
      </c>
    </row>
    <row r="3293" spans="11:11" x14ac:dyDescent="0.2">
      <c r="K3293">
        <f t="shared" si="83"/>
        <v>0</v>
      </c>
    </row>
    <row r="3294" spans="11:11" x14ac:dyDescent="0.2">
      <c r="K3294">
        <f t="shared" si="83"/>
        <v>0</v>
      </c>
    </row>
    <row r="3295" spans="11:11" x14ac:dyDescent="0.2">
      <c r="K3295">
        <f t="shared" si="83"/>
        <v>0</v>
      </c>
    </row>
    <row r="3296" spans="11:11" x14ac:dyDescent="0.2">
      <c r="K3296">
        <f t="shared" si="83"/>
        <v>0</v>
      </c>
    </row>
    <row r="3297" spans="11:11" x14ac:dyDescent="0.2">
      <c r="K3297">
        <f t="shared" si="83"/>
        <v>0</v>
      </c>
    </row>
    <row r="3298" spans="11:11" x14ac:dyDescent="0.2">
      <c r="K3298">
        <f t="shared" si="83"/>
        <v>0</v>
      </c>
    </row>
    <row r="3299" spans="11:11" x14ac:dyDescent="0.2">
      <c r="K3299">
        <f t="shared" si="83"/>
        <v>0</v>
      </c>
    </row>
    <row r="3300" spans="11:11" x14ac:dyDescent="0.2">
      <c r="K3300">
        <f t="shared" si="83"/>
        <v>0</v>
      </c>
    </row>
    <row r="3301" spans="11:11" x14ac:dyDescent="0.2">
      <c r="K3301">
        <f t="shared" si="83"/>
        <v>0</v>
      </c>
    </row>
    <row r="3302" spans="11:11" x14ac:dyDescent="0.2">
      <c r="K3302">
        <f t="shared" si="83"/>
        <v>0</v>
      </c>
    </row>
    <row r="3303" spans="11:11" x14ac:dyDescent="0.2">
      <c r="K3303">
        <f t="shared" si="83"/>
        <v>0</v>
      </c>
    </row>
    <row r="3304" spans="11:11" x14ac:dyDescent="0.2">
      <c r="K3304">
        <f t="shared" si="83"/>
        <v>0</v>
      </c>
    </row>
    <row r="3305" spans="11:11" x14ac:dyDescent="0.2">
      <c r="K3305">
        <f t="shared" si="83"/>
        <v>0</v>
      </c>
    </row>
    <row r="3306" spans="11:11" x14ac:dyDescent="0.2">
      <c r="K3306">
        <f t="shared" si="83"/>
        <v>0</v>
      </c>
    </row>
    <row r="3307" spans="11:11" x14ac:dyDescent="0.2">
      <c r="K3307">
        <f t="shared" si="83"/>
        <v>0</v>
      </c>
    </row>
    <row r="3308" spans="11:11" x14ac:dyDescent="0.2">
      <c r="K3308">
        <f t="shared" si="83"/>
        <v>0</v>
      </c>
    </row>
    <row r="3309" spans="11:11" x14ac:dyDescent="0.2">
      <c r="K3309">
        <f t="shared" si="83"/>
        <v>0</v>
      </c>
    </row>
    <row r="3310" spans="11:11" x14ac:dyDescent="0.2">
      <c r="K3310">
        <f t="shared" si="83"/>
        <v>0</v>
      </c>
    </row>
    <row r="3311" spans="11:11" x14ac:dyDescent="0.2">
      <c r="K3311">
        <f t="shared" si="83"/>
        <v>0</v>
      </c>
    </row>
    <row r="3312" spans="11:11" x14ac:dyDescent="0.2">
      <c r="K3312">
        <f t="shared" si="83"/>
        <v>0</v>
      </c>
    </row>
    <row r="3313" spans="11:11" x14ac:dyDescent="0.2">
      <c r="K3313">
        <f t="shared" si="83"/>
        <v>0</v>
      </c>
    </row>
    <row r="3314" spans="11:11" x14ac:dyDescent="0.2">
      <c r="K3314">
        <f t="shared" si="83"/>
        <v>0</v>
      </c>
    </row>
    <row r="3315" spans="11:11" x14ac:dyDescent="0.2">
      <c r="K3315">
        <f t="shared" si="83"/>
        <v>0</v>
      </c>
    </row>
    <row r="3316" spans="11:11" x14ac:dyDescent="0.2">
      <c r="K3316">
        <f t="shared" si="83"/>
        <v>0</v>
      </c>
    </row>
    <row r="3317" spans="11:11" x14ac:dyDescent="0.2">
      <c r="K3317">
        <f t="shared" si="83"/>
        <v>0</v>
      </c>
    </row>
    <row r="3318" spans="11:11" x14ac:dyDescent="0.2">
      <c r="K3318">
        <f t="shared" si="83"/>
        <v>0</v>
      </c>
    </row>
    <row r="3319" spans="11:11" x14ac:dyDescent="0.2">
      <c r="K3319">
        <f t="shared" si="83"/>
        <v>0</v>
      </c>
    </row>
    <row r="3320" spans="11:11" x14ac:dyDescent="0.2">
      <c r="K3320">
        <f t="shared" si="83"/>
        <v>0</v>
      </c>
    </row>
    <row r="3321" spans="11:11" x14ac:dyDescent="0.2">
      <c r="K3321">
        <f t="shared" si="83"/>
        <v>0</v>
      </c>
    </row>
    <row r="3322" spans="11:11" x14ac:dyDescent="0.2">
      <c r="K3322">
        <f t="shared" si="83"/>
        <v>0</v>
      </c>
    </row>
    <row r="3323" spans="11:11" x14ac:dyDescent="0.2">
      <c r="K3323">
        <f t="shared" si="83"/>
        <v>0</v>
      </c>
    </row>
    <row r="3324" spans="11:11" x14ac:dyDescent="0.2">
      <c r="K3324">
        <f t="shared" si="83"/>
        <v>0</v>
      </c>
    </row>
    <row r="3325" spans="11:11" x14ac:dyDescent="0.2">
      <c r="K3325">
        <f t="shared" si="83"/>
        <v>0</v>
      </c>
    </row>
    <row r="3326" spans="11:11" x14ac:dyDescent="0.2">
      <c r="K3326">
        <f t="shared" si="83"/>
        <v>0</v>
      </c>
    </row>
    <row r="3327" spans="11:11" x14ac:dyDescent="0.2">
      <c r="K3327">
        <f t="shared" si="83"/>
        <v>0</v>
      </c>
    </row>
    <row r="3328" spans="11:11" x14ac:dyDescent="0.2">
      <c r="K3328">
        <f t="shared" si="83"/>
        <v>0</v>
      </c>
    </row>
    <row r="3329" spans="11:11" x14ac:dyDescent="0.2">
      <c r="K3329">
        <f t="shared" si="83"/>
        <v>0</v>
      </c>
    </row>
    <row r="3330" spans="11:11" x14ac:dyDescent="0.2">
      <c r="K3330">
        <f t="shared" si="83"/>
        <v>0</v>
      </c>
    </row>
    <row r="3331" spans="11:11" x14ac:dyDescent="0.2">
      <c r="K3331">
        <f t="shared" si="83"/>
        <v>0</v>
      </c>
    </row>
    <row r="3332" spans="11:11" x14ac:dyDescent="0.2">
      <c r="K3332">
        <f t="shared" si="83"/>
        <v>0</v>
      </c>
    </row>
    <row r="3333" spans="11:11" x14ac:dyDescent="0.2">
      <c r="K3333">
        <f t="shared" si="83"/>
        <v>0</v>
      </c>
    </row>
    <row r="3334" spans="11:11" x14ac:dyDescent="0.2">
      <c r="K3334">
        <f t="shared" si="83"/>
        <v>0</v>
      </c>
    </row>
    <row r="3335" spans="11:11" x14ac:dyDescent="0.2">
      <c r="K3335">
        <f t="shared" si="83"/>
        <v>0</v>
      </c>
    </row>
    <row r="3336" spans="11:11" x14ac:dyDescent="0.2">
      <c r="K3336">
        <f t="shared" si="83"/>
        <v>0</v>
      </c>
    </row>
    <row r="3337" spans="11:11" x14ac:dyDescent="0.2">
      <c r="K3337">
        <f t="shared" si="83"/>
        <v>0</v>
      </c>
    </row>
    <row r="3338" spans="11:11" x14ac:dyDescent="0.2">
      <c r="K3338">
        <f t="shared" si="83"/>
        <v>0</v>
      </c>
    </row>
    <row r="3339" spans="11:11" x14ac:dyDescent="0.2">
      <c r="K3339">
        <f t="shared" ref="K3339:K3402" si="84">IF(E3339&gt;0,"NON",IF(F3339&gt;0,"NON",IF(G3339&gt;0,"NON",IF(H3339&gt;0,"NON",IF(EXACT(MID(B3339,3,3),"DGT")=TRUE,"NON",C3339)))))</f>
        <v>0</v>
      </c>
    </row>
    <row r="3340" spans="11:11" x14ac:dyDescent="0.2">
      <c r="K3340">
        <f t="shared" si="84"/>
        <v>0</v>
      </c>
    </row>
    <row r="3341" spans="11:11" x14ac:dyDescent="0.2">
      <c r="K3341">
        <f t="shared" si="84"/>
        <v>0</v>
      </c>
    </row>
    <row r="3342" spans="11:11" x14ac:dyDescent="0.2">
      <c r="K3342">
        <f t="shared" si="84"/>
        <v>0</v>
      </c>
    </row>
    <row r="3343" spans="11:11" x14ac:dyDescent="0.2">
      <c r="K3343">
        <f t="shared" si="84"/>
        <v>0</v>
      </c>
    </row>
    <row r="3344" spans="11:11" x14ac:dyDescent="0.2">
      <c r="K3344">
        <f t="shared" si="84"/>
        <v>0</v>
      </c>
    </row>
    <row r="3345" spans="11:11" x14ac:dyDescent="0.2">
      <c r="K3345">
        <f t="shared" si="84"/>
        <v>0</v>
      </c>
    </row>
    <row r="3346" spans="11:11" x14ac:dyDescent="0.2">
      <c r="K3346">
        <f t="shared" si="84"/>
        <v>0</v>
      </c>
    </row>
    <row r="3347" spans="11:11" x14ac:dyDescent="0.2">
      <c r="K3347">
        <f t="shared" si="84"/>
        <v>0</v>
      </c>
    </row>
    <row r="3348" spans="11:11" x14ac:dyDescent="0.2">
      <c r="K3348">
        <f t="shared" si="84"/>
        <v>0</v>
      </c>
    </row>
    <row r="3349" spans="11:11" x14ac:dyDescent="0.2">
      <c r="K3349">
        <f t="shared" si="84"/>
        <v>0</v>
      </c>
    </row>
    <row r="3350" spans="11:11" x14ac:dyDescent="0.2">
      <c r="K3350">
        <f t="shared" si="84"/>
        <v>0</v>
      </c>
    </row>
    <row r="3351" spans="11:11" x14ac:dyDescent="0.2">
      <c r="K3351">
        <f t="shared" si="84"/>
        <v>0</v>
      </c>
    </row>
    <row r="3352" spans="11:11" x14ac:dyDescent="0.2">
      <c r="K3352">
        <f t="shared" si="84"/>
        <v>0</v>
      </c>
    </row>
    <row r="3353" spans="11:11" x14ac:dyDescent="0.2">
      <c r="K3353">
        <f t="shared" si="84"/>
        <v>0</v>
      </c>
    </row>
    <row r="3354" spans="11:11" x14ac:dyDescent="0.2">
      <c r="K3354">
        <f t="shared" si="84"/>
        <v>0</v>
      </c>
    </row>
    <row r="3355" spans="11:11" x14ac:dyDescent="0.2">
      <c r="K3355">
        <f t="shared" si="84"/>
        <v>0</v>
      </c>
    </row>
    <row r="3356" spans="11:11" x14ac:dyDescent="0.2">
      <c r="K3356">
        <f t="shared" si="84"/>
        <v>0</v>
      </c>
    </row>
    <row r="3357" spans="11:11" x14ac:dyDescent="0.2">
      <c r="K3357">
        <f t="shared" si="84"/>
        <v>0</v>
      </c>
    </row>
    <row r="3358" spans="11:11" x14ac:dyDescent="0.2">
      <c r="K3358">
        <f t="shared" si="84"/>
        <v>0</v>
      </c>
    </row>
    <row r="3359" spans="11:11" x14ac:dyDescent="0.2">
      <c r="K3359">
        <f t="shared" si="84"/>
        <v>0</v>
      </c>
    </row>
    <row r="3360" spans="11:11" x14ac:dyDescent="0.2">
      <c r="K3360">
        <f t="shared" si="84"/>
        <v>0</v>
      </c>
    </row>
    <row r="3361" spans="11:11" x14ac:dyDescent="0.2">
      <c r="K3361">
        <f t="shared" si="84"/>
        <v>0</v>
      </c>
    </row>
    <row r="3362" spans="11:11" x14ac:dyDescent="0.2">
      <c r="K3362">
        <f t="shared" si="84"/>
        <v>0</v>
      </c>
    </row>
    <row r="3363" spans="11:11" x14ac:dyDescent="0.2">
      <c r="K3363">
        <f t="shared" si="84"/>
        <v>0</v>
      </c>
    </row>
    <row r="3364" spans="11:11" x14ac:dyDescent="0.2">
      <c r="K3364">
        <f t="shared" si="84"/>
        <v>0</v>
      </c>
    </row>
    <row r="3365" spans="11:11" x14ac:dyDescent="0.2">
      <c r="K3365">
        <f t="shared" si="84"/>
        <v>0</v>
      </c>
    </row>
    <row r="3366" spans="11:11" x14ac:dyDescent="0.2">
      <c r="K3366">
        <f t="shared" si="84"/>
        <v>0</v>
      </c>
    </row>
    <row r="3367" spans="11:11" x14ac:dyDescent="0.2">
      <c r="K3367">
        <f t="shared" si="84"/>
        <v>0</v>
      </c>
    </row>
    <row r="3368" spans="11:11" x14ac:dyDescent="0.2">
      <c r="K3368">
        <f t="shared" si="84"/>
        <v>0</v>
      </c>
    </row>
    <row r="3369" spans="11:11" x14ac:dyDescent="0.2">
      <c r="K3369">
        <f t="shared" si="84"/>
        <v>0</v>
      </c>
    </row>
    <row r="3370" spans="11:11" x14ac:dyDescent="0.2">
      <c r="K3370">
        <f t="shared" si="84"/>
        <v>0</v>
      </c>
    </row>
    <row r="3371" spans="11:11" x14ac:dyDescent="0.2">
      <c r="K3371">
        <f t="shared" si="84"/>
        <v>0</v>
      </c>
    </row>
    <row r="3372" spans="11:11" x14ac:dyDescent="0.2">
      <c r="K3372">
        <f t="shared" si="84"/>
        <v>0</v>
      </c>
    </row>
    <row r="3373" spans="11:11" x14ac:dyDescent="0.2">
      <c r="K3373">
        <f t="shared" si="84"/>
        <v>0</v>
      </c>
    </row>
    <row r="3374" spans="11:11" x14ac:dyDescent="0.2">
      <c r="K3374">
        <f t="shared" si="84"/>
        <v>0</v>
      </c>
    </row>
    <row r="3375" spans="11:11" x14ac:dyDescent="0.2">
      <c r="K3375">
        <f t="shared" si="84"/>
        <v>0</v>
      </c>
    </row>
    <row r="3376" spans="11:11" x14ac:dyDescent="0.2">
      <c r="K3376">
        <f t="shared" si="84"/>
        <v>0</v>
      </c>
    </row>
    <row r="3377" spans="11:11" x14ac:dyDescent="0.2">
      <c r="K3377">
        <f t="shared" si="84"/>
        <v>0</v>
      </c>
    </row>
    <row r="3378" spans="11:11" x14ac:dyDescent="0.2">
      <c r="K3378">
        <f t="shared" si="84"/>
        <v>0</v>
      </c>
    </row>
    <row r="3379" spans="11:11" x14ac:dyDescent="0.2">
      <c r="K3379">
        <f t="shared" si="84"/>
        <v>0</v>
      </c>
    </row>
    <row r="3380" spans="11:11" x14ac:dyDescent="0.2">
      <c r="K3380">
        <f t="shared" si="84"/>
        <v>0</v>
      </c>
    </row>
    <row r="3381" spans="11:11" x14ac:dyDescent="0.2">
      <c r="K3381">
        <f t="shared" si="84"/>
        <v>0</v>
      </c>
    </row>
    <row r="3382" spans="11:11" x14ac:dyDescent="0.2">
      <c r="K3382">
        <f t="shared" si="84"/>
        <v>0</v>
      </c>
    </row>
    <row r="3383" spans="11:11" x14ac:dyDescent="0.2">
      <c r="K3383">
        <f t="shared" si="84"/>
        <v>0</v>
      </c>
    </row>
    <row r="3384" spans="11:11" x14ac:dyDescent="0.2">
      <c r="K3384">
        <f t="shared" si="84"/>
        <v>0</v>
      </c>
    </row>
    <row r="3385" spans="11:11" x14ac:dyDescent="0.2">
      <c r="K3385">
        <f t="shared" si="84"/>
        <v>0</v>
      </c>
    </row>
    <row r="3386" spans="11:11" x14ac:dyDescent="0.2">
      <c r="K3386">
        <f t="shared" si="84"/>
        <v>0</v>
      </c>
    </row>
    <row r="3387" spans="11:11" x14ac:dyDescent="0.2">
      <c r="K3387">
        <f t="shared" si="84"/>
        <v>0</v>
      </c>
    </row>
    <row r="3388" spans="11:11" x14ac:dyDescent="0.2">
      <c r="K3388">
        <f t="shared" si="84"/>
        <v>0</v>
      </c>
    </row>
    <row r="3389" spans="11:11" x14ac:dyDescent="0.2">
      <c r="K3389">
        <f t="shared" si="84"/>
        <v>0</v>
      </c>
    </row>
    <row r="3390" spans="11:11" x14ac:dyDescent="0.2">
      <c r="K3390">
        <f t="shared" si="84"/>
        <v>0</v>
      </c>
    </row>
    <row r="3391" spans="11:11" x14ac:dyDescent="0.2">
      <c r="K3391">
        <f t="shared" si="84"/>
        <v>0</v>
      </c>
    </row>
    <row r="3392" spans="11:11" x14ac:dyDescent="0.2">
      <c r="K3392">
        <f t="shared" si="84"/>
        <v>0</v>
      </c>
    </row>
    <row r="3393" spans="11:11" x14ac:dyDescent="0.2">
      <c r="K3393">
        <f t="shared" si="84"/>
        <v>0</v>
      </c>
    </row>
    <row r="3394" spans="11:11" x14ac:dyDescent="0.2">
      <c r="K3394">
        <f t="shared" si="84"/>
        <v>0</v>
      </c>
    </row>
    <row r="3395" spans="11:11" x14ac:dyDescent="0.2">
      <c r="K3395">
        <f t="shared" si="84"/>
        <v>0</v>
      </c>
    </row>
    <row r="3396" spans="11:11" x14ac:dyDescent="0.2">
      <c r="K3396">
        <f t="shared" si="84"/>
        <v>0</v>
      </c>
    </row>
    <row r="3397" spans="11:11" x14ac:dyDescent="0.2">
      <c r="K3397">
        <f t="shared" si="84"/>
        <v>0</v>
      </c>
    </row>
    <row r="3398" spans="11:11" x14ac:dyDescent="0.2">
      <c r="K3398">
        <f t="shared" si="84"/>
        <v>0</v>
      </c>
    </row>
    <row r="3399" spans="11:11" x14ac:dyDescent="0.2">
      <c r="K3399">
        <f t="shared" si="84"/>
        <v>0</v>
      </c>
    </row>
    <row r="3400" spans="11:11" x14ac:dyDescent="0.2">
      <c r="K3400">
        <f t="shared" si="84"/>
        <v>0</v>
      </c>
    </row>
    <row r="3401" spans="11:11" x14ac:dyDescent="0.2">
      <c r="K3401">
        <f t="shared" si="84"/>
        <v>0</v>
      </c>
    </row>
    <row r="3402" spans="11:11" x14ac:dyDescent="0.2">
      <c r="K3402">
        <f t="shared" si="84"/>
        <v>0</v>
      </c>
    </row>
    <row r="3403" spans="11:11" x14ac:dyDescent="0.2">
      <c r="K3403">
        <f t="shared" ref="K3403:K3466" si="85">IF(E3403&gt;0,"NON",IF(F3403&gt;0,"NON",IF(G3403&gt;0,"NON",IF(H3403&gt;0,"NON",IF(EXACT(MID(B3403,3,3),"DGT")=TRUE,"NON",C3403)))))</f>
        <v>0</v>
      </c>
    </row>
    <row r="3404" spans="11:11" x14ac:dyDescent="0.2">
      <c r="K3404">
        <f t="shared" si="85"/>
        <v>0</v>
      </c>
    </row>
    <row r="3405" spans="11:11" x14ac:dyDescent="0.2">
      <c r="K3405">
        <f t="shared" si="85"/>
        <v>0</v>
      </c>
    </row>
    <row r="3406" spans="11:11" x14ac:dyDescent="0.2">
      <c r="K3406">
        <f t="shared" si="85"/>
        <v>0</v>
      </c>
    </row>
    <row r="3407" spans="11:11" x14ac:dyDescent="0.2">
      <c r="K3407">
        <f t="shared" si="85"/>
        <v>0</v>
      </c>
    </row>
    <row r="3408" spans="11:11" x14ac:dyDescent="0.2">
      <c r="K3408">
        <f t="shared" si="85"/>
        <v>0</v>
      </c>
    </row>
    <row r="3409" spans="11:11" x14ac:dyDescent="0.2">
      <c r="K3409">
        <f t="shared" si="85"/>
        <v>0</v>
      </c>
    </row>
    <row r="3410" spans="11:11" x14ac:dyDescent="0.2">
      <c r="K3410">
        <f t="shared" si="85"/>
        <v>0</v>
      </c>
    </row>
    <row r="3411" spans="11:11" x14ac:dyDescent="0.2">
      <c r="K3411">
        <f t="shared" si="85"/>
        <v>0</v>
      </c>
    </row>
    <row r="3412" spans="11:11" x14ac:dyDescent="0.2">
      <c r="K3412">
        <f t="shared" si="85"/>
        <v>0</v>
      </c>
    </row>
    <row r="3413" spans="11:11" x14ac:dyDescent="0.2">
      <c r="K3413">
        <f t="shared" si="85"/>
        <v>0</v>
      </c>
    </row>
    <row r="3414" spans="11:11" x14ac:dyDescent="0.2">
      <c r="K3414">
        <f t="shared" si="85"/>
        <v>0</v>
      </c>
    </row>
    <row r="3415" spans="11:11" x14ac:dyDescent="0.2">
      <c r="K3415">
        <f t="shared" si="85"/>
        <v>0</v>
      </c>
    </row>
    <row r="3416" spans="11:11" x14ac:dyDescent="0.2">
      <c r="K3416">
        <f t="shared" si="85"/>
        <v>0</v>
      </c>
    </row>
    <row r="3417" spans="11:11" x14ac:dyDescent="0.2">
      <c r="K3417">
        <f t="shared" si="85"/>
        <v>0</v>
      </c>
    </row>
    <row r="3418" spans="11:11" x14ac:dyDescent="0.2">
      <c r="K3418">
        <f t="shared" si="85"/>
        <v>0</v>
      </c>
    </row>
    <row r="3419" spans="11:11" x14ac:dyDescent="0.2">
      <c r="K3419">
        <f t="shared" si="85"/>
        <v>0</v>
      </c>
    </row>
    <row r="3420" spans="11:11" x14ac:dyDescent="0.2">
      <c r="K3420">
        <f t="shared" si="85"/>
        <v>0</v>
      </c>
    </row>
    <row r="3421" spans="11:11" x14ac:dyDescent="0.2">
      <c r="K3421">
        <f t="shared" si="85"/>
        <v>0</v>
      </c>
    </row>
    <row r="3422" spans="11:11" x14ac:dyDescent="0.2">
      <c r="K3422">
        <f t="shared" si="85"/>
        <v>0</v>
      </c>
    </row>
    <row r="3423" spans="11:11" x14ac:dyDescent="0.2">
      <c r="K3423">
        <f t="shared" si="85"/>
        <v>0</v>
      </c>
    </row>
    <row r="3424" spans="11:11" x14ac:dyDescent="0.2">
      <c r="K3424">
        <f t="shared" si="85"/>
        <v>0</v>
      </c>
    </row>
    <row r="3425" spans="11:11" x14ac:dyDescent="0.2">
      <c r="K3425">
        <f t="shared" si="85"/>
        <v>0</v>
      </c>
    </row>
    <row r="3426" spans="11:11" x14ac:dyDescent="0.2">
      <c r="K3426">
        <f t="shared" si="85"/>
        <v>0</v>
      </c>
    </row>
    <row r="3427" spans="11:11" x14ac:dyDescent="0.2">
      <c r="K3427">
        <f t="shared" si="85"/>
        <v>0</v>
      </c>
    </row>
    <row r="3428" spans="11:11" x14ac:dyDescent="0.2">
      <c r="K3428">
        <f t="shared" si="85"/>
        <v>0</v>
      </c>
    </row>
    <row r="3429" spans="11:11" x14ac:dyDescent="0.2">
      <c r="K3429">
        <f t="shared" si="85"/>
        <v>0</v>
      </c>
    </row>
    <row r="3430" spans="11:11" x14ac:dyDescent="0.2">
      <c r="K3430">
        <f t="shared" si="85"/>
        <v>0</v>
      </c>
    </row>
    <row r="3431" spans="11:11" x14ac:dyDescent="0.2">
      <c r="K3431">
        <f t="shared" si="85"/>
        <v>0</v>
      </c>
    </row>
    <row r="3432" spans="11:11" x14ac:dyDescent="0.2">
      <c r="K3432">
        <f t="shared" si="85"/>
        <v>0</v>
      </c>
    </row>
    <row r="3433" spans="11:11" x14ac:dyDescent="0.2">
      <c r="K3433">
        <f t="shared" si="85"/>
        <v>0</v>
      </c>
    </row>
    <row r="3434" spans="11:11" x14ac:dyDescent="0.2">
      <c r="K3434">
        <f t="shared" si="85"/>
        <v>0</v>
      </c>
    </row>
    <row r="3435" spans="11:11" x14ac:dyDescent="0.2">
      <c r="K3435">
        <f t="shared" si="85"/>
        <v>0</v>
      </c>
    </row>
    <row r="3436" spans="11:11" x14ac:dyDescent="0.2">
      <c r="K3436">
        <f t="shared" si="85"/>
        <v>0</v>
      </c>
    </row>
    <row r="3437" spans="11:11" x14ac:dyDescent="0.2">
      <c r="K3437">
        <f t="shared" si="85"/>
        <v>0</v>
      </c>
    </row>
    <row r="3438" spans="11:11" x14ac:dyDescent="0.2">
      <c r="K3438">
        <f t="shared" si="85"/>
        <v>0</v>
      </c>
    </row>
    <row r="3439" spans="11:11" x14ac:dyDescent="0.2">
      <c r="K3439">
        <f t="shared" si="85"/>
        <v>0</v>
      </c>
    </row>
    <row r="3440" spans="11:11" x14ac:dyDescent="0.2">
      <c r="K3440">
        <f t="shared" si="85"/>
        <v>0</v>
      </c>
    </row>
    <row r="3441" spans="11:11" x14ac:dyDescent="0.2">
      <c r="K3441">
        <f t="shared" si="85"/>
        <v>0</v>
      </c>
    </row>
    <row r="3442" spans="11:11" x14ac:dyDescent="0.2">
      <c r="K3442">
        <f t="shared" si="85"/>
        <v>0</v>
      </c>
    </row>
    <row r="3443" spans="11:11" x14ac:dyDescent="0.2">
      <c r="K3443">
        <f t="shared" si="85"/>
        <v>0</v>
      </c>
    </row>
    <row r="3444" spans="11:11" x14ac:dyDescent="0.2">
      <c r="K3444">
        <f t="shared" si="85"/>
        <v>0</v>
      </c>
    </row>
    <row r="3445" spans="11:11" x14ac:dyDescent="0.2">
      <c r="K3445">
        <f t="shared" si="85"/>
        <v>0</v>
      </c>
    </row>
    <row r="3446" spans="11:11" x14ac:dyDescent="0.2">
      <c r="K3446">
        <f t="shared" si="85"/>
        <v>0</v>
      </c>
    </row>
    <row r="3447" spans="11:11" x14ac:dyDescent="0.2">
      <c r="K3447">
        <f t="shared" si="85"/>
        <v>0</v>
      </c>
    </row>
    <row r="3448" spans="11:11" x14ac:dyDescent="0.2">
      <c r="K3448">
        <f t="shared" si="85"/>
        <v>0</v>
      </c>
    </row>
    <row r="3449" spans="11:11" x14ac:dyDescent="0.2">
      <c r="K3449">
        <f t="shared" si="85"/>
        <v>0</v>
      </c>
    </row>
    <row r="3450" spans="11:11" x14ac:dyDescent="0.2">
      <c r="K3450">
        <f t="shared" si="85"/>
        <v>0</v>
      </c>
    </row>
    <row r="3451" spans="11:11" x14ac:dyDescent="0.2">
      <c r="K3451">
        <f t="shared" si="85"/>
        <v>0</v>
      </c>
    </row>
    <row r="3452" spans="11:11" x14ac:dyDescent="0.2">
      <c r="K3452">
        <f t="shared" si="85"/>
        <v>0</v>
      </c>
    </row>
    <row r="3453" spans="11:11" x14ac:dyDescent="0.2">
      <c r="K3453">
        <f t="shared" si="85"/>
        <v>0</v>
      </c>
    </row>
    <row r="3454" spans="11:11" x14ac:dyDescent="0.2">
      <c r="K3454">
        <f t="shared" si="85"/>
        <v>0</v>
      </c>
    </row>
    <row r="3455" spans="11:11" x14ac:dyDescent="0.2">
      <c r="K3455">
        <f t="shared" si="85"/>
        <v>0</v>
      </c>
    </row>
    <row r="3456" spans="11:11" x14ac:dyDescent="0.2">
      <c r="K3456">
        <f t="shared" si="85"/>
        <v>0</v>
      </c>
    </row>
    <row r="3457" spans="11:11" x14ac:dyDescent="0.2">
      <c r="K3457">
        <f t="shared" si="85"/>
        <v>0</v>
      </c>
    </row>
    <row r="3458" spans="11:11" x14ac:dyDescent="0.2">
      <c r="K3458">
        <f t="shared" si="85"/>
        <v>0</v>
      </c>
    </row>
    <row r="3459" spans="11:11" x14ac:dyDescent="0.2">
      <c r="K3459">
        <f t="shared" si="85"/>
        <v>0</v>
      </c>
    </row>
    <row r="3460" spans="11:11" x14ac:dyDescent="0.2">
      <c r="K3460">
        <f t="shared" si="85"/>
        <v>0</v>
      </c>
    </row>
    <row r="3461" spans="11:11" x14ac:dyDescent="0.2">
      <c r="K3461">
        <f t="shared" si="85"/>
        <v>0</v>
      </c>
    </row>
    <row r="3462" spans="11:11" x14ac:dyDescent="0.2">
      <c r="K3462">
        <f t="shared" si="85"/>
        <v>0</v>
      </c>
    </row>
    <row r="3463" spans="11:11" x14ac:dyDescent="0.2">
      <c r="K3463">
        <f t="shared" si="85"/>
        <v>0</v>
      </c>
    </row>
    <row r="3464" spans="11:11" x14ac:dyDescent="0.2">
      <c r="K3464">
        <f t="shared" si="85"/>
        <v>0</v>
      </c>
    </row>
    <row r="3465" spans="11:11" x14ac:dyDescent="0.2">
      <c r="K3465">
        <f t="shared" si="85"/>
        <v>0</v>
      </c>
    </row>
    <row r="3466" spans="11:11" x14ac:dyDescent="0.2">
      <c r="K3466">
        <f t="shared" si="85"/>
        <v>0</v>
      </c>
    </row>
    <row r="3467" spans="11:11" x14ac:dyDescent="0.2">
      <c r="K3467">
        <f t="shared" ref="K3467:K3530" si="86">IF(E3467&gt;0,"NON",IF(F3467&gt;0,"NON",IF(G3467&gt;0,"NON",IF(H3467&gt;0,"NON",IF(EXACT(MID(B3467,3,3),"DGT")=TRUE,"NON",C3467)))))</f>
        <v>0</v>
      </c>
    </row>
    <row r="3468" spans="11:11" x14ac:dyDescent="0.2">
      <c r="K3468">
        <f t="shared" si="86"/>
        <v>0</v>
      </c>
    </row>
    <row r="3469" spans="11:11" x14ac:dyDescent="0.2">
      <c r="K3469">
        <f t="shared" si="86"/>
        <v>0</v>
      </c>
    </row>
    <row r="3470" spans="11:11" x14ac:dyDescent="0.2">
      <c r="K3470">
        <f t="shared" si="86"/>
        <v>0</v>
      </c>
    </row>
    <row r="3471" spans="11:11" x14ac:dyDescent="0.2">
      <c r="K3471">
        <f t="shared" si="86"/>
        <v>0</v>
      </c>
    </row>
    <row r="3472" spans="11:11" x14ac:dyDescent="0.2">
      <c r="K3472">
        <f t="shared" si="86"/>
        <v>0</v>
      </c>
    </row>
    <row r="3473" spans="11:11" x14ac:dyDescent="0.2">
      <c r="K3473">
        <f t="shared" si="86"/>
        <v>0</v>
      </c>
    </row>
    <row r="3474" spans="11:11" x14ac:dyDescent="0.2">
      <c r="K3474">
        <f t="shared" si="86"/>
        <v>0</v>
      </c>
    </row>
    <row r="3475" spans="11:11" x14ac:dyDescent="0.2">
      <c r="K3475">
        <f t="shared" si="86"/>
        <v>0</v>
      </c>
    </row>
    <row r="3476" spans="11:11" x14ac:dyDescent="0.2">
      <c r="K3476">
        <f t="shared" si="86"/>
        <v>0</v>
      </c>
    </row>
    <row r="3477" spans="11:11" x14ac:dyDescent="0.2">
      <c r="K3477">
        <f t="shared" si="86"/>
        <v>0</v>
      </c>
    </row>
    <row r="3478" spans="11:11" x14ac:dyDescent="0.2">
      <c r="K3478">
        <f t="shared" si="86"/>
        <v>0</v>
      </c>
    </row>
    <row r="3479" spans="11:11" x14ac:dyDescent="0.2">
      <c r="K3479">
        <f t="shared" si="86"/>
        <v>0</v>
      </c>
    </row>
    <row r="3480" spans="11:11" x14ac:dyDescent="0.2">
      <c r="K3480">
        <f t="shared" si="86"/>
        <v>0</v>
      </c>
    </row>
    <row r="3481" spans="11:11" x14ac:dyDescent="0.2">
      <c r="K3481">
        <f t="shared" si="86"/>
        <v>0</v>
      </c>
    </row>
    <row r="3482" spans="11:11" x14ac:dyDescent="0.2">
      <c r="K3482">
        <f t="shared" si="86"/>
        <v>0</v>
      </c>
    </row>
    <row r="3483" spans="11:11" x14ac:dyDescent="0.2">
      <c r="K3483">
        <f t="shared" si="86"/>
        <v>0</v>
      </c>
    </row>
    <row r="3484" spans="11:11" x14ac:dyDescent="0.2">
      <c r="K3484">
        <f t="shared" si="86"/>
        <v>0</v>
      </c>
    </row>
    <row r="3485" spans="11:11" x14ac:dyDescent="0.2">
      <c r="K3485">
        <f t="shared" si="86"/>
        <v>0</v>
      </c>
    </row>
    <row r="3486" spans="11:11" x14ac:dyDescent="0.2">
      <c r="K3486">
        <f t="shared" si="86"/>
        <v>0</v>
      </c>
    </row>
    <row r="3487" spans="11:11" x14ac:dyDescent="0.2">
      <c r="K3487">
        <f t="shared" si="86"/>
        <v>0</v>
      </c>
    </row>
    <row r="3488" spans="11:11" x14ac:dyDescent="0.2">
      <c r="K3488">
        <f t="shared" si="86"/>
        <v>0</v>
      </c>
    </row>
    <row r="3489" spans="11:11" x14ac:dyDescent="0.2">
      <c r="K3489">
        <f t="shared" si="86"/>
        <v>0</v>
      </c>
    </row>
    <row r="3490" spans="11:11" x14ac:dyDescent="0.2">
      <c r="K3490">
        <f t="shared" si="86"/>
        <v>0</v>
      </c>
    </row>
    <row r="3491" spans="11:11" x14ac:dyDescent="0.2">
      <c r="K3491">
        <f t="shared" si="86"/>
        <v>0</v>
      </c>
    </row>
    <row r="3492" spans="11:11" x14ac:dyDescent="0.2">
      <c r="K3492">
        <f t="shared" si="86"/>
        <v>0</v>
      </c>
    </row>
    <row r="3493" spans="11:11" x14ac:dyDescent="0.2">
      <c r="K3493">
        <f t="shared" si="86"/>
        <v>0</v>
      </c>
    </row>
    <row r="3494" spans="11:11" x14ac:dyDescent="0.2">
      <c r="K3494">
        <f t="shared" si="86"/>
        <v>0</v>
      </c>
    </row>
    <row r="3495" spans="11:11" x14ac:dyDescent="0.2">
      <c r="K3495">
        <f t="shared" si="86"/>
        <v>0</v>
      </c>
    </row>
    <row r="3496" spans="11:11" x14ac:dyDescent="0.2">
      <c r="K3496">
        <f t="shared" si="86"/>
        <v>0</v>
      </c>
    </row>
    <row r="3497" spans="11:11" x14ac:dyDescent="0.2">
      <c r="K3497">
        <f t="shared" si="86"/>
        <v>0</v>
      </c>
    </row>
    <row r="3498" spans="11:11" x14ac:dyDescent="0.2">
      <c r="K3498">
        <f t="shared" si="86"/>
        <v>0</v>
      </c>
    </row>
    <row r="3499" spans="11:11" x14ac:dyDescent="0.2">
      <c r="K3499">
        <f t="shared" si="86"/>
        <v>0</v>
      </c>
    </row>
    <row r="3500" spans="11:11" x14ac:dyDescent="0.2">
      <c r="K3500">
        <f t="shared" si="86"/>
        <v>0</v>
      </c>
    </row>
    <row r="3501" spans="11:11" x14ac:dyDescent="0.2">
      <c r="K3501">
        <f t="shared" si="86"/>
        <v>0</v>
      </c>
    </row>
    <row r="3502" spans="11:11" x14ac:dyDescent="0.2">
      <c r="K3502">
        <f t="shared" si="86"/>
        <v>0</v>
      </c>
    </row>
    <row r="3503" spans="11:11" x14ac:dyDescent="0.2">
      <c r="K3503">
        <f t="shared" si="86"/>
        <v>0</v>
      </c>
    </row>
    <row r="3504" spans="11:11" x14ac:dyDescent="0.2">
      <c r="K3504">
        <f t="shared" si="86"/>
        <v>0</v>
      </c>
    </row>
    <row r="3505" spans="11:11" x14ac:dyDescent="0.2">
      <c r="K3505">
        <f t="shared" si="86"/>
        <v>0</v>
      </c>
    </row>
    <row r="3506" spans="11:11" x14ac:dyDescent="0.2">
      <c r="K3506">
        <f t="shared" si="86"/>
        <v>0</v>
      </c>
    </row>
    <row r="3507" spans="11:11" x14ac:dyDescent="0.2">
      <c r="K3507">
        <f t="shared" si="86"/>
        <v>0</v>
      </c>
    </row>
    <row r="3508" spans="11:11" x14ac:dyDescent="0.2">
      <c r="K3508">
        <f t="shared" si="86"/>
        <v>0</v>
      </c>
    </row>
    <row r="3509" spans="11:11" x14ac:dyDescent="0.2">
      <c r="K3509">
        <f t="shared" si="86"/>
        <v>0</v>
      </c>
    </row>
    <row r="3510" spans="11:11" x14ac:dyDescent="0.2">
      <c r="K3510">
        <f t="shared" si="86"/>
        <v>0</v>
      </c>
    </row>
    <row r="3511" spans="11:11" x14ac:dyDescent="0.2">
      <c r="K3511">
        <f t="shared" si="86"/>
        <v>0</v>
      </c>
    </row>
    <row r="3512" spans="11:11" x14ac:dyDescent="0.2">
      <c r="K3512">
        <f t="shared" si="86"/>
        <v>0</v>
      </c>
    </row>
    <row r="3513" spans="11:11" x14ac:dyDescent="0.2">
      <c r="K3513">
        <f t="shared" si="86"/>
        <v>0</v>
      </c>
    </row>
    <row r="3514" spans="11:11" x14ac:dyDescent="0.2">
      <c r="K3514">
        <f t="shared" si="86"/>
        <v>0</v>
      </c>
    </row>
    <row r="3515" spans="11:11" x14ac:dyDescent="0.2">
      <c r="K3515">
        <f t="shared" si="86"/>
        <v>0</v>
      </c>
    </row>
    <row r="3516" spans="11:11" x14ac:dyDescent="0.2">
      <c r="K3516">
        <f t="shared" si="86"/>
        <v>0</v>
      </c>
    </row>
    <row r="3517" spans="11:11" x14ac:dyDescent="0.2">
      <c r="K3517">
        <f t="shared" si="86"/>
        <v>0</v>
      </c>
    </row>
    <row r="3518" spans="11:11" x14ac:dyDescent="0.2">
      <c r="K3518">
        <f t="shared" si="86"/>
        <v>0</v>
      </c>
    </row>
    <row r="3519" spans="11:11" x14ac:dyDescent="0.2">
      <c r="K3519">
        <f t="shared" si="86"/>
        <v>0</v>
      </c>
    </row>
    <row r="3520" spans="11:11" x14ac:dyDescent="0.2">
      <c r="K3520">
        <f t="shared" si="86"/>
        <v>0</v>
      </c>
    </row>
    <row r="3521" spans="11:11" x14ac:dyDescent="0.2">
      <c r="K3521">
        <f t="shared" si="86"/>
        <v>0</v>
      </c>
    </row>
    <row r="3522" spans="11:11" x14ac:dyDescent="0.2">
      <c r="K3522">
        <f t="shared" si="86"/>
        <v>0</v>
      </c>
    </row>
    <row r="3523" spans="11:11" x14ac:dyDescent="0.2">
      <c r="K3523">
        <f t="shared" si="86"/>
        <v>0</v>
      </c>
    </row>
    <row r="3524" spans="11:11" x14ac:dyDescent="0.2">
      <c r="K3524">
        <f t="shared" si="86"/>
        <v>0</v>
      </c>
    </row>
    <row r="3525" spans="11:11" x14ac:dyDescent="0.2">
      <c r="K3525">
        <f t="shared" si="86"/>
        <v>0</v>
      </c>
    </row>
    <row r="3526" spans="11:11" x14ac:dyDescent="0.2">
      <c r="K3526">
        <f t="shared" si="86"/>
        <v>0</v>
      </c>
    </row>
    <row r="3527" spans="11:11" x14ac:dyDescent="0.2">
      <c r="K3527">
        <f t="shared" si="86"/>
        <v>0</v>
      </c>
    </row>
    <row r="3528" spans="11:11" x14ac:dyDescent="0.2">
      <c r="K3528">
        <f t="shared" si="86"/>
        <v>0</v>
      </c>
    </row>
    <row r="3529" spans="11:11" x14ac:dyDescent="0.2">
      <c r="K3529">
        <f t="shared" si="86"/>
        <v>0</v>
      </c>
    </row>
    <row r="3530" spans="11:11" x14ac:dyDescent="0.2">
      <c r="K3530">
        <f t="shared" si="86"/>
        <v>0</v>
      </c>
    </row>
    <row r="3531" spans="11:11" x14ac:dyDescent="0.2">
      <c r="K3531">
        <f t="shared" ref="K3531:K3594" si="87">IF(E3531&gt;0,"NON",IF(F3531&gt;0,"NON",IF(G3531&gt;0,"NON",IF(H3531&gt;0,"NON",IF(EXACT(MID(B3531,3,3),"DGT")=TRUE,"NON",C3531)))))</f>
        <v>0</v>
      </c>
    </row>
    <row r="3532" spans="11:11" x14ac:dyDescent="0.2">
      <c r="K3532">
        <f t="shared" si="87"/>
        <v>0</v>
      </c>
    </row>
    <row r="3533" spans="11:11" x14ac:dyDescent="0.2">
      <c r="K3533">
        <f t="shared" si="87"/>
        <v>0</v>
      </c>
    </row>
    <row r="3534" spans="11:11" x14ac:dyDescent="0.2">
      <c r="K3534">
        <f t="shared" si="87"/>
        <v>0</v>
      </c>
    </row>
    <row r="3535" spans="11:11" x14ac:dyDescent="0.2">
      <c r="K3535">
        <f t="shared" si="87"/>
        <v>0</v>
      </c>
    </row>
    <row r="3536" spans="11:11" x14ac:dyDescent="0.2">
      <c r="K3536">
        <f t="shared" si="87"/>
        <v>0</v>
      </c>
    </row>
    <row r="3537" spans="11:11" x14ac:dyDescent="0.2">
      <c r="K3537">
        <f t="shared" si="87"/>
        <v>0</v>
      </c>
    </row>
    <row r="3538" spans="11:11" x14ac:dyDescent="0.2">
      <c r="K3538">
        <f t="shared" si="87"/>
        <v>0</v>
      </c>
    </row>
    <row r="3539" spans="11:11" x14ac:dyDescent="0.2">
      <c r="K3539">
        <f t="shared" si="87"/>
        <v>0</v>
      </c>
    </row>
    <row r="3540" spans="11:11" x14ac:dyDescent="0.2">
      <c r="K3540">
        <f t="shared" si="87"/>
        <v>0</v>
      </c>
    </row>
    <row r="3541" spans="11:11" x14ac:dyDescent="0.2">
      <c r="K3541">
        <f t="shared" si="87"/>
        <v>0</v>
      </c>
    </row>
    <row r="3542" spans="11:11" x14ac:dyDescent="0.2">
      <c r="K3542">
        <f t="shared" si="87"/>
        <v>0</v>
      </c>
    </row>
    <row r="3543" spans="11:11" x14ac:dyDescent="0.2">
      <c r="K3543">
        <f t="shared" si="87"/>
        <v>0</v>
      </c>
    </row>
    <row r="3544" spans="11:11" x14ac:dyDescent="0.2">
      <c r="K3544">
        <f t="shared" si="87"/>
        <v>0</v>
      </c>
    </row>
    <row r="3545" spans="11:11" x14ac:dyDescent="0.2">
      <c r="K3545">
        <f t="shared" si="87"/>
        <v>0</v>
      </c>
    </row>
    <row r="3546" spans="11:11" x14ac:dyDescent="0.2">
      <c r="K3546">
        <f t="shared" si="87"/>
        <v>0</v>
      </c>
    </row>
    <row r="3547" spans="11:11" x14ac:dyDescent="0.2">
      <c r="K3547">
        <f t="shared" si="87"/>
        <v>0</v>
      </c>
    </row>
    <row r="3548" spans="11:11" x14ac:dyDescent="0.2">
      <c r="K3548">
        <f t="shared" si="87"/>
        <v>0</v>
      </c>
    </row>
    <row r="3549" spans="11:11" x14ac:dyDescent="0.2">
      <c r="K3549">
        <f t="shared" si="87"/>
        <v>0</v>
      </c>
    </row>
    <row r="3550" spans="11:11" x14ac:dyDescent="0.2">
      <c r="K3550">
        <f t="shared" si="87"/>
        <v>0</v>
      </c>
    </row>
    <row r="3551" spans="11:11" x14ac:dyDescent="0.2">
      <c r="K3551">
        <f t="shared" si="87"/>
        <v>0</v>
      </c>
    </row>
    <row r="3552" spans="11:11" x14ac:dyDescent="0.2">
      <c r="K3552">
        <f t="shared" si="87"/>
        <v>0</v>
      </c>
    </row>
    <row r="3553" spans="11:11" x14ac:dyDescent="0.2">
      <c r="K3553">
        <f t="shared" si="87"/>
        <v>0</v>
      </c>
    </row>
    <row r="3554" spans="11:11" x14ac:dyDescent="0.2">
      <c r="K3554">
        <f t="shared" si="87"/>
        <v>0</v>
      </c>
    </row>
    <row r="3555" spans="11:11" x14ac:dyDescent="0.2">
      <c r="K3555">
        <f t="shared" si="87"/>
        <v>0</v>
      </c>
    </row>
    <row r="3556" spans="11:11" x14ac:dyDescent="0.2">
      <c r="K3556">
        <f t="shared" si="87"/>
        <v>0</v>
      </c>
    </row>
    <row r="3557" spans="11:11" x14ac:dyDescent="0.2">
      <c r="K3557">
        <f t="shared" si="87"/>
        <v>0</v>
      </c>
    </row>
    <row r="3558" spans="11:11" x14ac:dyDescent="0.2">
      <c r="K3558">
        <f t="shared" si="87"/>
        <v>0</v>
      </c>
    </row>
    <row r="3559" spans="11:11" x14ac:dyDescent="0.2">
      <c r="K3559">
        <f t="shared" si="87"/>
        <v>0</v>
      </c>
    </row>
    <row r="3560" spans="11:11" x14ac:dyDescent="0.2">
      <c r="K3560">
        <f t="shared" si="87"/>
        <v>0</v>
      </c>
    </row>
    <row r="3561" spans="11:11" x14ac:dyDescent="0.2">
      <c r="K3561">
        <f t="shared" si="87"/>
        <v>0</v>
      </c>
    </row>
    <row r="3562" spans="11:11" x14ac:dyDescent="0.2">
      <c r="K3562">
        <f t="shared" si="87"/>
        <v>0</v>
      </c>
    </row>
    <row r="3563" spans="11:11" x14ac:dyDescent="0.2">
      <c r="K3563">
        <f t="shared" si="87"/>
        <v>0</v>
      </c>
    </row>
    <row r="3564" spans="11:11" x14ac:dyDescent="0.2">
      <c r="K3564">
        <f t="shared" si="87"/>
        <v>0</v>
      </c>
    </row>
    <row r="3565" spans="11:11" x14ac:dyDescent="0.2">
      <c r="K3565">
        <f t="shared" si="87"/>
        <v>0</v>
      </c>
    </row>
    <row r="3566" spans="11:11" x14ac:dyDescent="0.2">
      <c r="K3566">
        <f t="shared" si="87"/>
        <v>0</v>
      </c>
    </row>
    <row r="3567" spans="11:11" x14ac:dyDescent="0.2">
      <c r="K3567">
        <f t="shared" si="87"/>
        <v>0</v>
      </c>
    </row>
    <row r="3568" spans="11:11" x14ac:dyDescent="0.2">
      <c r="K3568">
        <f t="shared" si="87"/>
        <v>0</v>
      </c>
    </row>
    <row r="3569" spans="11:11" x14ac:dyDescent="0.2">
      <c r="K3569">
        <f t="shared" si="87"/>
        <v>0</v>
      </c>
    </row>
    <row r="3570" spans="11:11" x14ac:dyDescent="0.2">
      <c r="K3570">
        <f t="shared" si="87"/>
        <v>0</v>
      </c>
    </row>
    <row r="3571" spans="11:11" x14ac:dyDescent="0.2">
      <c r="K3571">
        <f t="shared" si="87"/>
        <v>0</v>
      </c>
    </row>
    <row r="3572" spans="11:11" x14ac:dyDescent="0.2">
      <c r="K3572">
        <f t="shared" si="87"/>
        <v>0</v>
      </c>
    </row>
    <row r="3573" spans="11:11" x14ac:dyDescent="0.2">
      <c r="K3573">
        <f t="shared" si="87"/>
        <v>0</v>
      </c>
    </row>
    <row r="3574" spans="11:11" x14ac:dyDescent="0.2">
      <c r="K3574">
        <f t="shared" si="87"/>
        <v>0</v>
      </c>
    </row>
    <row r="3575" spans="11:11" x14ac:dyDescent="0.2">
      <c r="K3575">
        <f t="shared" si="87"/>
        <v>0</v>
      </c>
    </row>
    <row r="3576" spans="11:11" x14ac:dyDescent="0.2">
      <c r="K3576">
        <f t="shared" si="87"/>
        <v>0</v>
      </c>
    </row>
    <row r="3577" spans="11:11" x14ac:dyDescent="0.2">
      <c r="K3577">
        <f t="shared" si="87"/>
        <v>0</v>
      </c>
    </row>
    <row r="3578" spans="11:11" x14ac:dyDescent="0.2">
      <c r="K3578">
        <f t="shared" si="87"/>
        <v>0</v>
      </c>
    </row>
    <row r="3579" spans="11:11" x14ac:dyDescent="0.2">
      <c r="K3579">
        <f t="shared" si="87"/>
        <v>0</v>
      </c>
    </row>
    <row r="3580" spans="11:11" x14ac:dyDescent="0.2">
      <c r="K3580">
        <f t="shared" si="87"/>
        <v>0</v>
      </c>
    </row>
    <row r="3581" spans="11:11" x14ac:dyDescent="0.2">
      <c r="K3581">
        <f t="shared" si="87"/>
        <v>0</v>
      </c>
    </row>
    <row r="3582" spans="11:11" x14ac:dyDescent="0.2">
      <c r="K3582">
        <f t="shared" si="87"/>
        <v>0</v>
      </c>
    </row>
    <row r="3583" spans="11:11" x14ac:dyDescent="0.2">
      <c r="K3583">
        <f t="shared" si="87"/>
        <v>0</v>
      </c>
    </row>
    <row r="3584" spans="11:11" x14ac:dyDescent="0.2">
      <c r="K3584">
        <f t="shared" si="87"/>
        <v>0</v>
      </c>
    </row>
    <row r="3585" spans="11:11" x14ac:dyDescent="0.2">
      <c r="K3585">
        <f t="shared" si="87"/>
        <v>0</v>
      </c>
    </row>
    <row r="3586" spans="11:11" x14ac:dyDescent="0.2">
      <c r="K3586">
        <f t="shared" si="87"/>
        <v>0</v>
      </c>
    </row>
    <row r="3587" spans="11:11" x14ac:dyDescent="0.2">
      <c r="K3587">
        <f t="shared" si="87"/>
        <v>0</v>
      </c>
    </row>
    <row r="3588" spans="11:11" x14ac:dyDescent="0.2">
      <c r="K3588">
        <f t="shared" si="87"/>
        <v>0</v>
      </c>
    </row>
    <row r="3589" spans="11:11" x14ac:dyDescent="0.2">
      <c r="K3589">
        <f t="shared" si="87"/>
        <v>0</v>
      </c>
    </row>
    <row r="3590" spans="11:11" x14ac:dyDescent="0.2">
      <c r="K3590">
        <f t="shared" si="87"/>
        <v>0</v>
      </c>
    </row>
    <row r="3591" spans="11:11" x14ac:dyDescent="0.2">
      <c r="K3591">
        <f t="shared" si="87"/>
        <v>0</v>
      </c>
    </row>
    <row r="3592" spans="11:11" x14ac:dyDescent="0.2">
      <c r="K3592">
        <f t="shared" si="87"/>
        <v>0</v>
      </c>
    </row>
    <row r="3593" spans="11:11" x14ac:dyDescent="0.2">
      <c r="K3593">
        <f t="shared" si="87"/>
        <v>0</v>
      </c>
    </row>
    <row r="3594" spans="11:11" x14ac:dyDescent="0.2">
      <c r="K3594">
        <f t="shared" si="87"/>
        <v>0</v>
      </c>
    </row>
    <row r="3595" spans="11:11" x14ac:dyDescent="0.2">
      <c r="K3595">
        <f t="shared" ref="K3595:K3658" si="88">IF(E3595&gt;0,"NON",IF(F3595&gt;0,"NON",IF(G3595&gt;0,"NON",IF(H3595&gt;0,"NON",IF(EXACT(MID(B3595,3,3),"DGT")=TRUE,"NON",C3595)))))</f>
        <v>0</v>
      </c>
    </row>
    <row r="3596" spans="11:11" x14ac:dyDescent="0.2">
      <c r="K3596">
        <f t="shared" si="88"/>
        <v>0</v>
      </c>
    </row>
    <row r="3597" spans="11:11" x14ac:dyDescent="0.2">
      <c r="K3597">
        <f t="shared" si="88"/>
        <v>0</v>
      </c>
    </row>
    <row r="3598" spans="11:11" x14ac:dyDescent="0.2">
      <c r="K3598">
        <f t="shared" si="88"/>
        <v>0</v>
      </c>
    </row>
    <row r="3599" spans="11:11" x14ac:dyDescent="0.2">
      <c r="K3599">
        <f t="shared" si="88"/>
        <v>0</v>
      </c>
    </row>
    <row r="3600" spans="11:11" x14ac:dyDescent="0.2">
      <c r="K3600">
        <f t="shared" si="88"/>
        <v>0</v>
      </c>
    </row>
    <row r="3601" spans="11:11" x14ac:dyDescent="0.2">
      <c r="K3601">
        <f t="shared" si="88"/>
        <v>0</v>
      </c>
    </row>
    <row r="3602" spans="11:11" x14ac:dyDescent="0.2">
      <c r="K3602">
        <f t="shared" si="88"/>
        <v>0</v>
      </c>
    </row>
    <row r="3603" spans="11:11" x14ac:dyDescent="0.2">
      <c r="K3603">
        <f t="shared" si="88"/>
        <v>0</v>
      </c>
    </row>
    <row r="3604" spans="11:11" x14ac:dyDescent="0.2">
      <c r="K3604">
        <f t="shared" si="88"/>
        <v>0</v>
      </c>
    </row>
    <row r="3605" spans="11:11" x14ac:dyDescent="0.2">
      <c r="K3605">
        <f t="shared" si="88"/>
        <v>0</v>
      </c>
    </row>
    <row r="3606" spans="11:11" x14ac:dyDescent="0.2">
      <c r="K3606">
        <f t="shared" si="88"/>
        <v>0</v>
      </c>
    </row>
    <row r="3607" spans="11:11" x14ac:dyDescent="0.2">
      <c r="K3607">
        <f t="shared" si="88"/>
        <v>0</v>
      </c>
    </row>
    <row r="3608" spans="11:11" x14ac:dyDescent="0.2">
      <c r="K3608">
        <f t="shared" si="88"/>
        <v>0</v>
      </c>
    </row>
    <row r="3609" spans="11:11" x14ac:dyDescent="0.2">
      <c r="K3609">
        <f t="shared" si="88"/>
        <v>0</v>
      </c>
    </row>
    <row r="3610" spans="11:11" x14ac:dyDescent="0.2">
      <c r="K3610">
        <f t="shared" si="88"/>
        <v>0</v>
      </c>
    </row>
    <row r="3611" spans="11:11" x14ac:dyDescent="0.2">
      <c r="K3611">
        <f t="shared" si="88"/>
        <v>0</v>
      </c>
    </row>
    <row r="3612" spans="11:11" x14ac:dyDescent="0.2">
      <c r="K3612">
        <f t="shared" si="88"/>
        <v>0</v>
      </c>
    </row>
    <row r="3613" spans="11:11" x14ac:dyDescent="0.2">
      <c r="K3613">
        <f t="shared" si="88"/>
        <v>0</v>
      </c>
    </row>
    <row r="3614" spans="11:11" x14ac:dyDescent="0.2">
      <c r="K3614">
        <f t="shared" si="88"/>
        <v>0</v>
      </c>
    </row>
    <row r="3615" spans="11:11" x14ac:dyDescent="0.2">
      <c r="K3615">
        <f t="shared" si="88"/>
        <v>0</v>
      </c>
    </row>
    <row r="3616" spans="11:11" x14ac:dyDescent="0.2">
      <c r="K3616">
        <f t="shared" si="88"/>
        <v>0</v>
      </c>
    </row>
    <row r="3617" spans="11:11" x14ac:dyDescent="0.2">
      <c r="K3617">
        <f t="shared" si="88"/>
        <v>0</v>
      </c>
    </row>
    <row r="3618" spans="11:11" x14ac:dyDescent="0.2">
      <c r="K3618">
        <f t="shared" si="88"/>
        <v>0</v>
      </c>
    </row>
    <row r="3619" spans="11:11" x14ac:dyDescent="0.2">
      <c r="K3619">
        <f t="shared" si="88"/>
        <v>0</v>
      </c>
    </row>
    <row r="3620" spans="11:11" x14ac:dyDescent="0.2">
      <c r="K3620">
        <f t="shared" si="88"/>
        <v>0</v>
      </c>
    </row>
    <row r="3621" spans="11:11" x14ac:dyDescent="0.2">
      <c r="K3621">
        <f t="shared" si="88"/>
        <v>0</v>
      </c>
    </row>
    <row r="3622" spans="11:11" x14ac:dyDescent="0.2">
      <c r="K3622">
        <f t="shared" si="88"/>
        <v>0</v>
      </c>
    </row>
    <row r="3623" spans="11:11" x14ac:dyDescent="0.2">
      <c r="K3623">
        <f t="shared" si="88"/>
        <v>0</v>
      </c>
    </row>
    <row r="3624" spans="11:11" x14ac:dyDescent="0.2">
      <c r="K3624">
        <f t="shared" si="88"/>
        <v>0</v>
      </c>
    </row>
    <row r="3625" spans="11:11" x14ac:dyDescent="0.2">
      <c r="K3625">
        <f t="shared" si="88"/>
        <v>0</v>
      </c>
    </row>
    <row r="3626" spans="11:11" x14ac:dyDescent="0.2">
      <c r="K3626">
        <f t="shared" si="88"/>
        <v>0</v>
      </c>
    </row>
    <row r="3627" spans="11:11" x14ac:dyDescent="0.2">
      <c r="K3627">
        <f t="shared" si="88"/>
        <v>0</v>
      </c>
    </row>
    <row r="3628" spans="11:11" x14ac:dyDescent="0.2">
      <c r="K3628">
        <f t="shared" si="88"/>
        <v>0</v>
      </c>
    </row>
    <row r="3629" spans="11:11" x14ac:dyDescent="0.2">
      <c r="K3629">
        <f t="shared" si="88"/>
        <v>0</v>
      </c>
    </row>
    <row r="3630" spans="11:11" x14ac:dyDescent="0.2">
      <c r="K3630">
        <f t="shared" si="88"/>
        <v>0</v>
      </c>
    </row>
    <row r="3631" spans="11:11" x14ac:dyDescent="0.2">
      <c r="K3631">
        <f t="shared" si="88"/>
        <v>0</v>
      </c>
    </row>
    <row r="3632" spans="11:11" x14ac:dyDescent="0.2">
      <c r="K3632">
        <f t="shared" si="88"/>
        <v>0</v>
      </c>
    </row>
    <row r="3633" spans="11:11" x14ac:dyDescent="0.2">
      <c r="K3633">
        <f t="shared" si="88"/>
        <v>0</v>
      </c>
    </row>
    <row r="3634" spans="11:11" x14ac:dyDescent="0.2">
      <c r="K3634">
        <f t="shared" si="88"/>
        <v>0</v>
      </c>
    </row>
    <row r="3635" spans="11:11" x14ac:dyDescent="0.2">
      <c r="K3635">
        <f t="shared" si="88"/>
        <v>0</v>
      </c>
    </row>
    <row r="3636" spans="11:11" x14ac:dyDescent="0.2">
      <c r="K3636">
        <f t="shared" si="88"/>
        <v>0</v>
      </c>
    </row>
    <row r="3637" spans="11:11" x14ac:dyDescent="0.2">
      <c r="K3637">
        <f t="shared" si="88"/>
        <v>0</v>
      </c>
    </row>
    <row r="3638" spans="11:11" x14ac:dyDescent="0.2">
      <c r="K3638">
        <f t="shared" si="88"/>
        <v>0</v>
      </c>
    </row>
    <row r="3639" spans="11:11" x14ac:dyDescent="0.2">
      <c r="K3639">
        <f t="shared" si="88"/>
        <v>0</v>
      </c>
    </row>
    <row r="3640" spans="11:11" x14ac:dyDescent="0.2">
      <c r="K3640">
        <f t="shared" si="88"/>
        <v>0</v>
      </c>
    </row>
    <row r="3641" spans="11:11" x14ac:dyDescent="0.2">
      <c r="K3641">
        <f t="shared" si="88"/>
        <v>0</v>
      </c>
    </row>
    <row r="3642" spans="11:11" x14ac:dyDescent="0.2">
      <c r="K3642">
        <f t="shared" si="88"/>
        <v>0</v>
      </c>
    </row>
    <row r="3643" spans="11:11" x14ac:dyDescent="0.2">
      <c r="K3643">
        <f t="shared" si="88"/>
        <v>0</v>
      </c>
    </row>
    <row r="3644" spans="11:11" x14ac:dyDescent="0.2">
      <c r="K3644">
        <f t="shared" si="88"/>
        <v>0</v>
      </c>
    </row>
    <row r="3645" spans="11:11" x14ac:dyDescent="0.2">
      <c r="K3645">
        <f t="shared" si="88"/>
        <v>0</v>
      </c>
    </row>
    <row r="3646" spans="11:11" x14ac:dyDescent="0.2">
      <c r="K3646">
        <f t="shared" si="88"/>
        <v>0</v>
      </c>
    </row>
    <row r="3647" spans="11:11" x14ac:dyDescent="0.2">
      <c r="K3647">
        <f t="shared" si="88"/>
        <v>0</v>
      </c>
    </row>
    <row r="3648" spans="11:11" x14ac:dyDescent="0.2">
      <c r="K3648">
        <f t="shared" si="88"/>
        <v>0</v>
      </c>
    </row>
    <row r="3649" spans="11:11" x14ac:dyDescent="0.2">
      <c r="K3649">
        <f t="shared" si="88"/>
        <v>0</v>
      </c>
    </row>
    <row r="3650" spans="11:11" x14ac:dyDescent="0.2">
      <c r="K3650">
        <f t="shared" si="88"/>
        <v>0</v>
      </c>
    </row>
    <row r="3651" spans="11:11" x14ac:dyDescent="0.2">
      <c r="K3651">
        <f t="shared" si="88"/>
        <v>0</v>
      </c>
    </row>
    <row r="3652" spans="11:11" x14ac:dyDescent="0.2">
      <c r="K3652">
        <f t="shared" si="88"/>
        <v>0</v>
      </c>
    </row>
    <row r="3653" spans="11:11" x14ac:dyDescent="0.2">
      <c r="K3653">
        <f t="shared" si="88"/>
        <v>0</v>
      </c>
    </row>
    <row r="3654" spans="11:11" x14ac:dyDescent="0.2">
      <c r="K3654">
        <f t="shared" si="88"/>
        <v>0</v>
      </c>
    </row>
    <row r="3655" spans="11:11" x14ac:dyDescent="0.2">
      <c r="K3655">
        <f t="shared" si="88"/>
        <v>0</v>
      </c>
    </row>
    <row r="3656" spans="11:11" x14ac:dyDescent="0.2">
      <c r="K3656">
        <f t="shared" si="88"/>
        <v>0</v>
      </c>
    </row>
    <row r="3657" spans="11:11" x14ac:dyDescent="0.2">
      <c r="K3657">
        <f t="shared" si="88"/>
        <v>0</v>
      </c>
    </row>
    <row r="3658" spans="11:11" x14ac:dyDescent="0.2">
      <c r="K3658">
        <f t="shared" si="88"/>
        <v>0</v>
      </c>
    </row>
    <row r="3659" spans="11:11" x14ac:dyDescent="0.2">
      <c r="K3659">
        <f t="shared" ref="K3659:K3687" si="89">IF(E3659&gt;0,"NON",IF(F3659&gt;0,"NON",IF(G3659&gt;0,"NON",IF(H3659&gt;0,"NON",IF(EXACT(MID(B3659,3,3),"DGT")=TRUE,"NON",C3659)))))</f>
        <v>0</v>
      </c>
    </row>
    <row r="3660" spans="11:11" x14ac:dyDescent="0.2">
      <c r="K3660">
        <f t="shared" si="89"/>
        <v>0</v>
      </c>
    </row>
    <row r="3661" spans="11:11" x14ac:dyDescent="0.2">
      <c r="K3661">
        <f t="shared" si="89"/>
        <v>0</v>
      </c>
    </row>
    <row r="3662" spans="11:11" x14ac:dyDescent="0.2">
      <c r="K3662">
        <f t="shared" si="89"/>
        <v>0</v>
      </c>
    </row>
    <row r="3663" spans="11:11" x14ac:dyDescent="0.2">
      <c r="K3663">
        <f t="shared" si="89"/>
        <v>0</v>
      </c>
    </row>
    <row r="3664" spans="11:11" x14ac:dyDescent="0.2">
      <c r="K3664">
        <f t="shared" si="89"/>
        <v>0</v>
      </c>
    </row>
    <row r="3665" spans="11:11" x14ac:dyDescent="0.2">
      <c r="K3665">
        <f t="shared" si="89"/>
        <v>0</v>
      </c>
    </row>
    <row r="3666" spans="11:11" x14ac:dyDescent="0.2">
      <c r="K3666">
        <f t="shared" si="89"/>
        <v>0</v>
      </c>
    </row>
    <row r="3667" spans="11:11" x14ac:dyDescent="0.2">
      <c r="K3667">
        <f t="shared" si="89"/>
        <v>0</v>
      </c>
    </row>
    <row r="3668" spans="11:11" x14ac:dyDescent="0.2">
      <c r="K3668">
        <f t="shared" si="89"/>
        <v>0</v>
      </c>
    </row>
    <row r="3669" spans="11:11" x14ac:dyDescent="0.2">
      <c r="K3669">
        <f t="shared" si="89"/>
        <v>0</v>
      </c>
    </row>
    <row r="3670" spans="11:11" x14ac:dyDescent="0.2">
      <c r="K3670">
        <f t="shared" si="89"/>
        <v>0</v>
      </c>
    </row>
    <row r="3671" spans="11:11" x14ac:dyDescent="0.2">
      <c r="K3671">
        <f t="shared" si="89"/>
        <v>0</v>
      </c>
    </row>
    <row r="3672" spans="11:11" x14ac:dyDescent="0.2">
      <c r="K3672">
        <f t="shared" si="89"/>
        <v>0</v>
      </c>
    </row>
    <row r="3673" spans="11:11" x14ac:dyDescent="0.2">
      <c r="K3673">
        <f t="shared" si="89"/>
        <v>0</v>
      </c>
    </row>
    <row r="3674" spans="11:11" x14ac:dyDescent="0.2">
      <c r="K3674">
        <f t="shared" si="89"/>
        <v>0</v>
      </c>
    </row>
    <row r="3675" spans="11:11" x14ac:dyDescent="0.2">
      <c r="K3675">
        <f t="shared" si="89"/>
        <v>0</v>
      </c>
    </row>
    <row r="3676" spans="11:11" x14ac:dyDescent="0.2">
      <c r="K3676">
        <f t="shared" si="89"/>
        <v>0</v>
      </c>
    </row>
    <row r="3677" spans="11:11" x14ac:dyDescent="0.2">
      <c r="K3677">
        <f t="shared" si="89"/>
        <v>0</v>
      </c>
    </row>
    <row r="3678" spans="11:11" x14ac:dyDescent="0.2">
      <c r="K3678">
        <f t="shared" si="89"/>
        <v>0</v>
      </c>
    </row>
    <row r="3679" spans="11:11" x14ac:dyDescent="0.2">
      <c r="K3679">
        <f t="shared" si="89"/>
        <v>0</v>
      </c>
    </row>
    <row r="3680" spans="11:11" x14ac:dyDescent="0.2">
      <c r="K3680">
        <f t="shared" si="89"/>
        <v>0</v>
      </c>
    </row>
    <row r="3681" spans="11:11" x14ac:dyDescent="0.2">
      <c r="K3681">
        <f t="shared" si="89"/>
        <v>0</v>
      </c>
    </row>
    <row r="3682" spans="11:11" x14ac:dyDescent="0.2">
      <c r="K3682">
        <f t="shared" si="89"/>
        <v>0</v>
      </c>
    </row>
    <row r="3683" spans="11:11" x14ac:dyDescent="0.2">
      <c r="K3683">
        <f t="shared" si="89"/>
        <v>0</v>
      </c>
    </row>
    <row r="3684" spans="11:11" x14ac:dyDescent="0.2">
      <c r="K3684">
        <f t="shared" si="89"/>
        <v>0</v>
      </c>
    </row>
    <row r="3685" spans="11:11" x14ac:dyDescent="0.2">
      <c r="K3685">
        <f t="shared" si="89"/>
        <v>0</v>
      </c>
    </row>
    <row r="3686" spans="11:11" x14ac:dyDescent="0.2">
      <c r="K3686">
        <f t="shared" si="89"/>
        <v>0</v>
      </c>
    </row>
    <row r="3687" spans="11:11" x14ac:dyDescent="0.2">
      <c r="K3687">
        <f t="shared" si="89"/>
        <v>0</v>
      </c>
    </row>
    <row r="3689" spans="11:11" x14ac:dyDescent="0.2">
      <c r="K3689">
        <f>IF(E3689&gt;0,"NON",IF(F3689&gt;0,"NON",IF(G3689&gt;0,"NON",IF(H3689&gt;0,"NON",IF(EXACT(MID(B3689,3,3),"DGT")=TRUE,"NON",C3689)))))</f>
        <v>0</v>
      </c>
    </row>
    <row r="3690" spans="11:11" x14ac:dyDescent="0.2">
      <c r="K3690">
        <f>IF(E3690&gt;0,"NON",IF(F3690&gt;0,"NON",IF(G3690&gt;0,"NON",IF(H3690&gt;0,"NON",IF(EXACT(MID(B3690,3,3),"DGT")=TRUE,"NON",C3690)))))</f>
        <v>0</v>
      </c>
    </row>
  </sheetData>
  <conditionalFormatting sqref="H2 I3 H4:H385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:H2 D4:H104857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">
    <cfRule type="colorScale" priority="2">
      <colorScale>
        <cfvo type="min"/>
        <cfvo type="percent" val="50"/>
        <cfvo type="max"/>
        <color rgb="FF63BE7B"/>
        <color rgb="FFFFEB84"/>
        <color rgb="FFF8696B"/>
      </colorScale>
    </cfRule>
  </conditionalFormatting>
  <conditionalFormatting sqref="K4:K1048576 K1">
    <cfRule type="colorScale" priority="5">
      <colorScale>
        <cfvo type="min"/>
        <cfvo type="percent" val="50"/>
        <cfvo type="max"/>
        <color rgb="FF63BE7B"/>
        <color rgb="FFFFEB84"/>
        <color rgb="FFF8696B"/>
      </colorScale>
    </cfRule>
  </conditionalFormatting>
  <conditionalFormatting sqref="B1:B3 B1037:B1048576">
    <cfRule type="cellIs" dxfId="1" priority="1" operator="greaterThan">
      <formula>25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/>
  <headerFooter>
    <oddHeader>&amp;L&amp;G&amp;C&amp;"-,Bold"&amp;12ONUSER ALARMS REPORT</oddHeader>
    <oddFooter>&amp;CPage &amp;P of &amp;N&amp;R&amp;D        &amp;T</oddFooter>
  </headerFooter>
  <legacyDrawingHF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022"/>
  <sheetViews>
    <sheetView workbookViewId="0">
      <selection activeCell="B4" sqref="B4"/>
      <pivotSelection pane="bottomRight" showHeader="1" extendable="1" activeRow="3" activeCol="1" previousRow="3" previousCol="1" click="1" r:id="rId1">
        <pivotArea dataOnly="0" outline="0" axis="axisValues" fieldPosition="0"/>
      </pivotSelection>
    </sheetView>
  </sheetViews>
  <sheetFormatPr baseColWidth="10" defaultColWidth="9.1640625" defaultRowHeight="15" x14ac:dyDescent="0.2"/>
  <cols>
    <col min="1" max="1" width="58.83203125" customWidth="1"/>
    <col min="2" max="2" width="16.6640625" customWidth="1"/>
    <col min="5" max="5" width="9" customWidth="1"/>
    <col min="6" max="6" width="7.83203125" bestFit="1" customWidth="1"/>
    <col min="7" max="7" width="10.5" bestFit="1" customWidth="1"/>
    <col min="8" max="8" width="6" bestFit="1" customWidth="1"/>
    <col min="9" max="9" width="3.83203125" bestFit="1" customWidth="1"/>
    <col min="10" max="10" width="5" bestFit="1" customWidth="1"/>
    <col min="11" max="11" width="8.83203125" bestFit="1" customWidth="1"/>
    <col min="12" max="13" width="4.5" bestFit="1" customWidth="1"/>
    <col min="14" max="14" width="6.83203125" bestFit="1" customWidth="1"/>
    <col min="15" max="15" width="10.5" bestFit="1" customWidth="1"/>
    <col min="16" max="16" width="7.5" bestFit="1" customWidth="1"/>
    <col min="17" max="17" width="12.83203125" bestFit="1" customWidth="1"/>
    <col min="18" max="18" width="12.83203125" customWidth="1"/>
  </cols>
  <sheetData>
    <row r="1" spans="1:18" ht="44" x14ac:dyDescent="0.25">
      <c r="D1" s="13"/>
      <c r="E1" s="28" t="s">
        <v>25</v>
      </c>
      <c r="F1" s="29"/>
      <c r="G1" s="30"/>
      <c r="H1" s="28" t="s">
        <v>26</v>
      </c>
      <c r="I1" s="29"/>
      <c r="J1" s="29"/>
      <c r="K1" s="30"/>
      <c r="L1" s="28" t="s">
        <v>23</v>
      </c>
      <c r="M1" s="29"/>
      <c r="N1" s="29"/>
      <c r="O1" s="30"/>
      <c r="P1" s="28" t="s">
        <v>24</v>
      </c>
      <c r="Q1" s="30"/>
      <c r="R1" s="14" t="s">
        <v>43</v>
      </c>
    </row>
    <row r="2" spans="1:18" ht="21" x14ac:dyDescent="0.25">
      <c r="D2" s="13"/>
      <c r="E2" s="31">
        <f>GETPIVOTDATA("Message",$A$4,"AlarmPriority","Critical")</f>
        <v>14</v>
      </c>
      <c r="F2" s="32"/>
      <c r="G2" s="15">
        <f>E2/R2</f>
        <v>5.285013212533031E-3</v>
      </c>
      <c r="H2" s="33">
        <f>GETPIVOTDATA("Message",$A$4,"AlarmPriority","High")</f>
        <v>103</v>
      </c>
      <c r="I2" s="34"/>
      <c r="J2" s="34"/>
      <c r="K2" s="15">
        <f>H2/R2</f>
        <v>3.8882597206493015E-2</v>
      </c>
      <c r="L2" s="33">
        <f>GETPIVOTDATA("Message",$A$4,"AlarmPriority","Medium")</f>
        <v>1208</v>
      </c>
      <c r="M2" s="34"/>
      <c r="N2" s="34"/>
      <c r="O2" s="15">
        <f>L2/R2</f>
        <v>0.4560211400528501</v>
      </c>
      <c r="P2" s="16">
        <f>GETPIVOTDATA("Message",$A$4,"AlarmPriority","Low")</f>
        <v>1324</v>
      </c>
      <c r="Q2" s="15">
        <f>P2/R2</f>
        <v>0.49981124952812384</v>
      </c>
      <c r="R2" s="26">
        <f>GETPIVOTDATA("Message",$A$4)</f>
        <v>2649</v>
      </c>
    </row>
    <row r="3" spans="1:18" ht="21" x14ac:dyDescent="0.25">
      <c r="D3" s="13"/>
      <c r="E3" s="17" t="s">
        <v>44</v>
      </c>
      <c r="F3" s="18" t="s">
        <v>45</v>
      </c>
      <c r="G3" s="19" t="s">
        <v>46</v>
      </c>
      <c r="H3" s="17" t="s">
        <v>44</v>
      </c>
      <c r="I3" s="18" t="s">
        <v>47</v>
      </c>
      <c r="J3" s="18" t="s">
        <v>48</v>
      </c>
      <c r="K3" s="19" t="s">
        <v>49</v>
      </c>
      <c r="L3" s="17" t="s">
        <v>50</v>
      </c>
      <c r="M3" s="18" t="s">
        <v>51</v>
      </c>
      <c r="N3" s="18" t="s">
        <v>52</v>
      </c>
      <c r="O3" s="19" t="s">
        <v>53</v>
      </c>
      <c r="P3" s="17" t="s">
        <v>54</v>
      </c>
      <c r="Q3" s="19" t="s">
        <v>55</v>
      </c>
      <c r="R3" s="26"/>
    </row>
    <row r="4" spans="1:18" ht="22" thickBot="1" x14ac:dyDescent="0.3">
      <c r="A4" s="1" t="s">
        <v>33</v>
      </c>
      <c r="B4" t="s">
        <v>42</v>
      </c>
      <c r="D4" s="20" t="s">
        <v>56</v>
      </c>
      <c r="E4" s="21">
        <f>SUM(E6:E9998)</f>
        <v>65</v>
      </c>
      <c r="F4" s="21">
        <f t="shared" ref="F4:Q4" si="0">SUM(F6:F9998)</f>
        <v>4</v>
      </c>
      <c r="G4" s="21">
        <f t="shared" si="0"/>
        <v>1</v>
      </c>
      <c r="H4" s="21">
        <f t="shared" si="0"/>
        <v>17</v>
      </c>
      <c r="I4" s="21">
        <f t="shared" si="0"/>
        <v>2</v>
      </c>
      <c r="J4" s="21">
        <f t="shared" si="0"/>
        <v>0</v>
      </c>
      <c r="K4" s="21">
        <f t="shared" si="0"/>
        <v>0</v>
      </c>
      <c r="L4" s="21">
        <f t="shared" si="0"/>
        <v>27</v>
      </c>
      <c r="M4" s="21">
        <f t="shared" si="0"/>
        <v>631</v>
      </c>
      <c r="N4" s="21">
        <f t="shared" si="0"/>
        <v>5</v>
      </c>
      <c r="O4" s="21">
        <f t="shared" si="0"/>
        <v>0</v>
      </c>
      <c r="P4" s="21">
        <f t="shared" si="0"/>
        <v>520</v>
      </c>
      <c r="Q4" s="21">
        <f t="shared" si="0"/>
        <v>802</v>
      </c>
      <c r="R4" s="27"/>
    </row>
    <row r="5" spans="1:18" ht="21" x14ac:dyDescent="0.2">
      <c r="A5" s="2" t="s">
        <v>25</v>
      </c>
      <c r="B5" s="5">
        <v>14</v>
      </c>
      <c r="E5" s="22" t="s">
        <v>44</v>
      </c>
      <c r="F5" s="22" t="s">
        <v>45</v>
      </c>
      <c r="G5" s="22" t="s">
        <v>46</v>
      </c>
      <c r="H5" s="22" t="s">
        <v>44</v>
      </c>
      <c r="I5" s="22" t="s">
        <v>47</v>
      </c>
      <c r="J5" s="22" t="s">
        <v>48</v>
      </c>
      <c r="K5" s="22" t="s">
        <v>49</v>
      </c>
      <c r="L5" s="22" t="s">
        <v>50</v>
      </c>
      <c r="M5" s="22" t="s">
        <v>51</v>
      </c>
      <c r="N5" s="22" t="s">
        <v>52</v>
      </c>
      <c r="O5" s="22" t="s">
        <v>53</v>
      </c>
      <c r="P5" s="22" t="s">
        <v>54</v>
      </c>
      <c r="Q5" s="22" t="s">
        <v>55</v>
      </c>
      <c r="R5" s="23"/>
    </row>
    <row r="6" spans="1:18" x14ac:dyDescent="0.2">
      <c r="A6" s="3" t="s">
        <v>513</v>
      </c>
      <c r="B6" s="5">
        <v>1</v>
      </c>
      <c r="E6">
        <f>IF(OR(EXACT(RIGHT(A6,3),"IOP")=TRUE,EXACT(RIGHT(A6,3),"OOP")=TRUE),B6,0)</f>
        <v>0</v>
      </c>
      <c r="F6">
        <f>IF(EXACT(RIGHT(A6,4),"HTRP")=TRUE,B6,0)</f>
        <v>1</v>
      </c>
      <c r="G6">
        <f>IF(EXACT(RIGHT(A6,4),"LTRP")=TRUE,B6,0)</f>
        <v>0</v>
      </c>
      <c r="P6">
        <f t="shared" ref="P6:P40" si="1">IF(EXACT(RIGHT(A6,2),"NR")=TRUE,B6,0)</f>
        <v>0</v>
      </c>
      <c r="Q6">
        <f t="shared" ref="Q6:Q40" si="2">IF(EXACT(RIGHT(A6,7),"Recover")=TRUE,B6,0)</f>
        <v>0</v>
      </c>
    </row>
    <row r="7" spans="1:18" x14ac:dyDescent="0.2">
      <c r="A7" s="3" t="s">
        <v>289</v>
      </c>
      <c r="B7" s="5">
        <v>9</v>
      </c>
      <c r="E7">
        <f t="shared" ref="E7:E14" si="3">IF(OR(EXACT(RIGHT(A7,3),"IOP")=TRUE,EXACT(RIGHT(A7,3),"OOP")=TRUE),B7,0)</f>
        <v>9</v>
      </c>
      <c r="F7">
        <f t="shared" ref="F7:F14" si="4">IF(EXACT(RIGHT(A7,4),"HTRP")=TRUE,B7,0)</f>
        <v>0</v>
      </c>
      <c r="G7">
        <f t="shared" ref="G7:G14" si="5">IF(EXACT(RIGHT(A7,4),"LTRP")=TRUE,B7,0)</f>
        <v>0</v>
      </c>
      <c r="P7">
        <f t="shared" si="1"/>
        <v>0</v>
      </c>
      <c r="Q7">
        <f t="shared" si="2"/>
        <v>0</v>
      </c>
    </row>
    <row r="8" spans="1:18" x14ac:dyDescent="0.2">
      <c r="A8" s="3" t="s">
        <v>602</v>
      </c>
      <c r="B8" s="5">
        <v>2</v>
      </c>
      <c r="E8">
        <f t="shared" si="3"/>
        <v>0</v>
      </c>
      <c r="F8">
        <f t="shared" si="4"/>
        <v>2</v>
      </c>
      <c r="G8">
        <f t="shared" si="5"/>
        <v>0</v>
      </c>
      <c r="P8">
        <f t="shared" si="1"/>
        <v>0</v>
      </c>
      <c r="Q8">
        <f t="shared" si="2"/>
        <v>0</v>
      </c>
    </row>
    <row r="9" spans="1:18" x14ac:dyDescent="0.2">
      <c r="A9" s="3" t="s">
        <v>639</v>
      </c>
      <c r="B9" s="5">
        <v>1</v>
      </c>
      <c r="E9">
        <f t="shared" si="3"/>
        <v>0</v>
      </c>
      <c r="F9">
        <f t="shared" si="4"/>
        <v>1</v>
      </c>
      <c r="G9">
        <f t="shared" si="5"/>
        <v>0</v>
      </c>
      <c r="P9">
        <f t="shared" si="1"/>
        <v>0</v>
      </c>
      <c r="Q9">
        <f t="shared" si="2"/>
        <v>0</v>
      </c>
    </row>
    <row r="10" spans="1:18" x14ac:dyDescent="0.2">
      <c r="A10" s="3" t="s">
        <v>671</v>
      </c>
      <c r="B10" s="5">
        <v>1</v>
      </c>
      <c r="E10">
        <f t="shared" si="3"/>
        <v>0</v>
      </c>
      <c r="F10">
        <f t="shared" si="4"/>
        <v>0</v>
      </c>
      <c r="G10">
        <f t="shared" si="5"/>
        <v>1</v>
      </c>
      <c r="P10">
        <f t="shared" si="1"/>
        <v>0</v>
      </c>
      <c r="Q10">
        <f t="shared" si="2"/>
        <v>0</v>
      </c>
    </row>
    <row r="11" spans="1:18" x14ac:dyDescent="0.2">
      <c r="A11" s="2" t="s">
        <v>26</v>
      </c>
      <c r="B11" s="5">
        <v>103</v>
      </c>
      <c r="E11">
        <f t="shared" si="3"/>
        <v>0</v>
      </c>
      <c r="F11">
        <f t="shared" si="4"/>
        <v>0</v>
      </c>
      <c r="G11">
        <f t="shared" si="5"/>
        <v>0</v>
      </c>
      <c r="P11">
        <f t="shared" si="1"/>
        <v>0</v>
      </c>
      <c r="Q11">
        <f t="shared" si="2"/>
        <v>0</v>
      </c>
    </row>
    <row r="12" spans="1:18" x14ac:dyDescent="0.2">
      <c r="A12" s="3" t="s">
        <v>57</v>
      </c>
      <c r="B12" s="5">
        <v>18</v>
      </c>
      <c r="E12">
        <f t="shared" si="3"/>
        <v>18</v>
      </c>
      <c r="F12">
        <f t="shared" si="4"/>
        <v>0</v>
      </c>
      <c r="G12">
        <f t="shared" si="5"/>
        <v>0</v>
      </c>
      <c r="P12">
        <f t="shared" si="1"/>
        <v>0</v>
      </c>
      <c r="Q12">
        <f t="shared" si="2"/>
        <v>0</v>
      </c>
    </row>
    <row r="13" spans="1:18" x14ac:dyDescent="0.2">
      <c r="A13" s="3" t="s">
        <v>79</v>
      </c>
      <c r="B13" s="5">
        <v>4</v>
      </c>
      <c r="E13">
        <f t="shared" si="3"/>
        <v>4</v>
      </c>
      <c r="F13">
        <f t="shared" si="4"/>
        <v>0</v>
      </c>
      <c r="G13">
        <f t="shared" si="5"/>
        <v>0</v>
      </c>
      <c r="P13">
        <f t="shared" si="1"/>
        <v>0</v>
      </c>
      <c r="Q13">
        <f t="shared" si="2"/>
        <v>0</v>
      </c>
    </row>
    <row r="14" spans="1:18" x14ac:dyDescent="0.2">
      <c r="A14" s="3" t="s">
        <v>80</v>
      </c>
      <c r="B14" s="5">
        <v>2</v>
      </c>
      <c r="E14">
        <f t="shared" si="3"/>
        <v>2</v>
      </c>
      <c r="F14">
        <f t="shared" si="4"/>
        <v>0</v>
      </c>
      <c r="G14">
        <f t="shared" si="5"/>
        <v>0</v>
      </c>
      <c r="P14">
        <f t="shared" si="1"/>
        <v>0</v>
      </c>
      <c r="Q14">
        <f t="shared" si="2"/>
        <v>0</v>
      </c>
    </row>
    <row r="15" spans="1:18" x14ac:dyDescent="0.2">
      <c r="A15" s="3" t="s">
        <v>83</v>
      </c>
      <c r="B15" s="5">
        <v>3</v>
      </c>
      <c r="E15">
        <f t="shared" ref="E15:E45" si="6">IF(OR(EXACT(RIGHT(A15,3),"IOP")=TRUE,EXACT(RIGHT(A15,3),"OOP")=TRUE),B15,0)</f>
        <v>3</v>
      </c>
      <c r="F15">
        <f t="shared" ref="F15:F45" si="7">IF(EXACT(RIGHT(A15,4),"HTRP")=TRUE,B15,0)</f>
        <v>0</v>
      </c>
      <c r="G15">
        <f t="shared" ref="G15:G45" si="8">IF(EXACT(RIGHT(A15,4),"LTRP")=TRUE,B15,0)</f>
        <v>0</v>
      </c>
      <c r="L15">
        <f t="shared" ref="L15:L78" si="9">IF(EXACT(RIGHT(A15,2),"HI")=TRUE,B15,0)</f>
        <v>0</v>
      </c>
      <c r="M15">
        <f t="shared" ref="M15:M78" si="10">IF(EXACT(RIGHT(A15,2),"LO")=TRUE,B15,0)</f>
        <v>0</v>
      </c>
      <c r="N15">
        <f t="shared" ref="N15:N78" si="11">IF(EXACT(RIGHT(A15,3),"HHH")=TRUE,B15,0)</f>
        <v>0</v>
      </c>
      <c r="O15">
        <f t="shared" ref="O15:O78" si="12">IF(EXACT(RIGHT(A15,3),"LLL")=TRUE,B15,0)</f>
        <v>0</v>
      </c>
      <c r="P15">
        <f t="shared" si="1"/>
        <v>0</v>
      </c>
      <c r="Q15">
        <f t="shared" si="2"/>
        <v>0</v>
      </c>
    </row>
    <row r="16" spans="1:18" x14ac:dyDescent="0.2">
      <c r="A16" s="3" t="s">
        <v>270</v>
      </c>
      <c r="B16" s="5">
        <v>1</v>
      </c>
      <c r="E16">
        <f t="shared" si="6"/>
        <v>1</v>
      </c>
      <c r="F16">
        <f t="shared" si="7"/>
        <v>0</v>
      </c>
      <c r="G16">
        <f t="shared" si="8"/>
        <v>0</v>
      </c>
      <c r="L16">
        <f t="shared" si="9"/>
        <v>0</v>
      </c>
      <c r="M16">
        <f t="shared" si="10"/>
        <v>0</v>
      </c>
      <c r="N16">
        <f t="shared" si="11"/>
        <v>0</v>
      </c>
      <c r="O16">
        <f t="shared" si="12"/>
        <v>0</v>
      </c>
      <c r="P16">
        <f t="shared" si="1"/>
        <v>0</v>
      </c>
      <c r="Q16">
        <f t="shared" si="2"/>
        <v>0</v>
      </c>
    </row>
    <row r="17" spans="1:17" x14ac:dyDescent="0.2">
      <c r="A17" s="3" t="s">
        <v>314</v>
      </c>
      <c r="B17" s="5">
        <v>1</v>
      </c>
      <c r="E17">
        <f t="shared" si="6"/>
        <v>1</v>
      </c>
      <c r="F17">
        <f t="shared" si="7"/>
        <v>0</v>
      </c>
      <c r="G17">
        <f t="shared" si="8"/>
        <v>0</v>
      </c>
      <c r="L17">
        <f t="shared" si="9"/>
        <v>0</v>
      </c>
      <c r="M17">
        <f t="shared" si="10"/>
        <v>0</v>
      </c>
      <c r="N17">
        <f t="shared" si="11"/>
        <v>0</v>
      </c>
      <c r="O17">
        <f t="shared" si="12"/>
        <v>0</v>
      </c>
      <c r="P17">
        <f t="shared" si="1"/>
        <v>0</v>
      </c>
      <c r="Q17">
        <f t="shared" si="2"/>
        <v>0</v>
      </c>
    </row>
    <row r="18" spans="1:17" x14ac:dyDescent="0.2">
      <c r="A18" s="3" t="s">
        <v>315</v>
      </c>
      <c r="B18" s="5">
        <v>1</v>
      </c>
      <c r="E18">
        <f t="shared" si="6"/>
        <v>1</v>
      </c>
      <c r="F18">
        <f t="shared" si="7"/>
        <v>0</v>
      </c>
      <c r="G18">
        <f t="shared" si="8"/>
        <v>0</v>
      </c>
      <c r="L18">
        <f t="shared" si="9"/>
        <v>0</v>
      </c>
      <c r="M18">
        <f t="shared" si="10"/>
        <v>0</v>
      </c>
      <c r="N18">
        <f t="shared" si="11"/>
        <v>0</v>
      </c>
      <c r="O18">
        <f t="shared" si="12"/>
        <v>0</v>
      </c>
      <c r="P18">
        <f t="shared" si="1"/>
        <v>0</v>
      </c>
      <c r="Q18">
        <f t="shared" si="2"/>
        <v>0</v>
      </c>
    </row>
    <row r="19" spans="1:17" x14ac:dyDescent="0.2">
      <c r="A19" s="3" t="s">
        <v>324</v>
      </c>
      <c r="B19" s="5">
        <v>1</v>
      </c>
      <c r="E19">
        <f t="shared" si="6"/>
        <v>1</v>
      </c>
      <c r="F19">
        <f t="shared" si="7"/>
        <v>0</v>
      </c>
      <c r="G19">
        <f t="shared" si="8"/>
        <v>0</v>
      </c>
      <c r="L19">
        <f t="shared" si="9"/>
        <v>0</v>
      </c>
      <c r="M19">
        <f t="shared" si="10"/>
        <v>0</v>
      </c>
      <c r="N19">
        <f t="shared" si="11"/>
        <v>0</v>
      </c>
      <c r="O19">
        <f t="shared" si="12"/>
        <v>0</v>
      </c>
      <c r="P19">
        <f t="shared" si="1"/>
        <v>0</v>
      </c>
      <c r="Q19">
        <f t="shared" si="2"/>
        <v>0</v>
      </c>
    </row>
    <row r="20" spans="1:17" x14ac:dyDescent="0.2">
      <c r="A20" s="3" t="s">
        <v>325</v>
      </c>
      <c r="B20" s="5">
        <v>1</v>
      </c>
      <c r="E20">
        <f t="shared" si="6"/>
        <v>1</v>
      </c>
      <c r="F20">
        <f t="shared" si="7"/>
        <v>0</v>
      </c>
      <c r="G20">
        <f t="shared" si="8"/>
        <v>0</v>
      </c>
      <c r="L20">
        <f t="shared" si="9"/>
        <v>0</v>
      </c>
      <c r="M20">
        <f t="shared" si="10"/>
        <v>0</v>
      </c>
      <c r="N20">
        <f t="shared" si="11"/>
        <v>0</v>
      </c>
      <c r="O20">
        <f t="shared" si="12"/>
        <v>0</v>
      </c>
      <c r="P20">
        <f t="shared" si="1"/>
        <v>0</v>
      </c>
      <c r="Q20">
        <f t="shared" si="2"/>
        <v>0</v>
      </c>
    </row>
    <row r="21" spans="1:17" x14ac:dyDescent="0.2">
      <c r="A21" s="3" t="s">
        <v>327</v>
      </c>
      <c r="B21" s="5">
        <v>1</v>
      </c>
      <c r="E21">
        <f t="shared" si="6"/>
        <v>1</v>
      </c>
      <c r="F21">
        <f t="shared" si="7"/>
        <v>0</v>
      </c>
      <c r="G21">
        <f t="shared" si="8"/>
        <v>0</v>
      </c>
      <c r="L21">
        <f t="shared" si="9"/>
        <v>0</v>
      </c>
      <c r="M21">
        <f t="shared" si="10"/>
        <v>0</v>
      </c>
      <c r="N21">
        <f t="shared" si="11"/>
        <v>0</v>
      </c>
      <c r="O21">
        <f t="shared" si="12"/>
        <v>0</v>
      </c>
      <c r="P21">
        <f t="shared" si="1"/>
        <v>0</v>
      </c>
      <c r="Q21">
        <f t="shared" si="2"/>
        <v>0</v>
      </c>
    </row>
    <row r="22" spans="1:17" x14ac:dyDescent="0.2">
      <c r="A22" s="3" t="s">
        <v>331</v>
      </c>
      <c r="B22" s="5">
        <v>1</v>
      </c>
      <c r="E22">
        <f t="shared" si="6"/>
        <v>1</v>
      </c>
      <c r="F22">
        <f t="shared" si="7"/>
        <v>0</v>
      </c>
      <c r="G22">
        <f t="shared" si="8"/>
        <v>0</v>
      </c>
      <c r="L22">
        <f t="shared" si="9"/>
        <v>0</v>
      </c>
      <c r="M22">
        <f t="shared" si="10"/>
        <v>0</v>
      </c>
      <c r="N22">
        <f t="shared" si="11"/>
        <v>0</v>
      </c>
      <c r="O22">
        <f t="shared" si="12"/>
        <v>0</v>
      </c>
      <c r="P22">
        <f t="shared" si="1"/>
        <v>0</v>
      </c>
      <c r="Q22">
        <f t="shared" si="2"/>
        <v>0</v>
      </c>
    </row>
    <row r="23" spans="1:17" x14ac:dyDescent="0.2">
      <c r="A23" s="3" t="s">
        <v>337</v>
      </c>
      <c r="B23" s="5">
        <v>1</v>
      </c>
      <c r="E23">
        <f t="shared" si="6"/>
        <v>1</v>
      </c>
      <c r="F23">
        <f t="shared" si="7"/>
        <v>0</v>
      </c>
      <c r="G23">
        <f t="shared" si="8"/>
        <v>0</v>
      </c>
      <c r="L23">
        <f t="shared" si="9"/>
        <v>0</v>
      </c>
      <c r="M23">
        <f t="shared" si="10"/>
        <v>0</v>
      </c>
      <c r="N23">
        <f t="shared" si="11"/>
        <v>0</v>
      </c>
      <c r="O23">
        <f t="shared" si="12"/>
        <v>0</v>
      </c>
      <c r="P23">
        <f t="shared" si="1"/>
        <v>0</v>
      </c>
      <c r="Q23">
        <f t="shared" si="2"/>
        <v>0</v>
      </c>
    </row>
    <row r="24" spans="1:17" x14ac:dyDescent="0.2">
      <c r="A24" s="3" t="s">
        <v>347</v>
      </c>
      <c r="B24" s="5">
        <v>1</v>
      </c>
      <c r="E24">
        <f t="shared" si="6"/>
        <v>1</v>
      </c>
      <c r="F24">
        <f t="shared" si="7"/>
        <v>0</v>
      </c>
      <c r="G24">
        <f t="shared" si="8"/>
        <v>0</v>
      </c>
      <c r="L24">
        <f t="shared" si="9"/>
        <v>0</v>
      </c>
      <c r="M24">
        <f t="shared" si="10"/>
        <v>0</v>
      </c>
      <c r="N24">
        <f t="shared" si="11"/>
        <v>0</v>
      </c>
      <c r="O24">
        <f t="shared" si="12"/>
        <v>0</v>
      </c>
      <c r="P24">
        <f t="shared" si="1"/>
        <v>0</v>
      </c>
      <c r="Q24">
        <f t="shared" si="2"/>
        <v>0</v>
      </c>
    </row>
    <row r="25" spans="1:17" x14ac:dyDescent="0.2">
      <c r="A25" s="3" t="s">
        <v>351</v>
      </c>
      <c r="B25" s="5">
        <v>1</v>
      </c>
      <c r="E25">
        <f t="shared" si="6"/>
        <v>1</v>
      </c>
      <c r="F25">
        <f t="shared" si="7"/>
        <v>0</v>
      </c>
      <c r="G25">
        <f t="shared" si="8"/>
        <v>0</v>
      </c>
      <c r="L25">
        <f t="shared" si="9"/>
        <v>0</v>
      </c>
      <c r="M25">
        <f t="shared" si="10"/>
        <v>0</v>
      </c>
      <c r="N25">
        <f t="shared" si="11"/>
        <v>0</v>
      </c>
      <c r="O25">
        <f t="shared" si="12"/>
        <v>0</v>
      </c>
      <c r="P25">
        <f t="shared" si="1"/>
        <v>0</v>
      </c>
      <c r="Q25">
        <f t="shared" si="2"/>
        <v>0</v>
      </c>
    </row>
    <row r="26" spans="1:17" x14ac:dyDescent="0.2">
      <c r="A26" s="3" t="s">
        <v>355</v>
      </c>
      <c r="B26" s="5">
        <v>1</v>
      </c>
      <c r="E26">
        <f t="shared" si="6"/>
        <v>1</v>
      </c>
      <c r="F26">
        <f t="shared" si="7"/>
        <v>0</v>
      </c>
      <c r="G26">
        <f t="shared" si="8"/>
        <v>0</v>
      </c>
      <c r="L26">
        <f t="shared" si="9"/>
        <v>0</v>
      </c>
      <c r="M26">
        <f t="shared" si="10"/>
        <v>0</v>
      </c>
      <c r="N26">
        <f t="shared" si="11"/>
        <v>0</v>
      </c>
      <c r="O26">
        <f t="shared" si="12"/>
        <v>0</v>
      </c>
      <c r="P26">
        <f t="shared" si="1"/>
        <v>0</v>
      </c>
      <c r="Q26">
        <f t="shared" si="2"/>
        <v>0</v>
      </c>
    </row>
    <row r="27" spans="1:17" x14ac:dyDescent="0.2">
      <c r="A27" s="3" t="s">
        <v>358</v>
      </c>
      <c r="B27" s="5">
        <v>1</v>
      </c>
      <c r="E27">
        <f t="shared" si="6"/>
        <v>1</v>
      </c>
      <c r="F27">
        <f t="shared" si="7"/>
        <v>0</v>
      </c>
      <c r="G27">
        <f t="shared" si="8"/>
        <v>0</v>
      </c>
      <c r="L27">
        <f t="shared" si="9"/>
        <v>0</v>
      </c>
      <c r="M27">
        <f t="shared" si="10"/>
        <v>0</v>
      </c>
      <c r="N27">
        <f t="shared" si="11"/>
        <v>0</v>
      </c>
      <c r="O27">
        <f t="shared" si="12"/>
        <v>0</v>
      </c>
      <c r="P27">
        <f t="shared" si="1"/>
        <v>0</v>
      </c>
      <c r="Q27">
        <f t="shared" si="2"/>
        <v>0</v>
      </c>
    </row>
    <row r="28" spans="1:17" x14ac:dyDescent="0.2">
      <c r="A28" s="3" t="s">
        <v>373</v>
      </c>
      <c r="B28" s="5">
        <v>1</v>
      </c>
      <c r="E28">
        <f t="shared" si="6"/>
        <v>1</v>
      </c>
      <c r="F28">
        <f t="shared" si="7"/>
        <v>0</v>
      </c>
      <c r="G28">
        <f t="shared" si="8"/>
        <v>0</v>
      </c>
      <c r="L28">
        <f t="shared" si="9"/>
        <v>0</v>
      </c>
      <c r="M28">
        <f t="shared" si="10"/>
        <v>0</v>
      </c>
      <c r="N28">
        <f t="shared" si="11"/>
        <v>0</v>
      </c>
      <c r="O28">
        <f t="shared" si="12"/>
        <v>0</v>
      </c>
      <c r="P28">
        <f t="shared" si="1"/>
        <v>0</v>
      </c>
      <c r="Q28">
        <f t="shared" si="2"/>
        <v>0</v>
      </c>
    </row>
    <row r="29" spans="1:17" x14ac:dyDescent="0.2">
      <c r="A29" s="3" t="s">
        <v>384</v>
      </c>
      <c r="B29" s="5">
        <v>1</v>
      </c>
      <c r="E29">
        <f t="shared" si="6"/>
        <v>1</v>
      </c>
      <c r="F29">
        <f t="shared" si="7"/>
        <v>0</v>
      </c>
      <c r="G29">
        <f t="shared" si="8"/>
        <v>0</v>
      </c>
      <c r="L29">
        <f t="shared" si="9"/>
        <v>0</v>
      </c>
      <c r="M29">
        <f t="shared" si="10"/>
        <v>0</v>
      </c>
      <c r="N29">
        <f t="shared" si="11"/>
        <v>0</v>
      </c>
      <c r="O29">
        <f t="shared" si="12"/>
        <v>0</v>
      </c>
      <c r="P29">
        <f t="shared" si="1"/>
        <v>0</v>
      </c>
      <c r="Q29">
        <f t="shared" si="2"/>
        <v>0</v>
      </c>
    </row>
    <row r="30" spans="1:17" x14ac:dyDescent="0.2">
      <c r="A30" s="3" t="s">
        <v>417</v>
      </c>
      <c r="B30" s="5">
        <v>1</v>
      </c>
      <c r="E30">
        <f t="shared" si="6"/>
        <v>1</v>
      </c>
      <c r="F30">
        <f t="shared" si="7"/>
        <v>0</v>
      </c>
      <c r="G30">
        <f t="shared" si="8"/>
        <v>0</v>
      </c>
      <c r="L30">
        <f t="shared" si="9"/>
        <v>0</v>
      </c>
      <c r="M30">
        <f t="shared" si="10"/>
        <v>0</v>
      </c>
      <c r="N30">
        <f t="shared" si="11"/>
        <v>0</v>
      </c>
      <c r="O30">
        <f t="shared" si="12"/>
        <v>0</v>
      </c>
      <c r="P30">
        <f t="shared" si="1"/>
        <v>0</v>
      </c>
      <c r="Q30">
        <f t="shared" si="2"/>
        <v>0</v>
      </c>
    </row>
    <row r="31" spans="1:17" x14ac:dyDescent="0.2">
      <c r="A31" s="3" t="s">
        <v>419</v>
      </c>
      <c r="B31" s="5">
        <v>1</v>
      </c>
      <c r="E31">
        <f t="shared" si="6"/>
        <v>1</v>
      </c>
      <c r="F31">
        <f t="shared" si="7"/>
        <v>0</v>
      </c>
      <c r="G31">
        <f t="shared" si="8"/>
        <v>0</v>
      </c>
      <c r="L31">
        <f t="shared" si="9"/>
        <v>0</v>
      </c>
      <c r="M31">
        <f t="shared" si="10"/>
        <v>0</v>
      </c>
      <c r="N31">
        <f t="shared" si="11"/>
        <v>0</v>
      </c>
      <c r="O31">
        <f t="shared" si="12"/>
        <v>0</v>
      </c>
      <c r="P31">
        <f t="shared" si="1"/>
        <v>0</v>
      </c>
      <c r="Q31">
        <f t="shared" si="2"/>
        <v>0</v>
      </c>
    </row>
    <row r="32" spans="1:17" x14ac:dyDescent="0.2">
      <c r="A32" s="3" t="s">
        <v>434</v>
      </c>
      <c r="B32" s="5">
        <v>1</v>
      </c>
      <c r="E32">
        <f t="shared" si="6"/>
        <v>1</v>
      </c>
      <c r="F32">
        <f t="shared" si="7"/>
        <v>0</v>
      </c>
      <c r="G32">
        <f t="shared" si="8"/>
        <v>0</v>
      </c>
      <c r="L32">
        <f t="shared" si="9"/>
        <v>0</v>
      </c>
      <c r="M32">
        <f t="shared" si="10"/>
        <v>0</v>
      </c>
      <c r="N32">
        <f t="shared" si="11"/>
        <v>0</v>
      </c>
      <c r="O32">
        <f t="shared" si="12"/>
        <v>0</v>
      </c>
      <c r="P32">
        <f t="shared" si="1"/>
        <v>0</v>
      </c>
      <c r="Q32">
        <f t="shared" si="2"/>
        <v>0</v>
      </c>
    </row>
    <row r="33" spans="1:17" x14ac:dyDescent="0.2">
      <c r="A33" s="3" t="s">
        <v>439</v>
      </c>
      <c r="B33" s="5">
        <v>1</v>
      </c>
      <c r="E33">
        <f t="shared" si="6"/>
        <v>1</v>
      </c>
      <c r="F33">
        <f t="shared" si="7"/>
        <v>0</v>
      </c>
      <c r="G33">
        <f t="shared" si="8"/>
        <v>0</v>
      </c>
      <c r="L33">
        <f t="shared" si="9"/>
        <v>0</v>
      </c>
      <c r="M33">
        <f t="shared" si="10"/>
        <v>0</v>
      </c>
      <c r="N33">
        <f t="shared" si="11"/>
        <v>0</v>
      </c>
      <c r="O33">
        <f t="shared" si="12"/>
        <v>0</v>
      </c>
      <c r="P33">
        <f t="shared" si="1"/>
        <v>0</v>
      </c>
      <c r="Q33">
        <f t="shared" si="2"/>
        <v>0</v>
      </c>
    </row>
    <row r="34" spans="1:17" x14ac:dyDescent="0.2">
      <c r="A34" s="3" t="s">
        <v>442</v>
      </c>
      <c r="B34" s="5">
        <v>1</v>
      </c>
      <c r="E34">
        <f t="shared" si="6"/>
        <v>1</v>
      </c>
      <c r="F34">
        <f t="shared" si="7"/>
        <v>0</v>
      </c>
      <c r="G34">
        <f t="shared" si="8"/>
        <v>0</v>
      </c>
      <c r="L34">
        <f t="shared" si="9"/>
        <v>0</v>
      </c>
      <c r="M34">
        <f t="shared" si="10"/>
        <v>0</v>
      </c>
      <c r="N34">
        <f t="shared" si="11"/>
        <v>0</v>
      </c>
      <c r="O34">
        <f t="shared" si="12"/>
        <v>0</v>
      </c>
      <c r="P34">
        <f t="shared" si="1"/>
        <v>0</v>
      </c>
      <c r="Q34">
        <f t="shared" si="2"/>
        <v>0</v>
      </c>
    </row>
    <row r="35" spans="1:17" x14ac:dyDescent="0.2">
      <c r="A35" s="3" t="s">
        <v>444</v>
      </c>
      <c r="B35" s="5">
        <v>1</v>
      </c>
      <c r="E35">
        <f t="shared" si="6"/>
        <v>1</v>
      </c>
      <c r="F35">
        <f t="shared" si="7"/>
        <v>0</v>
      </c>
      <c r="G35">
        <f t="shared" si="8"/>
        <v>0</v>
      </c>
      <c r="L35">
        <f t="shared" si="9"/>
        <v>0</v>
      </c>
      <c r="M35">
        <f t="shared" si="10"/>
        <v>0</v>
      </c>
      <c r="N35">
        <f t="shared" si="11"/>
        <v>0</v>
      </c>
      <c r="O35">
        <f t="shared" si="12"/>
        <v>0</v>
      </c>
      <c r="P35">
        <f t="shared" si="1"/>
        <v>0</v>
      </c>
      <c r="Q35">
        <f t="shared" si="2"/>
        <v>0</v>
      </c>
    </row>
    <row r="36" spans="1:17" x14ac:dyDescent="0.2">
      <c r="A36" s="3" t="s">
        <v>446</v>
      </c>
      <c r="B36" s="5">
        <v>1</v>
      </c>
      <c r="E36">
        <f t="shared" si="6"/>
        <v>1</v>
      </c>
      <c r="F36">
        <f t="shared" si="7"/>
        <v>0</v>
      </c>
      <c r="G36">
        <f t="shared" si="8"/>
        <v>0</v>
      </c>
      <c r="L36">
        <f t="shared" si="9"/>
        <v>0</v>
      </c>
      <c r="M36">
        <f t="shared" si="10"/>
        <v>0</v>
      </c>
      <c r="N36">
        <f t="shared" si="11"/>
        <v>0</v>
      </c>
      <c r="O36">
        <f t="shared" si="12"/>
        <v>0</v>
      </c>
      <c r="P36">
        <f t="shared" si="1"/>
        <v>0</v>
      </c>
      <c r="Q36">
        <f t="shared" si="2"/>
        <v>0</v>
      </c>
    </row>
    <row r="37" spans="1:17" x14ac:dyDescent="0.2">
      <c r="A37" s="3" t="s">
        <v>449</v>
      </c>
      <c r="B37" s="5">
        <v>1</v>
      </c>
      <c r="E37">
        <f t="shared" si="6"/>
        <v>1</v>
      </c>
      <c r="F37">
        <f t="shared" si="7"/>
        <v>0</v>
      </c>
      <c r="G37">
        <f t="shared" si="8"/>
        <v>0</v>
      </c>
      <c r="L37">
        <f t="shared" si="9"/>
        <v>0</v>
      </c>
      <c r="M37">
        <f t="shared" si="10"/>
        <v>0</v>
      </c>
      <c r="N37">
        <f t="shared" si="11"/>
        <v>0</v>
      </c>
      <c r="O37">
        <f t="shared" si="12"/>
        <v>0</v>
      </c>
      <c r="P37">
        <f t="shared" si="1"/>
        <v>0</v>
      </c>
      <c r="Q37">
        <f t="shared" si="2"/>
        <v>0</v>
      </c>
    </row>
    <row r="38" spans="1:17" x14ac:dyDescent="0.2">
      <c r="A38" s="3" t="s">
        <v>453</v>
      </c>
      <c r="B38" s="5">
        <v>1</v>
      </c>
      <c r="E38">
        <f t="shared" si="6"/>
        <v>1</v>
      </c>
      <c r="F38">
        <f t="shared" si="7"/>
        <v>0</v>
      </c>
      <c r="G38">
        <f t="shared" si="8"/>
        <v>0</v>
      </c>
      <c r="L38">
        <f t="shared" si="9"/>
        <v>0</v>
      </c>
      <c r="M38">
        <f t="shared" si="10"/>
        <v>0</v>
      </c>
      <c r="N38">
        <f t="shared" si="11"/>
        <v>0</v>
      </c>
      <c r="O38">
        <f t="shared" si="12"/>
        <v>0</v>
      </c>
      <c r="P38">
        <f t="shared" si="1"/>
        <v>0</v>
      </c>
      <c r="Q38">
        <f t="shared" si="2"/>
        <v>0</v>
      </c>
    </row>
    <row r="39" spans="1:17" x14ac:dyDescent="0.2">
      <c r="A39" s="3" t="s">
        <v>455</v>
      </c>
      <c r="B39" s="5">
        <v>1</v>
      </c>
      <c r="E39">
        <f t="shared" si="6"/>
        <v>1</v>
      </c>
      <c r="F39">
        <f t="shared" si="7"/>
        <v>0</v>
      </c>
      <c r="G39">
        <f t="shared" si="8"/>
        <v>0</v>
      </c>
      <c r="L39">
        <f t="shared" si="9"/>
        <v>0</v>
      </c>
      <c r="M39">
        <f t="shared" si="10"/>
        <v>0</v>
      </c>
      <c r="N39">
        <f t="shared" si="11"/>
        <v>0</v>
      </c>
      <c r="O39">
        <f t="shared" si="12"/>
        <v>0</v>
      </c>
      <c r="P39">
        <f t="shared" si="1"/>
        <v>0</v>
      </c>
      <c r="Q39">
        <f t="shared" si="2"/>
        <v>0</v>
      </c>
    </row>
    <row r="40" spans="1:17" x14ac:dyDescent="0.2">
      <c r="A40" s="3" t="s">
        <v>458</v>
      </c>
      <c r="B40" s="5">
        <v>1</v>
      </c>
      <c r="E40">
        <f t="shared" si="6"/>
        <v>1</v>
      </c>
      <c r="F40">
        <f t="shared" si="7"/>
        <v>0</v>
      </c>
      <c r="G40">
        <f t="shared" si="8"/>
        <v>0</v>
      </c>
      <c r="L40">
        <f t="shared" si="9"/>
        <v>0</v>
      </c>
      <c r="M40">
        <f t="shared" si="10"/>
        <v>0</v>
      </c>
      <c r="N40">
        <f t="shared" si="11"/>
        <v>0</v>
      </c>
      <c r="O40">
        <f t="shared" si="12"/>
        <v>0</v>
      </c>
      <c r="P40">
        <f t="shared" si="1"/>
        <v>0</v>
      </c>
      <c r="Q40">
        <f t="shared" si="2"/>
        <v>0</v>
      </c>
    </row>
    <row r="41" spans="1:17" x14ac:dyDescent="0.2">
      <c r="A41" s="3" t="s">
        <v>460</v>
      </c>
      <c r="B41" s="5">
        <v>3</v>
      </c>
      <c r="E41">
        <f t="shared" si="6"/>
        <v>0</v>
      </c>
      <c r="F41">
        <f t="shared" si="7"/>
        <v>0</v>
      </c>
      <c r="G41">
        <f t="shared" si="8"/>
        <v>0</v>
      </c>
      <c r="L41">
        <f t="shared" si="9"/>
        <v>0</v>
      </c>
      <c r="M41">
        <f t="shared" si="10"/>
        <v>0</v>
      </c>
      <c r="N41">
        <f t="shared" si="11"/>
        <v>0</v>
      </c>
      <c r="O41">
        <f t="shared" si="12"/>
        <v>0</v>
      </c>
      <c r="P41">
        <f t="shared" ref="P41:P89" si="13">IF(EXACT(RIGHT(A41,2),"NR")=TRUE,B41,0)</f>
        <v>0</v>
      </c>
      <c r="Q41">
        <f t="shared" ref="Q41:Q89" si="14">IF(EXACT(RIGHT(A41,7),"Recover")=TRUE,B41,0)</f>
        <v>0</v>
      </c>
    </row>
    <row r="42" spans="1:17" x14ac:dyDescent="0.2">
      <c r="A42" s="3" t="s">
        <v>462</v>
      </c>
      <c r="B42" s="5">
        <v>1</v>
      </c>
      <c r="E42">
        <f t="shared" si="6"/>
        <v>1</v>
      </c>
      <c r="F42">
        <f t="shared" si="7"/>
        <v>0</v>
      </c>
      <c r="G42">
        <f t="shared" si="8"/>
        <v>0</v>
      </c>
      <c r="L42">
        <f t="shared" si="9"/>
        <v>0</v>
      </c>
      <c r="M42">
        <f t="shared" si="10"/>
        <v>0</v>
      </c>
      <c r="N42">
        <f t="shared" si="11"/>
        <v>0</v>
      </c>
      <c r="O42">
        <f t="shared" si="12"/>
        <v>0</v>
      </c>
      <c r="P42">
        <f t="shared" si="13"/>
        <v>0</v>
      </c>
      <c r="Q42">
        <f t="shared" si="14"/>
        <v>0</v>
      </c>
    </row>
    <row r="43" spans="1:17" x14ac:dyDescent="0.2">
      <c r="A43" s="3" t="s">
        <v>464</v>
      </c>
      <c r="B43" s="5">
        <v>1</v>
      </c>
      <c r="E43">
        <f t="shared" si="6"/>
        <v>1</v>
      </c>
      <c r="F43">
        <f t="shared" si="7"/>
        <v>0</v>
      </c>
      <c r="G43">
        <f t="shared" si="8"/>
        <v>0</v>
      </c>
      <c r="L43">
        <f t="shared" si="9"/>
        <v>0</v>
      </c>
      <c r="M43">
        <f t="shared" si="10"/>
        <v>0</v>
      </c>
      <c r="N43">
        <f t="shared" si="11"/>
        <v>0</v>
      </c>
      <c r="O43">
        <f t="shared" si="12"/>
        <v>0</v>
      </c>
      <c r="P43">
        <f t="shared" si="13"/>
        <v>0</v>
      </c>
      <c r="Q43">
        <f t="shared" si="14"/>
        <v>0</v>
      </c>
    </row>
    <row r="44" spans="1:17" x14ac:dyDescent="0.2">
      <c r="A44" s="3" t="s">
        <v>467</v>
      </c>
      <c r="B44" s="5">
        <v>1</v>
      </c>
      <c r="E44">
        <f t="shared" si="6"/>
        <v>1</v>
      </c>
      <c r="F44">
        <f t="shared" si="7"/>
        <v>0</v>
      </c>
      <c r="G44">
        <f t="shared" si="8"/>
        <v>0</v>
      </c>
      <c r="L44">
        <f t="shared" si="9"/>
        <v>0</v>
      </c>
      <c r="M44">
        <f t="shared" si="10"/>
        <v>0</v>
      </c>
      <c r="N44">
        <f t="shared" si="11"/>
        <v>0</v>
      </c>
      <c r="O44">
        <f t="shared" si="12"/>
        <v>0</v>
      </c>
      <c r="P44">
        <f t="shared" si="13"/>
        <v>0</v>
      </c>
      <c r="Q44">
        <f t="shared" si="14"/>
        <v>0</v>
      </c>
    </row>
    <row r="45" spans="1:17" x14ac:dyDescent="0.2">
      <c r="A45" s="3" t="s">
        <v>470</v>
      </c>
      <c r="B45" s="5">
        <v>1</v>
      </c>
      <c r="E45">
        <f t="shared" si="6"/>
        <v>1</v>
      </c>
      <c r="F45">
        <f t="shared" si="7"/>
        <v>0</v>
      </c>
      <c r="G45">
        <f t="shared" si="8"/>
        <v>0</v>
      </c>
      <c r="L45">
        <f t="shared" si="9"/>
        <v>0</v>
      </c>
      <c r="M45">
        <f t="shared" si="10"/>
        <v>0</v>
      </c>
      <c r="N45">
        <f t="shared" si="11"/>
        <v>0</v>
      </c>
      <c r="O45">
        <f t="shared" si="12"/>
        <v>0</v>
      </c>
      <c r="P45">
        <f t="shared" si="13"/>
        <v>0</v>
      </c>
      <c r="Q45">
        <f t="shared" si="14"/>
        <v>0</v>
      </c>
    </row>
    <row r="46" spans="1:17" x14ac:dyDescent="0.2">
      <c r="A46" s="3" t="s">
        <v>471</v>
      </c>
      <c r="B46" s="5">
        <v>1</v>
      </c>
      <c r="H46">
        <f t="shared" ref="H46" si="15">IF(OR(EXACT(RIGHT(A46,3),"IOP")=TRUE,EXACT(RIGHT(A46,3),"OOP")=TRUE),B46,0)</f>
        <v>1</v>
      </c>
      <c r="I46">
        <f t="shared" ref="I46" si="16">IF(EXACT(RIGHT(A46,2),"LL")=TRUE,B46,0)</f>
        <v>0</v>
      </c>
      <c r="J46">
        <f t="shared" ref="J46" si="17">IF(EXACT(RIGHT(A46,2),"HH")=TRUE,B46,0)</f>
        <v>0</v>
      </c>
      <c r="K46">
        <f t="shared" ref="K46" si="18">IF(EXACT(RIGHT(A46,4),"TRIP")=TRUE,B46,0)</f>
        <v>0</v>
      </c>
      <c r="L46">
        <f t="shared" si="9"/>
        <v>0</v>
      </c>
      <c r="M46">
        <f t="shared" si="10"/>
        <v>0</v>
      </c>
      <c r="N46">
        <f t="shared" si="11"/>
        <v>0</v>
      </c>
      <c r="O46">
        <f t="shared" si="12"/>
        <v>0</v>
      </c>
      <c r="P46">
        <f t="shared" si="13"/>
        <v>0</v>
      </c>
      <c r="Q46">
        <f t="shared" si="14"/>
        <v>0</v>
      </c>
    </row>
    <row r="47" spans="1:17" x14ac:dyDescent="0.2">
      <c r="A47" s="3" t="s">
        <v>472</v>
      </c>
      <c r="B47" s="5">
        <v>1</v>
      </c>
      <c r="H47">
        <f t="shared" ref="H47:H63" si="19">IF(OR(EXACT(RIGHT(A47,3),"IOP")=TRUE,EXACT(RIGHT(A47,3),"OOP")=TRUE),B47,0)</f>
        <v>1</v>
      </c>
      <c r="I47">
        <f t="shared" ref="I47:I63" si="20">IF(EXACT(RIGHT(A47,2),"LL")=TRUE,B47,0)</f>
        <v>0</v>
      </c>
      <c r="J47">
        <f t="shared" ref="J47:J63" si="21">IF(EXACT(RIGHT(A47,2),"HH")=TRUE,B47,0)</f>
        <v>0</v>
      </c>
      <c r="K47">
        <f t="shared" ref="K47:K63" si="22">IF(EXACT(RIGHT(A47,4),"TRIP")=TRUE,B47,0)</f>
        <v>0</v>
      </c>
      <c r="L47">
        <f t="shared" si="9"/>
        <v>0</v>
      </c>
      <c r="M47">
        <f t="shared" si="10"/>
        <v>0</v>
      </c>
      <c r="N47">
        <f t="shared" si="11"/>
        <v>0</v>
      </c>
      <c r="O47">
        <f t="shared" si="12"/>
        <v>0</v>
      </c>
      <c r="P47">
        <f t="shared" si="13"/>
        <v>0</v>
      </c>
      <c r="Q47">
        <f t="shared" si="14"/>
        <v>0</v>
      </c>
    </row>
    <row r="48" spans="1:17" x14ac:dyDescent="0.2">
      <c r="A48" s="3" t="s">
        <v>476</v>
      </c>
      <c r="B48" s="5">
        <v>1</v>
      </c>
      <c r="H48">
        <f t="shared" si="19"/>
        <v>1</v>
      </c>
      <c r="I48">
        <f t="shared" si="20"/>
        <v>0</v>
      </c>
      <c r="J48">
        <f t="shared" si="21"/>
        <v>0</v>
      </c>
      <c r="K48">
        <f t="shared" si="22"/>
        <v>0</v>
      </c>
      <c r="L48">
        <f t="shared" si="9"/>
        <v>0</v>
      </c>
      <c r="M48">
        <f t="shared" si="10"/>
        <v>0</v>
      </c>
      <c r="N48">
        <f t="shared" si="11"/>
        <v>0</v>
      </c>
      <c r="O48">
        <f t="shared" si="12"/>
        <v>0</v>
      </c>
      <c r="P48">
        <f t="shared" si="13"/>
        <v>0</v>
      </c>
      <c r="Q48">
        <f t="shared" si="14"/>
        <v>0</v>
      </c>
    </row>
    <row r="49" spans="1:17" x14ac:dyDescent="0.2">
      <c r="A49" s="3" t="s">
        <v>480</v>
      </c>
      <c r="B49" s="5">
        <v>1</v>
      </c>
      <c r="H49">
        <f t="shared" si="19"/>
        <v>1</v>
      </c>
      <c r="I49">
        <f t="shared" si="20"/>
        <v>0</v>
      </c>
      <c r="J49">
        <f t="shared" si="21"/>
        <v>0</v>
      </c>
      <c r="K49">
        <f t="shared" si="22"/>
        <v>0</v>
      </c>
      <c r="L49">
        <f t="shared" si="9"/>
        <v>0</v>
      </c>
      <c r="M49">
        <f t="shared" si="10"/>
        <v>0</v>
      </c>
      <c r="N49">
        <f t="shared" si="11"/>
        <v>0</v>
      </c>
      <c r="O49">
        <f t="shared" si="12"/>
        <v>0</v>
      </c>
      <c r="P49">
        <f t="shared" si="13"/>
        <v>0</v>
      </c>
      <c r="Q49">
        <f t="shared" si="14"/>
        <v>0</v>
      </c>
    </row>
    <row r="50" spans="1:17" x14ac:dyDescent="0.2">
      <c r="A50" s="3" t="s">
        <v>481</v>
      </c>
      <c r="B50" s="5">
        <v>1</v>
      </c>
      <c r="H50">
        <f t="shared" si="19"/>
        <v>1</v>
      </c>
      <c r="I50">
        <f t="shared" si="20"/>
        <v>0</v>
      </c>
      <c r="J50">
        <f t="shared" si="21"/>
        <v>0</v>
      </c>
      <c r="K50">
        <f t="shared" si="22"/>
        <v>0</v>
      </c>
      <c r="L50">
        <f t="shared" si="9"/>
        <v>0</v>
      </c>
      <c r="M50">
        <f t="shared" si="10"/>
        <v>0</v>
      </c>
      <c r="N50">
        <f t="shared" si="11"/>
        <v>0</v>
      </c>
      <c r="O50">
        <f t="shared" si="12"/>
        <v>0</v>
      </c>
      <c r="P50">
        <f t="shared" si="13"/>
        <v>0</v>
      </c>
      <c r="Q50">
        <f t="shared" si="14"/>
        <v>0</v>
      </c>
    </row>
    <row r="51" spans="1:17" x14ac:dyDescent="0.2">
      <c r="A51" s="3" t="s">
        <v>483</v>
      </c>
      <c r="B51" s="5">
        <v>1</v>
      </c>
      <c r="H51">
        <f t="shared" si="19"/>
        <v>1</v>
      </c>
      <c r="I51">
        <f t="shared" si="20"/>
        <v>0</v>
      </c>
      <c r="J51">
        <f t="shared" si="21"/>
        <v>0</v>
      </c>
      <c r="K51">
        <f t="shared" si="22"/>
        <v>0</v>
      </c>
      <c r="L51">
        <f t="shared" si="9"/>
        <v>0</v>
      </c>
      <c r="M51">
        <f t="shared" si="10"/>
        <v>0</v>
      </c>
      <c r="N51">
        <f t="shared" si="11"/>
        <v>0</v>
      </c>
      <c r="O51">
        <f t="shared" si="12"/>
        <v>0</v>
      </c>
      <c r="P51">
        <f t="shared" si="13"/>
        <v>0</v>
      </c>
      <c r="Q51">
        <f t="shared" si="14"/>
        <v>0</v>
      </c>
    </row>
    <row r="52" spans="1:17" x14ac:dyDescent="0.2">
      <c r="A52" s="3" t="s">
        <v>486</v>
      </c>
      <c r="B52" s="5">
        <v>1</v>
      </c>
      <c r="H52">
        <f t="shared" si="19"/>
        <v>1</v>
      </c>
      <c r="I52">
        <f t="shared" si="20"/>
        <v>0</v>
      </c>
      <c r="J52">
        <f t="shared" si="21"/>
        <v>0</v>
      </c>
      <c r="K52">
        <f t="shared" si="22"/>
        <v>0</v>
      </c>
      <c r="L52">
        <f t="shared" si="9"/>
        <v>0</v>
      </c>
      <c r="M52">
        <f t="shared" si="10"/>
        <v>0</v>
      </c>
      <c r="N52">
        <f t="shared" si="11"/>
        <v>0</v>
      </c>
      <c r="O52">
        <f t="shared" si="12"/>
        <v>0</v>
      </c>
      <c r="P52">
        <f t="shared" si="13"/>
        <v>0</v>
      </c>
      <c r="Q52">
        <f t="shared" si="14"/>
        <v>0</v>
      </c>
    </row>
    <row r="53" spans="1:17" x14ac:dyDescent="0.2">
      <c r="A53" s="3" t="s">
        <v>498</v>
      </c>
      <c r="B53" s="5">
        <v>1</v>
      </c>
      <c r="H53">
        <f t="shared" si="19"/>
        <v>1</v>
      </c>
      <c r="I53">
        <f t="shared" si="20"/>
        <v>0</v>
      </c>
      <c r="J53">
        <f t="shared" si="21"/>
        <v>0</v>
      </c>
      <c r="K53">
        <f t="shared" si="22"/>
        <v>0</v>
      </c>
      <c r="L53">
        <f t="shared" si="9"/>
        <v>0</v>
      </c>
      <c r="M53">
        <f t="shared" si="10"/>
        <v>0</v>
      </c>
      <c r="N53">
        <f t="shared" si="11"/>
        <v>0</v>
      </c>
      <c r="O53">
        <f t="shared" si="12"/>
        <v>0</v>
      </c>
      <c r="P53">
        <f t="shared" si="13"/>
        <v>0</v>
      </c>
      <c r="Q53">
        <f t="shared" si="14"/>
        <v>0</v>
      </c>
    </row>
    <row r="54" spans="1:17" x14ac:dyDescent="0.2">
      <c r="A54" s="3" t="s">
        <v>502</v>
      </c>
      <c r="B54" s="5">
        <v>1</v>
      </c>
      <c r="H54">
        <f t="shared" si="19"/>
        <v>1</v>
      </c>
      <c r="I54">
        <f t="shared" si="20"/>
        <v>0</v>
      </c>
      <c r="J54">
        <f t="shared" si="21"/>
        <v>0</v>
      </c>
      <c r="K54">
        <f t="shared" si="22"/>
        <v>0</v>
      </c>
      <c r="L54">
        <f t="shared" si="9"/>
        <v>0</v>
      </c>
      <c r="M54">
        <f t="shared" si="10"/>
        <v>0</v>
      </c>
      <c r="N54">
        <f t="shared" si="11"/>
        <v>0</v>
      </c>
      <c r="O54">
        <f t="shared" si="12"/>
        <v>0</v>
      </c>
      <c r="P54">
        <f t="shared" si="13"/>
        <v>0</v>
      </c>
      <c r="Q54">
        <f t="shared" si="14"/>
        <v>0</v>
      </c>
    </row>
    <row r="55" spans="1:17" x14ac:dyDescent="0.2">
      <c r="A55" s="3" t="s">
        <v>504</v>
      </c>
      <c r="B55" s="5">
        <v>1</v>
      </c>
      <c r="H55">
        <f t="shared" si="19"/>
        <v>1</v>
      </c>
      <c r="I55">
        <f t="shared" si="20"/>
        <v>0</v>
      </c>
      <c r="J55">
        <f t="shared" si="21"/>
        <v>0</v>
      </c>
      <c r="K55">
        <f t="shared" si="22"/>
        <v>0</v>
      </c>
      <c r="L55">
        <f t="shared" si="9"/>
        <v>0</v>
      </c>
      <c r="M55">
        <f t="shared" si="10"/>
        <v>0</v>
      </c>
      <c r="N55">
        <f t="shared" si="11"/>
        <v>0</v>
      </c>
      <c r="O55">
        <f t="shared" si="12"/>
        <v>0</v>
      </c>
      <c r="P55">
        <f t="shared" si="13"/>
        <v>0</v>
      </c>
      <c r="Q55">
        <f t="shared" si="14"/>
        <v>0</v>
      </c>
    </row>
    <row r="56" spans="1:17" x14ac:dyDescent="0.2">
      <c r="A56" s="3" t="s">
        <v>506</v>
      </c>
      <c r="B56" s="5">
        <v>1</v>
      </c>
      <c r="H56">
        <f t="shared" si="19"/>
        <v>1</v>
      </c>
      <c r="I56">
        <f t="shared" si="20"/>
        <v>0</v>
      </c>
      <c r="J56">
        <f t="shared" si="21"/>
        <v>0</v>
      </c>
      <c r="K56">
        <f t="shared" si="22"/>
        <v>0</v>
      </c>
      <c r="L56">
        <f t="shared" si="9"/>
        <v>0</v>
      </c>
      <c r="M56">
        <f t="shared" si="10"/>
        <v>0</v>
      </c>
      <c r="N56">
        <f t="shared" si="11"/>
        <v>0</v>
      </c>
      <c r="O56">
        <f t="shared" si="12"/>
        <v>0</v>
      </c>
      <c r="P56">
        <f t="shared" si="13"/>
        <v>0</v>
      </c>
      <c r="Q56">
        <f t="shared" si="14"/>
        <v>0</v>
      </c>
    </row>
    <row r="57" spans="1:17" x14ac:dyDescent="0.2">
      <c r="A57" s="3" t="s">
        <v>507</v>
      </c>
      <c r="B57" s="5">
        <v>1</v>
      </c>
      <c r="H57">
        <f t="shared" si="19"/>
        <v>0</v>
      </c>
      <c r="I57">
        <f t="shared" si="20"/>
        <v>1</v>
      </c>
      <c r="J57">
        <f t="shared" si="21"/>
        <v>0</v>
      </c>
      <c r="K57">
        <f t="shared" si="22"/>
        <v>0</v>
      </c>
      <c r="L57">
        <f t="shared" si="9"/>
        <v>0</v>
      </c>
      <c r="M57">
        <f t="shared" si="10"/>
        <v>0</v>
      </c>
      <c r="N57">
        <f t="shared" si="11"/>
        <v>0</v>
      </c>
      <c r="O57">
        <f t="shared" si="12"/>
        <v>0</v>
      </c>
      <c r="P57">
        <f t="shared" si="13"/>
        <v>0</v>
      </c>
      <c r="Q57">
        <f t="shared" si="14"/>
        <v>0</v>
      </c>
    </row>
    <row r="58" spans="1:17" x14ac:dyDescent="0.2">
      <c r="A58" s="3" t="s">
        <v>509</v>
      </c>
      <c r="B58" s="5">
        <v>1</v>
      </c>
      <c r="H58">
        <f t="shared" si="19"/>
        <v>0</v>
      </c>
      <c r="I58">
        <f t="shared" si="20"/>
        <v>1</v>
      </c>
      <c r="J58">
        <f t="shared" si="21"/>
        <v>0</v>
      </c>
      <c r="K58">
        <f t="shared" si="22"/>
        <v>0</v>
      </c>
      <c r="L58">
        <f t="shared" si="9"/>
        <v>0</v>
      </c>
      <c r="M58">
        <f t="shared" si="10"/>
        <v>0</v>
      </c>
      <c r="N58">
        <f t="shared" si="11"/>
        <v>0</v>
      </c>
      <c r="O58">
        <f t="shared" si="12"/>
        <v>0</v>
      </c>
      <c r="P58">
        <f t="shared" si="13"/>
        <v>0</v>
      </c>
      <c r="Q58">
        <f t="shared" si="14"/>
        <v>0</v>
      </c>
    </row>
    <row r="59" spans="1:17" x14ac:dyDescent="0.2">
      <c r="A59" s="3" t="s">
        <v>525</v>
      </c>
      <c r="B59" s="5">
        <v>1</v>
      </c>
      <c r="H59">
        <f t="shared" si="19"/>
        <v>1</v>
      </c>
      <c r="I59">
        <f t="shared" si="20"/>
        <v>0</v>
      </c>
      <c r="J59">
        <f t="shared" si="21"/>
        <v>0</v>
      </c>
      <c r="K59">
        <f t="shared" si="22"/>
        <v>0</v>
      </c>
      <c r="L59">
        <f t="shared" si="9"/>
        <v>0</v>
      </c>
      <c r="M59">
        <f t="shared" si="10"/>
        <v>0</v>
      </c>
      <c r="N59">
        <f t="shared" si="11"/>
        <v>0</v>
      </c>
      <c r="O59">
        <f t="shared" si="12"/>
        <v>0</v>
      </c>
      <c r="P59">
        <f t="shared" si="13"/>
        <v>0</v>
      </c>
      <c r="Q59">
        <f t="shared" si="14"/>
        <v>0</v>
      </c>
    </row>
    <row r="60" spans="1:17" x14ac:dyDescent="0.2">
      <c r="A60" s="3" t="s">
        <v>527</v>
      </c>
      <c r="B60" s="5">
        <v>2</v>
      </c>
      <c r="H60">
        <f t="shared" si="19"/>
        <v>2</v>
      </c>
      <c r="I60">
        <f t="shared" si="20"/>
        <v>0</v>
      </c>
      <c r="J60">
        <f t="shared" si="21"/>
        <v>0</v>
      </c>
      <c r="K60">
        <f t="shared" si="22"/>
        <v>0</v>
      </c>
      <c r="L60">
        <f t="shared" si="9"/>
        <v>0</v>
      </c>
      <c r="M60">
        <f t="shared" si="10"/>
        <v>0</v>
      </c>
      <c r="N60">
        <f t="shared" si="11"/>
        <v>0</v>
      </c>
      <c r="O60">
        <f t="shared" si="12"/>
        <v>0</v>
      </c>
      <c r="P60">
        <f t="shared" si="13"/>
        <v>0</v>
      </c>
      <c r="Q60">
        <f t="shared" si="14"/>
        <v>0</v>
      </c>
    </row>
    <row r="61" spans="1:17" x14ac:dyDescent="0.2">
      <c r="A61" s="3" t="s">
        <v>531</v>
      </c>
      <c r="B61" s="5">
        <v>1</v>
      </c>
      <c r="H61">
        <f t="shared" si="19"/>
        <v>1</v>
      </c>
      <c r="I61">
        <f t="shared" si="20"/>
        <v>0</v>
      </c>
      <c r="J61">
        <f t="shared" si="21"/>
        <v>0</v>
      </c>
      <c r="K61">
        <f t="shared" si="22"/>
        <v>0</v>
      </c>
      <c r="L61">
        <f t="shared" si="9"/>
        <v>0</v>
      </c>
      <c r="M61">
        <f t="shared" si="10"/>
        <v>0</v>
      </c>
      <c r="N61">
        <f t="shared" si="11"/>
        <v>0</v>
      </c>
      <c r="O61">
        <f t="shared" si="12"/>
        <v>0</v>
      </c>
      <c r="P61">
        <f t="shared" si="13"/>
        <v>0</v>
      </c>
      <c r="Q61">
        <f t="shared" si="14"/>
        <v>0</v>
      </c>
    </row>
    <row r="62" spans="1:17" x14ac:dyDescent="0.2">
      <c r="A62" s="3" t="s">
        <v>535</v>
      </c>
      <c r="B62" s="5">
        <v>1</v>
      </c>
      <c r="H62">
        <f t="shared" si="19"/>
        <v>1</v>
      </c>
      <c r="I62">
        <f t="shared" si="20"/>
        <v>0</v>
      </c>
      <c r="J62">
        <f t="shared" si="21"/>
        <v>0</v>
      </c>
      <c r="K62">
        <f t="shared" si="22"/>
        <v>0</v>
      </c>
      <c r="L62">
        <f t="shared" si="9"/>
        <v>0</v>
      </c>
      <c r="M62">
        <f t="shared" si="10"/>
        <v>0</v>
      </c>
      <c r="N62">
        <f t="shared" si="11"/>
        <v>0</v>
      </c>
      <c r="O62">
        <f t="shared" si="12"/>
        <v>0</v>
      </c>
      <c r="P62">
        <f t="shared" si="13"/>
        <v>0</v>
      </c>
      <c r="Q62">
        <f t="shared" si="14"/>
        <v>0</v>
      </c>
    </row>
    <row r="63" spans="1:17" x14ac:dyDescent="0.2">
      <c r="A63" s="3" t="s">
        <v>553</v>
      </c>
      <c r="B63" s="5">
        <v>1</v>
      </c>
      <c r="H63">
        <f t="shared" si="19"/>
        <v>1</v>
      </c>
      <c r="I63">
        <f t="shared" si="20"/>
        <v>0</v>
      </c>
      <c r="J63">
        <f t="shared" si="21"/>
        <v>0</v>
      </c>
      <c r="K63">
        <f t="shared" si="22"/>
        <v>0</v>
      </c>
      <c r="L63">
        <f t="shared" si="9"/>
        <v>0</v>
      </c>
      <c r="M63">
        <f t="shared" si="10"/>
        <v>0</v>
      </c>
      <c r="N63">
        <f t="shared" si="11"/>
        <v>0</v>
      </c>
      <c r="O63">
        <f t="shared" si="12"/>
        <v>0</v>
      </c>
      <c r="P63">
        <f t="shared" si="13"/>
        <v>0</v>
      </c>
      <c r="Q63">
        <f t="shared" si="14"/>
        <v>0</v>
      </c>
    </row>
    <row r="64" spans="1:17" x14ac:dyDescent="0.2">
      <c r="A64" s="3" t="s">
        <v>554</v>
      </c>
      <c r="B64" s="5">
        <v>1</v>
      </c>
      <c r="L64">
        <f t="shared" si="9"/>
        <v>0</v>
      </c>
      <c r="M64">
        <f t="shared" si="10"/>
        <v>0</v>
      </c>
      <c r="N64">
        <f t="shared" si="11"/>
        <v>0</v>
      </c>
      <c r="O64">
        <f t="shared" si="12"/>
        <v>0</v>
      </c>
      <c r="P64">
        <f t="shared" si="13"/>
        <v>0</v>
      </c>
      <c r="Q64">
        <f t="shared" si="14"/>
        <v>0</v>
      </c>
    </row>
    <row r="65" spans="1:17" x14ac:dyDescent="0.2">
      <c r="A65" s="3" t="s">
        <v>557</v>
      </c>
      <c r="B65" s="5">
        <v>1</v>
      </c>
      <c r="L65">
        <f t="shared" si="9"/>
        <v>0</v>
      </c>
      <c r="M65">
        <f t="shared" si="10"/>
        <v>0</v>
      </c>
      <c r="N65">
        <f t="shared" si="11"/>
        <v>0</v>
      </c>
      <c r="O65">
        <f t="shared" si="12"/>
        <v>0</v>
      </c>
      <c r="P65">
        <f t="shared" si="13"/>
        <v>0</v>
      </c>
      <c r="Q65">
        <f t="shared" si="14"/>
        <v>0</v>
      </c>
    </row>
    <row r="66" spans="1:17" x14ac:dyDescent="0.2">
      <c r="A66" s="3" t="s">
        <v>559</v>
      </c>
      <c r="B66" s="5">
        <v>1</v>
      </c>
      <c r="L66">
        <f t="shared" si="9"/>
        <v>0</v>
      </c>
      <c r="M66">
        <f t="shared" si="10"/>
        <v>0</v>
      </c>
      <c r="N66">
        <f t="shared" si="11"/>
        <v>0</v>
      </c>
      <c r="O66">
        <f t="shared" si="12"/>
        <v>0</v>
      </c>
      <c r="P66">
        <f t="shared" si="13"/>
        <v>0</v>
      </c>
      <c r="Q66">
        <f t="shared" si="14"/>
        <v>0</v>
      </c>
    </row>
    <row r="67" spans="1:17" x14ac:dyDescent="0.2">
      <c r="A67" s="3" t="s">
        <v>567</v>
      </c>
      <c r="B67" s="5">
        <v>1</v>
      </c>
      <c r="L67">
        <f t="shared" si="9"/>
        <v>0</v>
      </c>
      <c r="M67">
        <f t="shared" si="10"/>
        <v>0</v>
      </c>
      <c r="N67">
        <f t="shared" si="11"/>
        <v>0</v>
      </c>
      <c r="O67">
        <f t="shared" si="12"/>
        <v>0</v>
      </c>
      <c r="P67">
        <f t="shared" si="13"/>
        <v>0</v>
      </c>
      <c r="Q67">
        <f t="shared" si="14"/>
        <v>0</v>
      </c>
    </row>
    <row r="68" spans="1:17" x14ac:dyDescent="0.2">
      <c r="A68" s="3" t="s">
        <v>575</v>
      </c>
      <c r="B68" s="5">
        <v>1</v>
      </c>
      <c r="L68">
        <f t="shared" si="9"/>
        <v>0</v>
      </c>
      <c r="M68">
        <f t="shared" si="10"/>
        <v>0</v>
      </c>
      <c r="N68">
        <f t="shared" si="11"/>
        <v>0</v>
      </c>
      <c r="O68">
        <f t="shared" si="12"/>
        <v>0</v>
      </c>
      <c r="P68">
        <f t="shared" si="13"/>
        <v>0</v>
      </c>
      <c r="Q68">
        <f t="shared" si="14"/>
        <v>0</v>
      </c>
    </row>
    <row r="69" spans="1:17" x14ac:dyDescent="0.2">
      <c r="A69" s="3" t="s">
        <v>581</v>
      </c>
      <c r="B69" s="5">
        <v>1</v>
      </c>
      <c r="L69">
        <f t="shared" si="9"/>
        <v>0</v>
      </c>
      <c r="M69">
        <f t="shared" si="10"/>
        <v>0</v>
      </c>
      <c r="N69">
        <f t="shared" si="11"/>
        <v>0</v>
      </c>
      <c r="O69">
        <f t="shared" si="12"/>
        <v>0</v>
      </c>
      <c r="P69">
        <f t="shared" si="13"/>
        <v>0</v>
      </c>
      <c r="Q69">
        <f t="shared" si="14"/>
        <v>0</v>
      </c>
    </row>
    <row r="70" spans="1:17" x14ac:dyDescent="0.2">
      <c r="A70" s="3" t="s">
        <v>583</v>
      </c>
      <c r="B70" s="5">
        <v>1</v>
      </c>
      <c r="L70">
        <f t="shared" si="9"/>
        <v>0</v>
      </c>
      <c r="M70">
        <f t="shared" si="10"/>
        <v>0</v>
      </c>
      <c r="N70">
        <f t="shared" si="11"/>
        <v>0</v>
      </c>
      <c r="O70">
        <f t="shared" si="12"/>
        <v>0</v>
      </c>
      <c r="P70">
        <f t="shared" si="13"/>
        <v>0</v>
      </c>
      <c r="Q70">
        <f t="shared" si="14"/>
        <v>0</v>
      </c>
    </row>
    <row r="71" spans="1:17" x14ac:dyDescent="0.2">
      <c r="A71" s="3" t="s">
        <v>589</v>
      </c>
      <c r="B71" s="5">
        <v>1</v>
      </c>
      <c r="L71">
        <f t="shared" si="9"/>
        <v>0</v>
      </c>
      <c r="M71">
        <f t="shared" si="10"/>
        <v>0</v>
      </c>
      <c r="N71">
        <f t="shared" si="11"/>
        <v>0</v>
      </c>
      <c r="O71">
        <f t="shared" si="12"/>
        <v>0</v>
      </c>
      <c r="P71">
        <f t="shared" si="13"/>
        <v>0</v>
      </c>
      <c r="Q71">
        <f t="shared" si="14"/>
        <v>0</v>
      </c>
    </row>
    <row r="72" spans="1:17" x14ac:dyDescent="0.2">
      <c r="A72" s="3" t="s">
        <v>595</v>
      </c>
      <c r="B72" s="5">
        <v>1</v>
      </c>
      <c r="L72">
        <f t="shared" si="9"/>
        <v>0</v>
      </c>
      <c r="M72">
        <f t="shared" si="10"/>
        <v>0</v>
      </c>
      <c r="N72">
        <f t="shared" si="11"/>
        <v>0</v>
      </c>
      <c r="O72">
        <f t="shared" si="12"/>
        <v>0</v>
      </c>
      <c r="P72">
        <f t="shared" si="13"/>
        <v>0</v>
      </c>
      <c r="Q72">
        <f t="shared" si="14"/>
        <v>0</v>
      </c>
    </row>
    <row r="73" spans="1:17" x14ac:dyDescent="0.2">
      <c r="A73" s="3" t="s">
        <v>597</v>
      </c>
      <c r="B73" s="5">
        <v>1</v>
      </c>
      <c r="L73">
        <f t="shared" si="9"/>
        <v>0</v>
      </c>
      <c r="M73">
        <f t="shared" si="10"/>
        <v>0</v>
      </c>
      <c r="N73">
        <f t="shared" si="11"/>
        <v>0</v>
      </c>
      <c r="O73">
        <f t="shared" si="12"/>
        <v>0</v>
      </c>
      <c r="P73">
        <f t="shared" si="13"/>
        <v>0</v>
      </c>
      <c r="Q73">
        <f t="shared" si="14"/>
        <v>0</v>
      </c>
    </row>
    <row r="74" spans="1:17" x14ac:dyDescent="0.2">
      <c r="A74" s="3" t="s">
        <v>607</v>
      </c>
      <c r="B74" s="5">
        <v>1</v>
      </c>
      <c r="L74">
        <f t="shared" si="9"/>
        <v>0</v>
      </c>
      <c r="M74">
        <f t="shared" si="10"/>
        <v>0</v>
      </c>
      <c r="N74">
        <f t="shared" si="11"/>
        <v>0</v>
      </c>
      <c r="O74">
        <f t="shared" si="12"/>
        <v>0</v>
      </c>
      <c r="P74">
        <f t="shared" si="13"/>
        <v>0</v>
      </c>
      <c r="Q74">
        <f t="shared" si="14"/>
        <v>0</v>
      </c>
    </row>
    <row r="75" spans="1:17" x14ac:dyDescent="0.2">
      <c r="A75" s="3" t="s">
        <v>610</v>
      </c>
      <c r="B75" s="5">
        <v>1</v>
      </c>
      <c r="L75">
        <f t="shared" si="9"/>
        <v>0</v>
      </c>
      <c r="M75">
        <f t="shared" si="10"/>
        <v>0</v>
      </c>
      <c r="N75">
        <f t="shared" si="11"/>
        <v>0</v>
      </c>
      <c r="O75">
        <f t="shared" si="12"/>
        <v>0</v>
      </c>
      <c r="P75">
        <f t="shared" si="13"/>
        <v>0</v>
      </c>
      <c r="Q75">
        <f t="shared" si="14"/>
        <v>0</v>
      </c>
    </row>
    <row r="76" spans="1:17" x14ac:dyDescent="0.2">
      <c r="A76" s="3" t="s">
        <v>614</v>
      </c>
      <c r="B76" s="5">
        <v>1</v>
      </c>
      <c r="L76">
        <f t="shared" si="9"/>
        <v>0</v>
      </c>
      <c r="M76">
        <f t="shared" si="10"/>
        <v>0</v>
      </c>
      <c r="N76">
        <f t="shared" si="11"/>
        <v>0</v>
      </c>
      <c r="O76">
        <f t="shared" si="12"/>
        <v>0</v>
      </c>
      <c r="P76">
        <f t="shared" si="13"/>
        <v>0</v>
      </c>
      <c r="Q76">
        <f t="shared" si="14"/>
        <v>0</v>
      </c>
    </row>
    <row r="77" spans="1:17" x14ac:dyDescent="0.2">
      <c r="A77" s="3" t="s">
        <v>616</v>
      </c>
      <c r="B77" s="5">
        <v>1</v>
      </c>
      <c r="L77">
        <f t="shared" si="9"/>
        <v>0</v>
      </c>
      <c r="M77">
        <f t="shared" si="10"/>
        <v>0</v>
      </c>
      <c r="N77">
        <f t="shared" si="11"/>
        <v>0</v>
      </c>
      <c r="O77">
        <f t="shared" si="12"/>
        <v>0</v>
      </c>
      <c r="P77">
        <f t="shared" si="13"/>
        <v>0</v>
      </c>
      <c r="Q77">
        <f t="shared" si="14"/>
        <v>0</v>
      </c>
    </row>
    <row r="78" spans="1:17" x14ac:dyDescent="0.2">
      <c r="A78" s="3" t="s">
        <v>619</v>
      </c>
      <c r="B78" s="5">
        <v>1</v>
      </c>
      <c r="L78">
        <f t="shared" si="9"/>
        <v>0</v>
      </c>
      <c r="M78">
        <f t="shared" si="10"/>
        <v>0</v>
      </c>
      <c r="N78">
        <f t="shared" si="11"/>
        <v>0</v>
      </c>
      <c r="O78">
        <f t="shared" si="12"/>
        <v>0</v>
      </c>
      <c r="P78">
        <f t="shared" si="13"/>
        <v>0</v>
      </c>
      <c r="Q78">
        <f t="shared" si="14"/>
        <v>0</v>
      </c>
    </row>
    <row r="79" spans="1:17" x14ac:dyDescent="0.2">
      <c r="A79" s="3" t="s">
        <v>621</v>
      </c>
      <c r="B79" s="5">
        <v>1</v>
      </c>
      <c r="L79">
        <f t="shared" ref="L79:L142" si="23">IF(EXACT(RIGHT(A79,2),"HI")=TRUE,B79,0)</f>
        <v>0</v>
      </c>
      <c r="M79">
        <f t="shared" ref="M79:M142" si="24">IF(EXACT(RIGHT(A79,2),"LO")=TRUE,B79,0)</f>
        <v>0</v>
      </c>
      <c r="N79">
        <f t="shared" ref="N79:N142" si="25">IF(EXACT(RIGHT(A79,3),"HHH")=TRUE,B79,0)</f>
        <v>0</v>
      </c>
      <c r="O79">
        <f t="shared" ref="O79:O142" si="26">IF(EXACT(RIGHT(A79,3),"LLL")=TRUE,B79,0)</f>
        <v>0</v>
      </c>
      <c r="P79">
        <f t="shared" si="13"/>
        <v>0</v>
      </c>
      <c r="Q79">
        <f t="shared" si="14"/>
        <v>0</v>
      </c>
    </row>
    <row r="80" spans="1:17" x14ac:dyDescent="0.2">
      <c r="A80" s="3" t="s">
        <v>623</v>
      </c>
      <c r="B80" s="5">
        <v>1</v>
      </c>
      <c r="L80">
        <f t="shared" si="23"/>
        <v>0</v>
      </c>
      <c r="M80">
        <f t="shared" si="24"/>
        <v>0</v>
      </c>
      <c r="N80">
        <f t="shared" si="25"/>
        <v>0</v>
      </c>
      <c r="O80">
        <f t="shared" si="26"/>
        <v>0</v>
      </c>
      <c r="P80">
        <f t="shared" si="13"/>
        <v>0</v>
      </c>
      <c r="Q80">
        <f t="shared" si="14"/>
        <v>0</v>
      </c>
    </row>
    <row r="81" spans="1:17" x14ac:dyDescent="0.2">
      <c r="A81" s="3" t="s">
        <v>632</v>
      </c>
      <c r="B81" s="5">
        <v>1</v>
      </c>
      <c r="L81">
        <f t="shared" si="23"/>
        <v>0</v>
      </c>
      <c r="M81">
        <f t="shared" si="24"/>
        <v>0</v>
      </c>
      <c r="N81">
        <f t="shared" si="25"/>
        <v>0</v>
      </c>
      <c r="O81">
        <f t="shared" si="26"/>
        <v>0</v>
      </c>
      <c r="P81">
        <f t="shared" si="13"/>
        <v>0</v>
      </c>
      <c r="Q81">
        <f t="shared" si="14"/>
        <v>0</v>
      </c>
    </row>
    <row r="82" spans="1:17" x14ac:dyDescent="0.2">
      <c r="A82" s="3" t="s">
        <v>672</v>
      </c>
      <c r="B82" s="5">
        <v>1</v>
      </c>
      <c r="L82">
        <f t="shared" si="23"/>
        <v>0</v>
      </c>
      <c r="M82">
        <f t="shared" si="24"/>
        <v>0</v>
      </c>
      <c r="N82">
        <f t="shared" si="25"/>
        <v>0</v>
      </c>
      <c r="O82">
        <f t="shared" si="26"/>
        <v>0</v>
      </c>
      <c r="P82">
        <f t="shared" si="13"/>
        <v>0</v>
      </c>
      <c r="Q82">
        <f t="shared" si="14"/>
        <v>0</v>
      </c>
    </row>
    <row r="83" spans="1:17" x14ac:dyDescent="0.2">
      <c r="A83" s="3" t="s">
        <v>678</v>
      </c>
      <c r="B83" s="5">
        <v>1</v>
      </c>
      <c r="L83">
        <f t="shared" si="23"/>
        <v>0</v>
      </c>
      <c r="M83">
        <f t="shared" si="24"/>
        <v>0</v>
      </c>
      <c r="N83">
        <f t="shared" si="25"/>
        <v>0</v>
      </c>
      <c r="O83">
        <f t="shared" si="26"/>
        <v>0</v>
      </c>
      <c r="P83">
        <f t="shared" si="13"/>
        <v>0</v>
      </c>
      <c r="Q83">
        <f t="shared" si="14"/>
        <v>0</v>
      </c>
    </row>
    <row r="84" spans="1:17" x14ac:dyDescent="0.2">
      <c r="A84" s="3" t="s">
        <v>680</v>
      </c>
      <c r="B84" s="5">
        <v>1</v>
      </c>
      <c r="L84">
        <f t="shared" si="23"/>
        <v>0</v>
      </c>
      <c r="M84">
        <f t="shared" si="24"/>
        <v>0</v>
      </c>
      <c r="N84">
        <f t="shared" si="25"/>
        <v>0</v>
      </c>
      <c r="O84">
        <f t="shared" si="26"/>
        <v>0</v>
      </c>
      <c r="P84">
        <f t="shared" si="13"/>
        <v>0</v>
      </c>
      <c r="Q84">
        <f t="shared" si="14"/>
        <v>0</v>
      </c>
    </row>
    <row r="85" spans="1:17" x14ac:dyDescent="0.2">
      <c r="A85" s="3" t="s">
        <v>681</v>
      </c>
      <c r="B85" s="5">
        <v>1</v>
      </c>
      <c r="L85">
        <f t="shared" si="23"/>
        <v>0</v>
      </c>
      <c r="M85">
        <f t="shared" si="24"/>
        <v>0</v>
      </c>
      <c r="N85">
        <f t="shared" si="25"/>
        <v>0</v>
      </c>
      <c r="O85">
        <f t="shared" si="26"/>
        <v>0</v>
      </c>
      <c r="P85">
        <f t="shared" si="13"/>
        <v>0</v>
      </c>
      <c r="Q85">
        <f t="shared" si="14"/>
        <v>0</v>
      </c>
    </row>
    <row r="86" spans="1:17" x14ac:dyDescent="0.2">
      <c r="A86" s="3" t="s">
        <v>682</v>
      </c>
      <c r="B86" s="5">
        <v>1</v>
      </c>
      <c r="L86">
        <f t="shared" si="23"/>
        <v>0</v>
      </c>
      <c r="M86">
        <f t="shared" si="24"/>
        <v>0</v>
      </c>
      <c r="N86">
        <f t="shared" si="25"/>
        <v>0</v>
      </c>
      <c r="O86">
        <f t="shared" si="26"/>
        <v>0</v>
      </c>
      <c r="P86">
        <f t="shared" si="13"/>
        <v>0</v>
      </c>
      <c r="Q86">
        <f t="shared" si="14"/>
        <v>0</v>
      </c>
    </row>
    <row r="87" spans="1:17" x14ac:dyDescent="0.2">
      <c r="A87" s="3" t="s">
        <v>685</v>
      </c>
      <c r="B87" s="5">
        <v>1</v>
      </c>
      <c r="L87">
        <f t="shared" si="23"/>
        <v>0</v>
      </c>
      <c r="M87">
        <f t="shared" si="24"/>
        <v>0</v>
      </c>
      <c r="N87">
        <f t="shared" si="25"/>
        <v>0</v>
      </c>
      <c r="O87">
        <f t="shared" si="26"/>
        <v>0</v>
      </c>
      <c r="P87">
        <f t="shared" si="13"/>
        <v>0</v>
      </c>
      <c r="Q87">
        <f t="shared" si="14"/>
        <v>0</v>
      </c>
    </row>
    <row r="88" spans="1:17" x14ac:dyDescent="0.2">
      <c r="A88" s="3" t="s">
        <v>688</v>
      </c>
      <c r="B88" s="5">
        <v>1</v>
      </c>
      <c r="L88">
        <f t="shared" si="23"/>
        <v>0</v>
      </c>
      <c r="M88">
        <f t="shared" si="24"/>
        <v>0</v>
      </c>
      <c r="N88">
        <f t="shared" si="25"/>
        <v>0</v>
      </c>
      <c r="O88">
        <f t="shared" si="26"/>
        <v>0</v>
      </c>
      <c r="P88">
        <f t="shared" si="13"/>
        <v>0</v>
      </c>
      <c r="Q88">
        <f t="shared" si="14"/>
        <v>0</v>
      </c>
    </row>
    <row r="89" spans="1:17" x14ac:dyDescent="0.2">
      <c r="A89" s="2" t="s">
        <v>24</v>
      </c>
      <c r="B89" s="5">
        <v>1324</v>
      </c>
      <c r="L89">
        <f t="shared" si="23"/>
        <v>0</v>
      </c>
      <c r="M89">
        <f t="shared" si="24"/>
        <v>0</v>
      </c>
      <c r="N89">
        <f t="shared" si="25"/>
        <v>0</v>
      </c>
      <c r="O89">
        <f t="shared" si="26"/>
        <v>0</v>
      </c>
      <c r="P89">
        <f t="shared" si="13"/>
        <v>0</v>
      </c>
      <c r="Q89">
        <f t="shared" si="14"/>
        <v>0</v>
      </c>
    </row>
    <row r="90" spans="1:17" x14ac:dyDescent="0.2">
      <c r="A90" s="3" t="s">
        <v>31</v>
      </c>
      <c r="B90" s="5">
        <v>79</v>
      </c>
      <c r="L90">
        <f t="shared" si="23"/>
        <v>0</v>
      </c>
      <c r="M90">
        <f t="shared" si="24"/>
        <v>0</v>
      </c>
      <c r="N90">
        <f t="shared" si="25"/>
        <v>0</v>
      </c>
      <c r="O90">
        <f t="shared" si="26"/>
        <v>0</v>
      </c>
      <c r="P90">
        <f t="shared" ref="P90:P153" si="27">IF(EXACT(RIGHT(A90,2),"NR")=TRUE,B90,0)</f>
        <v>79</v>
      </c>
      <c r="Q90">
        <f t="shared" ref="Q90:Q153" si="28">IF(EXACT(RIGHT(A90,7),"Recover")=TRUE,B90,0)</f>
        <v>0</v>
      </c>
    </row>
    <row r="91" spans="1:17" x14ac:dyDescent="0.2">
      <c r="A91" s="3" t="s">
        <v>30</v>
      </c>
      <c r="B91" s="5">
        <v>79</v>
      </c>
      <c r="L91">
        <f t="shared" si="23"/>
        <v>0</v>
      </c>
      <c r="M91">
        <f t="shared" si="24"/>
        <v>0</v>
      </c>
      <c r="N91">
        <f t="shared" si="25"/>
        <v>0</v>
      </c>
      <c r="O91">
        <f t="shared" si="26"/>
        <v>0</v>
      </c>
      <c r="P91">
        <f t="shared" si="27"/>
        <v>79</v>
      </c>
      <c r="Q91">
        <f t="shared" si="28"/>
        <v>0</v>
      </c>
    </row>
    <row r="92" spans="1:17" x14ac:dyDescent="0.2">
      <c r="A92" s="3" t="s">
        <v>58</v>
      </c>
      <c r="B92" s="5">
        <v>15</v>
      </c>
      <c r="L92">
        <f t="shared" si="23"/>
        <v>0</v>
      </c>
      <c r="M92">
        <f t="shared" si="24"/>
        <v>0</v>
      </c>
      <c r="N92">
        <f t="shared" si="25"/>
        <v>0</v>
      </c>
      <c r="O92">
        <f t="shared" si="26"/>
        <v>0</v>
      </c>
      <c r="P92">
        <f t="shared" si="27"/>
        <v>0</v>
      </c>
      <c r="Q92">
        <f t="shared" si="28"/>
        <v>15</v>
      </c>
    </row>
    <row r="93" spans="1:17" x14ac:dyDescent="0.2">
      <c r="A93" s="3" t="s">
        <v>59</v>
      </c>
      <c r="B93" s="5">
        <v>28</v>
      </c>
      <c r="L93">
        <f t="shared" si="23"/>
        <v>0</v>
      </c>
      <c r="M93">
        <f t="shared" si="24"/>
        <v>0</v>
      </c>
      <c r="N93">
        <f t="shared" si="25"/>
        <v>0</v>
      </c>
      <c r="O93">
        <f t="shared" si="26"/>
        <v>0</v>
      </c>
      <c r="P93">
        <f t="shared" si="27"/>
        <v>28</v>
      </c>
      <c r="Q93">
        <f t="shared" si="28"/>
        <v>0</v>
      </c>
    </row>
    <row r="94" spans="1:17" x14ac:dyDescent="0.2">
      <c r="A94" s="3" t="s">
        <v>88</v>
      </c>
      <c r="B94" s="5">
        <v>16</v>
      </c>
      <c r="L94">
        <f t="shared" si="23"/>
        <v>0</v>
      </c>
      <c r="M94">
        <f t="shared" si="24"/>
        <v>0</v>
      </c>
      <c r="N94">
        <f t="shared" si="25"/>
        <v>0</v>
      </c>
      <c r="O94">
        <f t="shared" si="26"/>
        <v>0</v>
      </c>
      <c r="P94">
        <f t="shared" si="27"/>
        <v>16</v>
      </c>
      <c r="Q94">
        <f t="shared" si="28"/>
        <v>0</v>
      </c>
    </row>
    <row r="95" spans="1:17" x14ac:dyDescent="0.2">
      <c r="A95" s="3" t="s">
        <v>133</v>
      </c>
      <c r="B95" s="5">
        <v>13</v>
      </c>
      <c r="L95">
        <f t="shared" si="23"/>
        <v>0</v>
      </c>
      <c r="M95">
        <f t="shared" si="24"/>
        <v>0</v>
      </c>
      <c r="N95">
        <f t="shared" si="25"/>
        <v>0</v>
      </c>
      <c r="O95">
        <f t="shared" si="26"/>
        <v>0</v>
      </c>
      <c r="P95">
        <f t="shared" si="27"/>
        <v>0</v>
      </c>
      <c r="Q95">
        <f t="shared" si="28"/>
        <v>13</v>
      </c>
    </row>
    <row r="96" spans="1:17" x14ac:dyDescent="0.2">
      <c r="A96" s="3" t="s">
        <v>196</v>
      </c>
      <c r="B96" s="5">
        <v>4</v>
      </c>
      <c r="L96">
        <f t="shared" si="23"/>
        <v>0</v>
      </c>
      <c r="M96">
        <f t="shared" si="24"/>
        <v>0</v>
      </c>
      <c r="N96">
        <f t="shared" si="25"/>
        <v>0</v>
      </c>
      <c r="O96">
        <f t="shared" si="26"/>
        <v>0</v>
      </c>
      <c r="P96">
        <f t="shared" si="27"/>
        <v>4</v>
      </c>
      <c r="Q96">
        <f t="shared" si="28"/>
        <v>0</v>
      </c>
    </row>
    <row r="97" spans="1:17" x14ac:dyDescent="0.2">
      <c r="A97" s="3" t="s">
        <v>190</v>
      </c>
      <c r="B97" s="5">
        <v>3</v>
      </c>
      <c r="L97">
        <f t="shared" si="23"/>
        <v>0</v>
      </c>
      <c r="M97">
        <f t="shared" si="24"/>
        <v>0</v>
      </c>
      <c r="N97">
        <f t="shared" si="25"/>
        <v>0</v>
      </c>
      <c r="O97">
        <f t="shared" si="26"/>
        <v>0</v>
      </c>
      <c r="P97">
        <f t="shared" si="27"/>
        <v>3</v>
      </c>
      <c r="Q97">
        <f t="shared" si="28"/>
        <v>0</v>
      </c>
    </row>
    <row r="98" spans="1:17" x14ac:dyDescent="0.2">
      <c r="A98" s="3" t="s">
        <v>203</v>
      </c>
      <c r="B98" s="5">
        <v>5</v>
      </c>
      <c r="L98">
        <f t="shared" si="23"/>
        <v>0</v>
      </c>
      <c r="M98">
        <f t="shared" si="24"/>
        <v>0</v>
      </c>
      <c r="N98">
        <f t="shared" si="25"/>
        <v>0</v>
      </c>
      <c r="O98">
        <f t="shared" si="26"/>
        <v>0</v>
      </c>
      <c r="P98">
        <f t="shared" si="27"/>
        <v>5</v>
      </c>
      <c r="Q98">
        <f t="shared" si="28"/>
        <v>0</v>
      </c>
    </row>
    <row r="99" spans="1:17" x14ac:dyDescent="0.2">
      <c r="A99" s="3" t="s">
        <v>62</v>
      </c>
      <c r="B99" s="5">
        <v>2</v>
      </c>
      <c r="L99">
        <f t="shared" si="23"/>
        <v>0</v>
      </c>
      <c r="M99">
        <f t="shared" si="24"/>
        <v>0</v>
      </c>
      <c r="N99">
        <f t="shared" si="25"/>
        <v>0</v>
      </c>
      <c r="O99">
        <f t="shared" si="26"/>
        <v>0</v>
      </c>
      <c r="P99">
        <f t="shared" si="27"/>
        <v>2</v>
      </c>
      <c r="Q99">
        <f t="shared" si="28"/>
        <v>0</v>
      </c>
    </row>
    <row r="100" spans="1:17" x14ac:dyDescent="0.2">
      <c r="A100" s="3" t="s">
        <v>63</v>
      </c>
      <c r="B100" s="5">
        <v>2</v>
      </c>
      <c r="L100">
        <f t="shared" si="23"/>
        <v>0</v>
      </c>
      <c r="M100">
        <f t="shared" si="24"/>
        <v>0</v>
      </c>
      <c r="N100">
        <f t="shared" si="25"/>
        <v>0</v>
      </c>
      <c r="O100">
        <f t="shared" si="26"/>
        <v>0</v>
      </c>
      <c r="P100">
        <f t="shared" si="27"/>
        <v>2</v>
      </c>
      <c r="Q100">
        <f t="shared" si="28"/>
        <v>0</v>
      </c>
    </row>
    <row r="101" spans="1:17" x14ac:dyDescent="0.2">
      <c r="A101" s="3" t="s">
        <v>100</v>
      </c>
      <c r="B101" s="5">
        <v>2</v>
      </c>
      <c r="L101">
        <f t="shared" si="23"/>
        <v>0</v>
      </c>
      <c r="M101">
        <f t="shared" si="24"/>
        <v>0</v>
      </c>
      <c r="N101">
        <f t="shared" si="25"/>
        <v>0</v>
      </c>
      <c r="O101">
        <f t="shared" si="26"/>
        <v>0</v>
      </c>
      <c r="P101">
        <f t="shared" si="27"/>
        <v>2</v>
      </c>
      <c r="Q101">
        <f t="shared" si="28"/>
        <v>0</v>
      </c>
    </row>
    <row r="102" spans="1:17" x14ac:dyDescent="0.2">
      <c r="A102" s="3" t="s">
        <v>99</v>
      </c>
      <c r="B102" s="5">
        <v>2</v>
      </c>
      <c r="L102">
        <f t="shared" si="23"/>
        <v>0</v>
      </c>
      <c r="M102">
        <f t="shared" si="24"/>
        <v>0</v>
      </c>
      <c r="N102">
        <f t="shared" si="25"/>
        <v>0</v>
      </c>
      <c r="O102">
        <f t="shared" si="26"/>
        <v>0</v>
      </c>
      <c r="P102">
        <f t="shared" si="27"/>
        <v>2</v>
      </c>
      <c r="Q102">
        <f t="shared" si="28"/>
        <v>0</v>
      </c>
    </row>
    <row r="103" spans="1:17" x14ac:dyDescent="0.2">
      <c r="A103" s="3" t="s">
        <v>85</v>
      </c>
      <c r="B103" s="5">
        <v>1</v>
      </c>
      <c r="L103">
        <f t="shared" si="23"/>
        <v>0</v>
      </c>
      <c r="M103">
        <f t="shared" si="24"/>
        <v>0</v>
      </c>
      <c r="N103">
        <f t="shared" si="25"/>
        <v>0</v>
      </c>
      <c r="O103">
        <f t="shared" si="26"/>
        <v>0</v>
      </c>
      <c r="P103">
        <f t="shared" si="27"/>
        <v>0</v>
      </c>
      <c r="Q103">
        <f t="shared" si="28"/>
        <v>1</v>
      </c>
    </row>
    <row r="104" spans="1:17" x14ac:dyDescent="0.2">
      <c r="A104" s="3" t="s">
        <v>192</v>
      </c>
      <c r="B104" s="5">
        <v>3</v>
      </c>
      <c r="L104">
        <f t="shared" si="23"/>
        <v>0</v>
      </c>
      <c r="M104">
        <f t="shared" si="24"/>
        <v>0</v>
      </c>
      <c r="N104">
        <f t="shared" si="25"/>
        <v>0</v>
      </c>
      <c r="O104">
        <f t="shared" si="26"/>
        <v>0</v>
      </c>
      <c r="P104">
        <f t="shared" si="27"/>
        <v>3</v>
      </c>
      <c r="Q104">
        <f t="shared" si="28"/>
        <v>0</v>
      </c>
    </row>
    <row r="105" spans="1:17" x14ac:dyDescent="0.2">
      <c r="A105" s="3" t="s">
        <v>191</v>
      </c>
      <c r="B105" s="5">
        <v>3</v>
      </c>
      <c r="L105">
        <f t="shared" si="23"/>
        <v>0</v>
      </c>
      <c r="M105">
        <f t="shared" si="24"/>
        <v>0</v>
      </c>
      <c r="N105">
        <f t="shared" si="25"/>
        <v>0</v>
      </c>
      <c r="O105">
        <f t="shared" si="26"/>
        <v>0</v>
      </c>
      <c r="P105">
        <f t="shared" si="27"/>
        <v>3</v>
      </c>
      <c r="Q105">
        <f t="shared" si="28"/>
        <v>0</v>
      </c>
    </row>
    <row r="106" spans="1:17" x14ac:dyDescent="0.2">
      <c r="A106" s="3" t="s">
        <v>189</v>
      </c>
      <c r="B106" s="5">
        <v>5</v>
      </c>
      <c r="L106">
        <f t="shared" si="23"/>
        <v>0</v>
      </c>
      <c r="M106">
        <f t="shared" si="24"/>
        <v>0</v>
      </c>
      <c r="N106">
        <f t="shared" si="25"/>
        <v>0</v>
      </c>
      <c r="O106">
        <f t="shared" si="26"/>
        <v>0</v>
      </c>
      <c r="P106">
        <f t="shared" si="27"/>
        <v>5</v>
      </c>
      <c r="Q106">
        <f t="shared" si="28"/>
        <v>0</v>
      </c>
    </row>
    <row r="107" spans="1:17" x14ac:dyDescent="0.2">
      <c r="A107" s="3" t="s">
        <v>125</v>
      </c>
      <c r="B107" s="5">
        <v>4</v>
      </c>
      <c r="L107">
        <f t="shared" si="23"/>
        <v>0</v>
      </c>
      <c r="M107">
        <f t="shared" si="24"/>
        <v>0</v>
      </c>
      <c r="N107">
        <f t="shared" si="25"/>
        <v>0</v>
      </c>
      <c r="O107">
        <f t="shared" si="26"/>
        <v>0</v>
      </c>
      <c r="P107">
        <f t="shared" si="27"/>
        <v>0</v>
      </c>
      <c r="Q107">
        <f t="shared" si="28"/>
        <v>4</v>
      </c>
    </row>
    <row r="108" spans="1:17" x14ac:dyDescent="0.2">
      <c r="A108" s="3" t="s">
        <v>267</v>
      </c>
      <c r="B108" s="5">
        <v>6</v>
      </c>
      <c r="L108">
        <f t="shared" si="23"/>
        <v>0</v>
      </c>
      <c r="M108">
        <f t="shared" si="24"/>
        <v>0</v>
      </c>
      <c r="N108">
        <f t="shared" si="25"/>
        <v>0</v>
      </c>
      <c r="O108">
        <f t="shared" si="26"/>
        <v>0</v>
      </c>
      <c r="P108">
        <f t="shared" si="27"/>
        <v>0</v>
      </c>
      <c r="Q108">
        <f t="shared" si="28"/>
        <v>6</v>
      </c>
    </row>
    <row r="109" spans="1:17" x14ac:dyDescent="0.2">
      <c r="A109" s="3" t="s">
        <v>143</v>
      </c>
      <c r="B109" s="5">
        <v>6</v>
      </c>
      <c r="L109">
        <f t="shared" si="23"/>
        <v>0</v>
      </c>
      <c r="M109">
        <f t="shared" si="24"/>
        <v>0</v>
      </c>
      <c r="N109">
        <f t="shared" si="25"/>
        <v>0</v>
      </c>
      <c r="O109">
        <f t="shared" si="26"/>
        <v>0</v>
      </c>
      <c r="P109">
        <f t="shared" si="27"/>
        <v>0</v>
      </c>
      <c r="Q109">
        <f t="shared" si="28"/>
        <v>6</v>
      </c>
    </row>
    <row r="110" spans="1:17" x14ac:dyDescent="0.2">
      <c r="A110" s="3" t="s">
        <v>121</v>
      </c>
      <c r="B110" s="5">
        <v>10</v>
      </c>
      <c r="L110">
        <f t="shared" si="23"/>
        <v>0</v>
      </c>
      <c r="M110">
        <f t="shared" si="24"/>
        <v>0</v>
      </c>
      <c r="N110">
        <f t="shared" si="25"/>
        <v>0</v>
      </c>
      <c r="O110">
        <f t="shared" si="26"/>
        <v>0</v>
      </c>
      <c r="P110">
        <f t="shared" si="27"/>
        <v>0</v>
      </c>
      <c r="Q110">
        <f t="shared" si="28"/>
        <v>10</v>
      </c>
    </row>
    <row r="111" spans="1:17" x14ac:dyDescent="0.2">
      <c r="A111" s="3" t="s">
        <v>109</v>
      </c>
      <c r="B111" s="5">
        <v>23</v>
      </c>
      <c r="L111">
        <f t="shared" si="23"/>
        <v>0</v>
      </c>
      <c r="M111">
        <f t="shared" si="24"/>
        <v>0</v>
      </c>
      <c r="N111">
        <f t="shared" si="25"/>
        <v>0</v>
      </c>
      <c r="O111">
        <f t="shared" si="26"/>
        <v>0</v>
      </c>
      <c r="P111">
        <f t="shared" si="27"/>
        <v>0</v>
      </c>
      <c r="Q111">
        <f t="shared" si="28"/>
        <v>23</v>
      </c>
    </row>
    <row r="112" spans="1:17" x14ac:dyDescent="0.2">
      <c r="A112" s="3" t="s">
        <v>164</v>
      </c>
      <c r="B112" s="5">
        <v>10</v>
      </c>
      <c r="L112">
        <f t="shared" si="23"/>
        <v>0</v>
      </c>
      <c r="M112">
        <f t="shared" si="24"/>
        <v>0</v>
      </c>
      <c r="N112">
        <f t="shared" si="25"/>
        <v>0</v>
      </c>
      <c r="O112">
        <f t="shared" si="26"/>
        <v>0</v>
      </c>
      <c r="P112">
        <f t="shared" si="27"/>
        <v>0</v>
      </c>
      <c r="Q112">
        <f t="shared" si="28"/>
        <v>10</v>
      </c>
    </row>
    <row r="113" spans="1:17" x14ac:dyDescent="0.2">
      <c r="A113" s="3" t="s">
        <v>224</v>
      </c>
      <c r="B113" s="5">
        <v>10</v>
      </c>
      <c r="L113">
        <f t="shared" si="23"/>
        <v>0</v>
      </c>
      <c r="M113">
        <f t="shared" si="24"/>
        <v>0</v>
      </c>
      <c r="N113">
        <f t="shared" si="25"/>
        <v>0</v>
      </c>
      <c r="O113">
        <f t="shared" si="26"/>
        <v>0</v>
      </c>
      <c r="P113">
        <f t="shared" si="27"/>
        <v>0</v>
      </c>
      <c r="Q113">
        <f t="shared" si="28"/>
        <v>10</v>
      </c>
    </row>
    <row r="114" spans="1:17" x14ac:dyDescent="0.2">
      <c r="A114" s="3" t="s">
        <v>226</v>
      </c>
      <c r="B114" s="5">
        <v>12</v>
      </c>
      <c r="L114">
        <f t="shared" si="23"/>
        <v>0</v>
      </c>
      <c r="M114">
        <f t="shared" si="24"/>
        <v>0</v>
      </c>
      <c r="N114">
        <f t="shared" si="25"/>
        <v>0</v>
      </c>
      <c r="O114">
        <f t="shared" si="26"/>
        <v>0</v>
      </c>
      <c r="P114">
        <f t="shared" si="27"/>
        <v>0</v>
      </c>
      <c r="Q114">
        <f t="shared" si="28"/>
        <v>12</v>
      </c>
    </row>
    <row r="115" spans="1:17" x14ac:dyDescent="0.2">
      <c r="A115" s="3" t="s">
        <v>104</v>
      </c>
      <c r="B115" s="5">
        <v>22</v>
      </c>
      <c r="L115">
        <f t="shared" si="23"/>
        <v>0</v>
      </c>
      <c r="M115">
        <f t="shared" si="24"/>
        <v>0</v>
      </c>
      <c r="N115">
        <f t="shared" si="25"/>
        <v>0</v>
      </c>
      <c r="O115">
        <f t="shared" si="26"/>
        <v>0</v>
      </c>
      <c r="P115">
        <f t="shared" si="27"/>
        <v>0</v>
      </c>
      <c r="Q115">
        <f t="shared" si="28"/>
        <v>22</v>
      </c>
    </row>
    <row r="116" spans="1:17" x14ac:dyDescent="0.2">
      <c r="A116" s="3" t="s">
        <v>161</v>
      </c>
      <c r="B116" s="5">
        <v>16</v>
      </c>
      <c r="L116">
        <f t="shared" si="23"/>
        <v>0</v>
      </c>
      <c r="M116">
        <f t="shared" si="24"/>
        <v>0</v>
      </c>
      <c r="N116">
        <f t="shared" si="25"/>
        <v>0</v>
      </c>
      <c r="O116">
        <f t="shared" si="26"/>
        <v>0</v>
      </c>
      <c r="P116">
        <f t="shared" si="27"/>
        <v>0</v>
      </c>
      <c r="Q116">
        <f t="shared" si="28"/>
        <v>16</v>
      </c>
    </row>
    <row r="117" spans="1:17" x14ac:dyDescent="0.2">
      <c r="A117" s="3" t="s">
        <v>151</v>
      </c>
      <c r="B117" s="5">
        <v>38</v>
      </c>
      <c r="L117">
        <f t="shared" si="23"/>
        <v>0</v>
      </c>
      <c r="M117">
        <f t="shared" si="24"/>
        <v>0</v>
      </c>
      <c r="N117">
        <f t="shared" si="25"/>
        <v>0</v>
      </c>
      <c r="O117">
        <f t="shared" si="26"/>
        <v>0</v>
      </c>
      <c r="P117">
        <f t="shared" si="27"/>
        <v>0</v>
      </c>
      <c r="Q117">
        <f t="shared" si="28"/>
        <v>38</v>
      </c>
    </row>
    <row r="118" spans="1:17" x14ac:dyDescent="0.2">
      <c r="A118" s="3" t="s">
        <v>123</v>
      </c>
      <c r="B118" s="5">
        <v>10</v>
      </c>
      <c r="L118">
        <f t="shared" si="23"/>
        <v>0</v>
      </c>
      <c r="M118">
        <f t="shared" si="24"/>
        <v>0</v>
      </c>
      <c r="N118">
        <f t="shared" si="25"/>
        <v>0</v>
      </c>
      <c r="O118">
        <f t="shared" si="26"/>
        <v>0</v>
      </c>
      <c r="P118">
        <f t="shared" si="27"/>
        <v>0</v>
      </c>
      <c r="Q118">
        <f t="shared" si="28"/>
        <v>10</v>
      </c>
    </row>
    <row r="119" spans="1:17" x14ac:dyDescent="0.2">
      <c r="A119" s="3" t="s">
        <v>182</v>
      </c>
      <c r="B119" s="5">
        <v>15</v>
      </c>
      <c r="L119">
        <f t="shared" si="23"/>
        <v>0</v>
      </c>
      <c r="M119">
        <f t="shared" si="24"/>
        <v>0</v>
      </c>
      <c r="N119">
        <f t="shared" si="25"/>
        <v>0</v>
      </c>
      <c r="O119">
        <f t="shared" si="26"/>
        <v>0</v>
      </c>
      <c r="P119">
        <f t="shared" si="27"/>
        <v>0</v>
      </c>
      <c r="Q119">
        <f t="shared" si="28"/>
        <v>15</v>
      </c>
    </row>
    <row r="120" spans="1:17" x14ac:dyDescent="0.2">
      <c r="A120" s="3" t="s">
        <v>233</v>
      </c>
      <c r="B120" s="5">
        <v>2</v>
      </c>
      <c r="L120">
        <f t="shared" si="23"/>
        <v>0</v>
      </c>
      <c r="M120">
        <f t="shared" si="24"/>
        <v>0</v>
      </c>
      <c r="N120">
        <f t="shared" si="25"/>
        <v>0</v>
      </c>
      <c r="O120">
        <f t="shared" si="26"/>
        <v>0</v>
      </c>
      <c r="P120">
        <f t="shared" si="27"/>
        <v>0</v>
      </c>
      <c r="Q120">
        <f t="shared" si="28"/>
        <v>2</v>
      </c>
    </row>
    <row r="121" spans="1:17" x14ac:dyDescent="0.2">
      <c r="A121" s="3" t="s">
        <v>119</v>
      </c>
      <c r="B121" s="5">
        <v>13</v>
      </c>
      <c r="L121">
        <f t="shared" si="23"/>
        <v>0</v>
      </c>
      <c r="M121">
        <f t="shared" si="24"/>
        <v>0</v>
      </c>
      <c r="N121">
        <f t="shared" si="25"/>
        <v>0</v>
      </c>
      <c r="O121">
        <f t="shared" si="26"/>
        <v>0</v>
      </c>
      <c r="P121">
        <f t="shared" si="27"/>
        <v>0</v>
      </c>
      <c r="Q121">
        <f t="shared" si="28"/>
        <v>13</v>
      </c>
    </row>
    <row r="122" spans="1:17" x14ac:dyDescent="0.2">
      <c r="A122" s="3" t="s">
        <v>117</v>
      </c>
      <c r="B122" s="5">
        <v>5</v>
      </c>
      <c r="L122">
        <f t="shared" si="23"/>
        <v>0</v>
      </c>
      <c r="M122">
        <f t="shared" si="24"/>
        <v>0</v>
      </c>
      <c r="N122">
        <f t="shared" si="25"/>
        <v>0</v>
      </c>
      <c r="O122">
        <f t="shared" si="26"/>
        <v>0</v>
      </c>
      <c r="P122">
        <f t="shared" si="27"/>
        <v>0</v>
      </c>
      <c r="Q122">
        <f t="shared" si="28"/>
        <v>5</v>
      </c>
    </row>
    <row r="123" spans="1:17" x14ac:dyDescent="0.2">
      <c r="A123" s="3" t="s">
        <v>139</v>
      </c>
      <c r="B123" s="5">
        <v>36</v>
      </c>
      <c r="L123">
        <f t="shared" si="23"/>
        <v>0</v>
      </c>
      <c r="M123">
        <f t="shared" si="24"/>
        <v>0</v>
      </c>
      <c r="N123">
        <f t="shared" si="25"/>
        <v>0</v>
      </c>
      <c r="O123">
        <f t="shared" si="26"/>
        <v>0</v>
      </c>
      <c r="P123">
        <f t="shared" si="27"/>
        <v>0</v>
      </c>
      <c r="Q123">
        <f t="shared" si="28"/>
        <v>36</v>
      </c>
    </row>
    <row r="124" spans="1:17" x14ac:dyDescent="0.2">
      <c r="A124" s="3" t="s">
        <v>159</v>
      </c>
      <c r="B124" s="5">
        <v>4</v>
      </c>
      <c r="L124">
        <f t="shared" si="23"/>
        <v>0</v>
      </c>
      <c r="M124">
        <f t="shared" si="24"/>
        <v>0</v>
      </c>
      <c r="N124">
        <f t="shared" si="25"/>
        <v>0</v>
      </c>
      <c r="O124">
        <f t="shared" si="26"/>
        <v>0</v>
      </c>
      <c r="P124">
        <f t="shared" si="27"/>
        <v>0</v>
      </c>
      <c r="Q124">
        <f t="shared" si="28"/>
        <v>4</v>
      </c>
    </row>
    <row r="125" spans="1:17" x14ac:dyDescent="0.2">
      <c r="A125" s="3" t="s">
        <v>156</v>
      </c>
      <c r="B125" s="5">
        <v>17</v>
      </c>
      <c r="L125">
        <f t="shared" si="23"/>
        <v>0</v>
      </c>
      <c r="M125">
        <f t="shared" si="24"/>
        <v>0</v>
      </c>
      <c r="N125">
        <f t="shared" si="25"/>
        <v>0</v>
      </c>
      <c r="O125">
        <f t="shared" si="26"/>
        <v>0</v>
      </c>
      <c r="P125">
        <f t="shared" si="27"/>
        <v>0</v>
      </c>
      <c r="Q125">
        <f t="shared" si="28"/>
        <v>17</v>
      </c>
    </row>
    <row r="126" spans="1:17" x14ac:dyDescent="0.2">
      <c r="A126" s="3" t="s">
        <v>131</v>
      </c>
      <c r="B126" s="5">
        <v>11</v>
      </c>
      <c r="L126">
        <f t="shared" si="23"/>
        <v>0</v>
      </c>
      <c r="M126">
        <f t="shared" si="24"/>
        <v>0</v>
      </c>
      <c r="N126">
        <f t="shared" si="25"/>
        <v>0</v>
      </c>
      <c r="O126">
        <f t="shared" si="26"/>
        <v>0</v>
      </c>
      <c r="P126">
        <f t="shared" si="27"/>
        <v>0</v>
      </c>
      <c r="Q126">
        <f t="shared" si="28"/>
        <v>11</v>
      </c>
    </row>
    <row r="127" spans="1:17" x14ac:dyDescent="0.2">
      <c r="A127" s="3" t="s">
        <v>215</v>
      </c>
      <c r="B127" s="5">
        <v>14</v>
      </c>
      <c r="L127">
        <f t="shared" si="23"/>
        <v>0</v>
      </c>
      <c r="M127">
        <f t="shared" si="24"/>
        <v>0</v>
      </c>
      <c r="N127">
        <f t="shared" si="25"/>
        <v>0</v>
      </c>
      <c r="O127">
        <f t="shared" si="26"/>
        <v>0</v>
      </c>
      <c r="P127">
        <f t="shared" si="27"/>
        <v>0</v>
      </c>
      <c r="Q127">
        <f t="shared" si="28"/>
        <v>14</v>
      </c>
    </row>
    <row r="128" spans="1:17" x14ac:dyDescent="0.2">
      <c r="A128" s="3" t="s">
        <v>258</v>
      </c>
      <c r="B128" s="5">
        <v>9</v>
      </c>
      <c r="L128">
        <f t="shared" si="23"/>
        <v>0</v>
      </c>
      <c r="M128">
        <f t="shared" si="24"/>
        <v>0</v>
      </c>
      <c r="N128">
        <f t="shared" si="25"/>
        <v>0</v>
      </c>
      <c r="O128">
        <f t="shared" si="26"/>
        <v>0</v>
      </c>
      <c r="P128">
        <f t="shared" si="27"/>
        <v>0</v>
      </c>
      <c r="Q128">
        <f t="shared" si="28"/>
        <v>9</v>
      </c>
    </row>
    <row r="129" spans="1:17" x14ac:dyDescent="0.2">
      <c r="A129" s="3" t="s">
        <v>245</v>
      </c>
      <c r="B129" s="5">
        <v>6</v>
      </c>
      <c r="L129">
        <f t="shared" si="23"/>
        <v>0</v>
      </c>
      <c r="M129">
        <f t="shared" si="24"/>
        <v>0</v>
      </c>
      <c r="N129">
        <f t="shared" si="25"/>
        <v>0</v>
      </c>
      <c r="O129">
        <f t="shared" si="26"/>
        <v>0</v>
      </c>
      <c r="P129">
        <f t="shared" si="27"/>
        <v>0</v>
      </c>
      <c r="Q129">
        <f t="shared" si="28"/>
        <v>6</v>
      </c>
    </row>
    <row r="130" spans="1:17" x14ac:dyDescent="0.2">
      <c r="A130" s="3" t="s">
        <v>253</v>
      </c>
      <c r="B130" s="5">
        <v>1</v>
      </c>
      <c r="L130">
        <f t="shared" si="23"/>
        <v>0</v>
      </c>
      <c r="M130">
        <f t="shared" si="24"/>
        <v>0</v>
      </c>
      <c r="N130">
        <f t="shared" si="25"/>
        <v>0</v>
      </c>
      <c r="O130">
        <f t="shared" si="26"/>
        <v>0</v>
      </c>
      <c r="P130">
        <f t="shared" si="27"/>
        <v>0</v>
      </c>
      <c r="Q130">
        <f t="shared" si="28"/>
        <v>1</v>
      </c>
    </row>
    <row r="131" spans="1:17" x14ac:dyDescent="0.2">
      <c r="A131" s="3" t="s">
        <v>193</v>
      </c>
      <c r="B131" s="5">
        <v>5</v>
      </c>
      <c r="L131">
        <f t="shared" si="23"/>
        <v>0</v>
      </c>
      <c r="M131">
        <f t="shared" si="24"/>
        <v>0</v>
      </c>
      <c r="N131">
        <f t="shared" si="25"/>
        <v>0</v>
      </c>
      <c r="O131">
        <f t="shared" si="26"/>
        <v>0</v>
      </c>
      <c r="P131">
        <f t="shared" si="27"/>
        <v>0</v>
      </c>
      <c r="Q131">
        <f t="shared" si="28"/>
        <v>5</v>
      </c>
    </row>
    <row r="132" spans="1:17" x14ac:dyDescent="0.2">
      <c r="A132" s="3" t="s">
        <v>237</v>
      </c>
      <c r="B132" s="5">
        <v>2</v>
      </c>
      <c r="L132">
        <f t="shared" si="23"/>
        <v>0</v>
      </c>
      <c r="M132">
        <f t="shared" si="24"/>
        <v>0</v>
      </c>
      <c r="N132">
        <f t="shared" si="25"/>
        <v>0</v>
      </c>
      <c r="O132">
        <f t="shared" si="26"/>
        <v>0</v>
      </c>
      <c r="P132">
        <f t="shared" si="27"/>
        <v>0</v>
      </c>
      <c r="Q132">
        <f t="shared" si="28"/>
        <v>2</v>
      </c>
    </row>
    <row r="133" spans="1:17" x14ac:dyDescent="0.2">
      <c r="A133" s="3" t="s">
        <v>243</v>
      </c>
      <c r="B133" s="5">
        <v>9</v>
      </c>
      <c r="L133">
        <f t="shared" si="23"/>
        <v>0</v>
      </c>
      <c r="M133">
        <f t="shared" si="24"/>
        <v>0</v>
      </c>
      <c r="N133">
        <f t="shared" si="25"/>
        <v>0</v>
      </c>
      <c r="O133">
        <f t="shared" si="26"/>
        <v>0</v>
      </c>
      <c r="P133">
        <f t="shared" si="27"/>
        <v>0</v>
      </c>
      <c r="Q133">
        <f t="shared" si="28"/>
        <v>9</v>
      </c>
    </row>
    <row r="134" spans="1:17" x14ac:dyDescent="0.2">
      <c r="A134" s="3" t="s">
        <v>173</v>
      </c>
      <c r="B134" s="5">
        <v>4</v>
      </c>
      <c r="L134">
        <f t="shared" si="23"/>
        <v>0</v>
      </c>
      <c r="M134">
        <f t="shared" si="24"/>
        <v>0</v>
      </c>
      <c r="N134">
        <f t="shared" si="25"/>
        <v>0</v>
      </c>
      <c r="O134">
        <f t="shared" si="26"/>
        <v>0</v>
      </c>
      <c r="P134">
        <f t="shared" si="27"/>
        <v>0</v>
      </c>
      <c r="Q134">
        <f t="shared" si="28"/>
        <v>4</v>
      </c>
    </row>
    <row r="135" spans="1:17" x14ac:dyDescent="0.2">
      <c r="A135" s="3" t="s">
        <v>106</v>
      </c>
      <c r="B135" s="5">
        <v>10</v>
      </c>
      <c r="L135">
        <f t="shared" si="23"/>
        <v>0</v>
      </c>
      <c r="M135">
        <f t="shared" si="24"/>
        <v>0</v>
      </c>
      <c r="N135">
        <f t="shared" si="25"/>
        <v>0</v>
      </c>
      <c r="O135">
        <f t="shared" si="26"/>
        <v>0</v>
      </c>
      <c r="P135">
        <f t="shared" si="27"/>
        <v>0</v>
      </c>
      <c r="Q135">
        <f t="shared" si="28"/>
        <v>10</v>
      </c>
    </row>
    <row r="136" spans="1:17" x14ac:dyDescent="0.2">
      <c r="A136" s="3" t="s">
        <v>204</v>
      </c>
      <c r="B136" s="5">
        <v>11</v>
      </c>
      <c r="L136">
        <f t="shared" si="23"/>
        <v>0</v>
      </c>
      <c r="M136">
        <f t="shared" si="24"/>
        <v>0</v>
      </c>
      <c r="N136">
        <f t="shared" si="25"/>
        <v>0</v>
      </c>
      <c r="O136">
        <f t="shared" si="26"/>
        <v>0</v>
      </c>
      <c r="P136">
        <f t="shared" si="27"/>
        <v>0</v>
      </c>
      <c r="Q136">
        <f t="shared" si="28"/>
        <v>11</v>
      </c>
    </row>
    <row r="137" spans="1:17" x14ac:dyDescent="0.2">
      <c r="A137" s="3" t="s">
        <v>260</v>
      </c>
      <c r="B137" s="5">
        <v>11</v>
      </c>
      <c r="L137">
        <f t="shared" si="23"/>
        <v>0</v>
      </c>
      <c r="M137">
        <f t="shared" si="24"/>
        <v>0</v>
      </c>
      <c r="N137">
        <f t="shared" si="25"/>
        <v>0</v>
      </c>
      <c r="O137">
        <f t="shared" si="26"/>
        <v>0</v>
      </c>
      <c r="P137">
        <f t="shared" si="27"/>
        <v>0</v>
      </c>
      <c r="Q137">
        <f t="shared" si="28"/>
        <v>11</v>
      </c>
    </row>
    <row r="138" spans="1:17" x14ac:dyDescent="0.2">
      <c r="A138" s="3" t="s">
        <v>230</v>
      </c>
      <c r="B138" s="5">
        <v>8</v>
      </c>
      <c r="L138">
        <f t="shared" si="23"/>
        <v>0</v>
      </c>
      <c r="M138">
        <f t="shared" si="24"/>
        <v>0</v>
      </c>
      <c r="N138">
        <f t="shared" si="25"/>
        <v>0</v>
      </c>
      <c r="O138">
        <f t="shared" si="26"/>
        <v>0</v>
      </c>
      <c r="P138">
        <f t="shared" si="27"/>
        <v>0</v>
      </c>
      <c r="Q138">
        <f t="shared" si="28"/>
        <v>8</v>
      </c>
    </row>
    <row r="139" spans="1:17" x14ac:dyDescent="0.2">
      <c r="A139" s="3" t="s">
        <v>177</v>
      </c>
      <c r="B139" s="5">
        <v>12</v>
      </c>
      <c r="L139">
        <f t="shared" si="23"/>
        <v>0</v>
      </c>
      <c r="M139">
        <f t="shared" si="24"/>
        <v>0</v>
      </c>
      <c r="N139">
        <f t="shared" si="25"/>
        <v>0</v>
      </c>
      <c r="O139">
        <f t="shared" si="26"/>
        <v>0</v>
      </c>
      <c r="P139">
        <f t="shared" si="27"/>
        <v>0</v>
      </c>
      <c r="Q139">
        <f t="shared" si="28"/>
        <v>12</v>
      </c>
    </row>
    <row r="140" spans="1:17" x14ac:dyDescent="0.2">
      <c r="A140" s="3" t="s">
        <v>115</v>
      </c>
      <c r="B140" s="5">
        <v>21</v>
      </c>
      <c r="L140">
        <f t="shared" si="23"/>
        <v>0</v>
      </c>
      <c r="M140">
        <f t="shared" si="24"/>
        <v>0</v>
      </c>
      <c r="N140">
        <f t="shared" si="25"/>
        <v>0</v>
      </c>
      <c r="O140">
        <f t="shared" si="26"/>
        <v>0</v>
      </c>
      <c r="P140">
        <f t="shared" si="27"/>
        <v>0</v>
      </c>
      <c r="Q140">
        <f t="shared" si="28"/>
        <v>21</v>
      </c>
    </row>
    <row r="141" spans="1:17" x14ac:dyDescent="0.2">
      <c r="A141" s="3" t="s">
        <v>65</v>
      </c>
      <c r="B141" s="5">
        <v>1</v>
      </c>
      <c r="L141">
        <f t="shared" si="23"/>
        <v>0</v>
      </c>
      <c r="M141">
        <f t="shared" si="24"/>
        <v>0</v>
      </c>
      <c r="N141">
        <f t="shared" si="25"/>
        <v>0</v>
      </c>
      <c r="O141">
        <f t="shared" si="26"/>
        <v>0</v>
      </c>
      <c r="P141">
        <f t="shared" si="27"/>
        <v>0</v>
      </c>
      <c r="Q141">
        <f t="shared" si="28"/>
        <v>1</v>
      </c>
    </row>
    <row r="142" spans="1:17" x14ac:dyDescent="0.2">
      <c r="A142" s="3" t="s">
        <v>66</v>
      </c>
      <c r="B142" s="5">
        <v>1</v>
      </c>
      <c r="L142">
        <f t="shared" si="23"/>
        <v>0</v>
      </c>
      <c r="M142">
        <f t="shared" si="24"/>
        <v>0</v>
      </c>
      <c r="N142">
        <f t="shared" si="25"/>
        <v>0</v>
      </c>
      <c r="O142">
        <f t="shared" si="26"/>
        <v>0</v>
      </c>
      <c r="P142">
        <f t="shared" si="27"/>
        <v>0</v>
      </c>
      <c r="Q142">
        <f t="shared" si="28"/>
        <v>1</v>
      </c>
    </row>
    <row r="143" spans="1:17" x14ac:dyDescent="0.2">
      <c r="A143" s="3" t="s">
        <v>67</v>
      </c>
      <c r="B143" s="5">
        <v>1</v>
      </c>
      <c r="L143">
        <f t="shared" ref="L143:L190" si="29">IF(EXACT(RIGHT(A143,2),"HI")=TRUE,B143,0)</f>
        <v>0</v>
      </c>
      <c r="M143">
        <f t="shared" ref="M143:M190" si="30">IF(EXACT(RIGHT(A143,2),"LO")=TRUE,B143,0)</f>
        <v>0</v>
      </c>
      <c r="N143">
        <f t="shared" ref="N143:N190" si="31">IF(EXACT(RIGHT(A143,3),"HHH")=TRUE,B143,0)</f>
        <v>0</v>
      </c>
      <c r="O143">
        <f t="shared" ref="O143:O190" si="32">IF(EXACT(RIGHT(A143,3),"LLL")=TRUE,B143,0)</f>
        <v>0</v>
      </c>
      <c r="P143">
        <f t="shared" si="27"/>
        <v>0</v>
      </c>
      <c r="Q143">
        <f t="shared" si="28"/>
        <v>1</v>
      </c>
    </row>
    <row r="144" spans="1:17" x14ac:dyDescent="0.2">
      <c r="A144" s="3" t="s">
        <v>166</v>
      </c>
      <c r="B144" s="5">
        <v>5</v>
      </c>
      <c r="L144">
        <f t="shared" si="29"/>
        <v>0</v>
      </c>
      <c r="M144">
        <f t="shared" si="30"/>
        <v>0</v>
      </c>
      <c r="N144">
        <f t="shared" si="31"/>
        <v>0</v>
      </c>
      <c r="O144">
        <f t="shared" si="32"/>
        <v>0</v>
      </c>
      <c r="P144">
        <f t="shared" si="27"/>
        <v>0</v>
      </c>
      <c r="Q144">
        <f t="shared" si="28"/>
        <v>5</v>
      </c>
    </row>
    <row r="145" spans="1:17" x14ac:dyDescent="0.2">
      <c r="A145" s="3" t="s">
        <v>241</v>
      </c>
      <c r="B145" s="5">
        <v>2</v>
      </c>
      <c r="L145">
        <f t="shared" si="29"/>
        <v>0</v>
      </c>
      <c r="M145">
        <f t="shared" si="30"/>
        <v>0</v>
      </c>
      <c r="N145">
        <f t="shared" si="31"/>
        <v>0</v>
      </c>
      <c r="O145">
        <f t="shared" si="32"/>
        <v>0</v>
      </c>
      <c r="P145">
        <f t="shared" si="27"/>
        <v>0</v>
      </c>
      <c r="Q145">
        <f t="shared" si="28"/>
        <v>2</v>
      </c>
    </row>
    <row r="146" spans="1:17" x14ac:dyDescent="0.2">
      <c r="A146" s="3" t="s">
        <v>135</v>
      </c>
      <c r="B146" s="5">
        <v>7</v>
      </c>
      <c r="L146">
        <f t="shared" si="29"/>
        <v>0</v>
      </c>
      <c r="M146">
        <f t="shared" si="30"/>
        <v>0</v>
      </c>
      <c r="N146">
        <f t="shared" si="31"/>
        <v>0</v>
      </c>
      <c r="O146">
        <f t="shared" si="32"/>
        <v>0</v>
      </c>
      <c r="P146">
        <f t="shared" si="27"/>
        <v>0</v>
      </c>
      <c r="Q146">
        <f t="shared" si="28"/>
        <v>7</v>
      </c>
    </row>
    <row r="147" spans="1:17" x14ac:dyDescent="0.2">
      <c r="A147" s="3" t="s">
        <v>148</v>
      </c>
      <c r="B147" s="5">
        <v>18</v>
      </c>
      <c r="L147">
        <f t="shared" si="29"/>
        <v>0</v>
      </c>
      <c r="M147">
        <f t="shared" si="30"/>
        <v>0</v>
      </c>
      <c r="N147">
        <f t="shared" si="31"/>
        <v>0</v>
      </c>
      <c r="O147">
        <f t="shared" si="32"/>
        <v>0</v>
      </c>
      <c r="P147">
        <f t="shared" si="27"/>
        <v>0</v>
      </c>
      <c r="Q147">
        <f t="shared" si="28"/>
        <v>18</v>
      </c>
    </row>
    <row r="148" spans="1:17" x14ac:dyDescent="0.2">
      <c r="A148" s="3" t="s">
        <v>146</v>
      </c>
      <c r="B148" s="5">
        <v>13</v>
      </c>
      <c r="L148">
        <f t="shared" si="29"/>
        <v>0</v>
      </c>
      <c r="M148">
        <f t="shared" si="30"/>
        <v>0</v>
      </c>
      <c r="N148">
        <f t="shared" si="31"/>
        <v>0</v>
      </c>
      <c r="O148">
        <f t="shared" si="32"/>
        <v>0</v>
      </c>
      <c r="P148">
        <f t="shared" si="27"/>
        <v>0</v>
      </c>
      <c r="Q148">
        <f t="shared" si="28"/>
        <v>13</v>
      </c>
    </row>
    <row r="149" spans="1:17" x14ac:dyDescent="0.2">
      <c r="A149" s="3" t="s">
        <v>180</v>
      </c>
      <c r="B149" s="5">
        <v>9</v>
      </c>
      <c r="L149">
        <f t="shared" si="29"/>
        <v>0</v>
      </c>
      <c r="M149">
        <f t="shared" si="30"/>
        <v>0</v>
      </c>
      <c r="N149">
        <f t="shared" si="31"/>
        <v>0</v>
      </c>
      <c r="O149">
        <f t="shared" si="32"/>
        <v>0</v>
      </c>
      <c r="P149">
        <f t="shared" si="27"/>
        <v>0</v>
      </c>
      <c r="Q149">
        <f t="shared" si="28"/>
        <v>9</v>
      </c>
    </row>
    <row r="150" spans="1:17" x14ac:dyDescent="0.2">
      <c r="A150" s="3" t="s">
        <v>248</v>
      </c>
      <c r="B150" s="5">
        <v>8</v>
      </c>
      <c r="L150">
        <f t="shared" si="29"/>
        <v>0</v>
      </c>
      <c r="M150">
        <f t="shared" si="30"/>
        <v>0</v>
      </c>
      <c r="N150">
        <f t="shared" si="31"/>
        <v>0</v>
      </c>
      <c r="O150">
        <f t="shared" si="32"/>
        <v>0</v>
      </c>
      <c r="P150">
        <f t="shared" si="27"/>
        <v>0</v>
      </c>
      <c r="Q150">
        <f t="shared" si="28"/>
        <v>8</v>
      </c>
    </row>
    <row r="151" spans="1:17" x14ac:dyDescent="0.2">
      <c r="A151" s="3" t="s">
        <v>277</v>
      </c>
      <c r="B151" s="5">
        <v>7</v>
      </c>
      <c r="L151">
        <f t="shared" si="29"/>
        <v>0</v>
      </c>
      <c r="M151">
        <f t="shared" si="30"/>
        <v>0</v>
      </c>
      <c r="N151">
        <f t="shared" si="31"/>
        <v>0</v>
      </c>
      <c r="O151">
        <f t="shared" si="32"/>
        <v>0</v>
      </c>
      <c r="P151">
        <f t="shared" si="27"/>
        <v>0</v>
      </c>
      <c r="Q151">
        <f t="shared" si="28"/>
        <v>7</v>
      </c>
    </row>
    <row r="152" spans="1:17" x14ac:dyDescent="0.2">
      <c r="A152" s="3" t="s">
        <v>239</v>
      </c>
      <c r="B152" s="5">
        <v>4</v>
      </c>
      <c r="L152">
        <f t="shared" si="29"/>
        <v>0</v>
      </c>
      <c r="M152">
        <f t="shared" si="30"/>
        <v>0</v>
      </c>
      <c r="N152">
        <f t="shared" si="31"/>
        <v>0</v>
      </c>
      <c r="O152">
        <f t="shared" si="32"/>
        <v>0</v>
      </c>
      <c r="P152">
        <f t="shared" si="27"/>
        <v>0</v>
      </c>
      <c r="Q152">
        <f t="shared" si="28"/>
        <v>4</v>
      </c>
    </row>
    <row r="153" spans="1:17" x14ac:dyDescent="0.2">
      <c r="A153" s="3" t="s">
        <v>153</v>
      </c>
      <c r="B153" s="5">
        <v>3</v>
      </c>
      <c r="L153">
        <f t="shared" si="29"/>
        <v>0</v>
      </c>
      <c r="M153">
        <f t="shared" si="30"/>
        <v>0</v>
      </c>
      <c r="N153">
        <f t="shared" si="31"/>
        <v>0</v>
      </c>
      <c r="O153">
        <f t="shared" si="32"/>
        <v>0</v>
      </c>
      <c r="P153">
        <f t="shared" si="27"/>
        <v>0</v>
      </c>
      <c r="Q153">
        <f t="shared" si="28"/>
        <v>3</v>
      </c>
    </row>
    <row r="154" spans="1:17" x14ac:dyDescent="0.2">
      <c r="A154" s="3" t="s">
        <v>113</v>
      </c>
      <c r="B154" s="5">
        <v>6</v>
      </c>
      <c r="L154">
        <f t="shared" si="29"/>
        <v>0</v>
      </c>
      <c r="M154">
        <f t="shared" si="30"/>
        <v>0</v>
      </c>
      <c r="N154">
        <f t="shared" si="31"/>
        <v>0</v>
      </c>
      <c r="O154">
        <f t="shared" si="32"/>
        <v>0</v>
      </c>
      <c r="P154">
        <f t="shared" ref="P154:P190" si="33">IF(EXACT(RIGHT(A154,2),"NR")=TRUE,B154,0)</f>
        <v>0</v>
      </c>
      <c r="Q154">
        <f t="shared" ref="Q154:Q190" si="34">IF(EXACT(RIGHT(A154,7),"Recover")=TRUE,B154,0)</f>
        <v>6</v>
      </c>
    </row>
    <row r="155" spans="1:17" x14ac:dyDescent="0.2">
      <c r="A155" s="3" t="s">
        <v>175</v>
      </c>
      <c r="B155" s="5">
        <v>4</v>
      </c>
      <c r="L155">
        <f t="shared" si="29"/>
        <v>0</v>
      </c>
      <c r="M155">
        <f t="shared" si="30"/>
        <v>0</v>
      </c>
      <c r="N155">
        <f t="shared" si="31"/>
        <v>0</v>
      </c>
      <c r="O155">
        <f t="shared" si="32"/>
        <v>0</v>
      </c>
      <c r="P155">
        <f t="shared" si="33"/>
        <v>0</v>
      </c>
      <c r="Q155">
        <f t="shared" si="34"/>
        <v>4</v>
      </c>
    </row>
    <row r="156" spans="1:17" x14ac:dyDescent="0.2">
      <c r="A156" s="3" t="s">
        <v>149</v>
      </c>
      <c r="B156" s="5">
        <v>6</v>
      </c>
      <c r="L156">
        <f t="shared" si="29"/>
        <v>0</v>
      </c>
      <c r="M156">
        <f t="shared" si="30"/>
        <v>0</v>
      </c>
      <c r="N156">
        <f t="shared" si="31"/>
        <v>0</v>
      </c>
      <c r="O156">
        <f t="shared" si="32"/>
        <v>0</v>
      </c>
      <c r="P156">
        <f t="shared" si="33"/>
        <v>0</v>
      </c>
      <c r="Q156">
        <f t="shared" si="34"/>
        <v>6</v>
      </c>
    </row>
    <row r="157" spans="1:17" x14ac:dyDescent="0.2">
      <c r="A157" s="3" t="s">
        <v>184</v>
      </c>
      <c r="B157" s="5">
        <v>6</v>
      </c>
      <c r="L157">
        <f t="shared" si="29"/>
        <v>0</v>
      </c>
      <c r="M157">
        <f t="shared" si="30"/>
        <v>0</v>
      </c>
      <c r="N157">
        <f t="shared" si="31"/>
        <v>0</v>
      </c>
      <c r="O157">
        <f t="shared" si="32"/>
        <v>0</v>
      </c>
      <c r="P157">
        <f t="shared" si="33"/>
        <v>0</v>
      </c>
      <c r="Q157">
        <f t="shared" si="34"/>
        <v>6</v>
      </c>
    </row>
    <row r="158" spans="1:17" x14ac:dyDescent="0.2">
      <c r="A158" s="3" t="s">
        <v>137</v>
      </c>
      <c r="B158" s="5">
        <v>5</v>
      </c>
      <c r="L158">
        <f t="shared" si="29"/>
        <v>0</v>
      </c>
      <c r="M158">
        <f t="shared" si="30"/>
        <v>0</v>
      </c>
      <c r="N158">
        <f t="shared" si="31"/>
        <v>0</v>
      </c>
      <c r="O158">
        <f t="shared" si="32"/>
        <v>0</v>
      </c>
      <c r="P158">
        <f t="shared" si="33"/>
        <v>0</v>
      </c>
      <c r="Q158">
        <f t="shared" si="34"/>
        <v>5</v>
      </c>
    </row>
    <row r="159" spans="1:17" x14ac:dyDescent="0.2">
      <c r="A159" s="3" t="s">
        <v>186</v>
      </c>
      <c r="B159" s="5">
        <v>5</v>
      </c>
      <c r="L159">
        <f t="shared" si="29"/>
        <v>0</v>
      </c>
      <c r="M159">
        <f t="shared" si="30"/>
        <v>0</v>
      </c>
      <c r="N159">
        <f t="shared" si="31"/>
        <v>0</v>
      </c>
      <c r="O159">
        <f t="shared" si="32"/>
        <v>0</v>
      </c>
      <c r="P159">
        <f t="shared" si="33"/>
        <v>0</v>
      </c>
      <c r="Q159">
        <f t="shared" si="34"/>
        <v>5</v>
      </c>
    </row>
    <row r="160" spans="1:17" x14ac:dyDescent="0.2">
      <c r="A160" s="3" t="s">
        <v>219</v>
      </c>
      <c r="B160" s="5">
        <v>15</v>
      </c>
      <c r="L160">
        <f t="shared" si="29"/>
        <v>0</v>
      </c>
      <c r="M160">
        <f t="shared" si="30"/>
        <v>0</v>
      </c>
      <c r="N160">
        <f t="shared" si="31"/>
        <v>0</v>
      </c>
      <c r="O160">
        <f t="shared" si="32"/>
        <v>0</v>
      </c>
      <c r="P160">
        <f t="shared" si="33"/>
        <v>0</v>
      </c>
      <c r="Q160">
        <f t="shared" si="34"/>
        <v>15</v>
      </c>
    </row>
    <row r="161" spans="1:17" x14ac:dyDescent="0.2">
      <c r="A161" s="3" t="s">
        <v>77</v>
      </c>
      <c r="B161" s="5">
        <v>1</v>
      </c>
      <c r="L161">
        <f t="shared" si="29"/>
        <v>0</v>
      </c>
      <c r="M161">
        <f t="shared" si="30"/>
        <v>0</v>
      </c>
      <c r="N161">
        <f t="shared" si="31"/>
        <v>0</v>
      </c>
      <c r="O161">
        <f t="shared" si="32"/>
        <v>0</v>
      </c>
      <c r="P161">
        <f t="shared" si="33"/>
        <v>1</v>
      </c>
      <c r="Q161">
        <f t="shared" si="34"/>
        <v>0</v>
      </c>
    </row>
    <row r="162" spans="1:17" x14ac:dyDescent="0.2">
      <c r="A162" s="3" t="s">
        <v>90</v>
      </c>
      <c r="B162" s="5">
        <v>5</v>
      </c>
      <c r="L162">
        <f t="shared" si="29"/>
        <v>0</v>
      </c>
      <c r="M162">
        <f t="shared" si="30"/>
        <v>0</v>
      </c>
      <c r="N162">
        <f t="shared" si="31"/>
        <v>0</v>
      </c>
      <c r="O162">
        <f t="shared" si="32"/>
        <v>0</v>
      </c>
      <c r="P162">
        <f t="shared" si="33"/>
        <v>5</v>
      </c>
      <c r="Q162">
        <f t="shared" si="34"/>
        <v>0</v>
      </c>
    </row>
    <row r="163" spans="1:17" x14ac:dyDescent="0.2">
      <c r="A163" s="3" t="s">
        <v>266</v>
      </c>
      <c r="B163" s="5">
        <v>1</v>
      </c>
      <c r="L163">
        <f t="shared" si="29"/>
        <v>0</v>
      </c>
      <c r="M163">
        <f t="shared" si="30"/>
        <v>0</v>
      </c>
      <c r="N163">
        <f t="shared" si="31"/>
        <v>0</v>
      </c>
      <c r="O163">
        <f t="shared" si="32"/>
        <v>0</v>
      </c>
      <c r="P163">
        <f t="shared" si="33"/>
        <v>0</v>
      </c>
      <c r="Q163">
        <f t="shared" si="34"/>
        <v>1</v>
      </c>
    </row>
    <row r="164" spans="1:17" x14ac:dyDescent="0.2">
      <c r="A164" s="3" t="s">
        <v>211</v>
      </c>
      <c r="B164" s="5">
        <v>6</v>
      </c>
      <c r="L164">
        <f t="shared" si="29"/>
        <v>0</v>
      </c>
      <c r="M164">
        <f t="shared" si="30"/>
        <v>0</v>
      </c>
      <c r="N164">
        <f t="shared" si="31"/>
        <v>0</v>
      </c>
      <c r="O164">
        <f t="shared" si="32"/>
        <v>0</v>
      </c>
      <c r="P164">
        <f t="shared" si="33"/>
        <v>0</v>
      </c>
      <c r="Q164">
        <f t="shared" si="34"/>
        <v>6</v>
      </c>
    </row>
    <row r="165" spans="1:17" x14ac:dyDescent="0.2">
      <c r="A165" s="3" t="s">
        <v>169</v>
      </c>
      <c r="B165" s="5">
        <v>2</v>
      </c>
      <c r="L165">
        <f t="shared" si="29"/>
        <v>0</v>
      </c>
      <c r="M165">
        <f t="shared" si="30"/>
        <v>0</v>
      </c>
      <c r="N165">
        <f t="shared" si="31"/>
        <v>0</v>
      </c>
      <c r="O165">
        <f t="shared" si="32"/>
        <v>0</v>
      </c>
      <c r="P165">
        <f t="shared" si="33"/>
        <v>0</v>
      </c>
      <c r="Q165">
        <f t="shared" si="34"/>
        <v>2</v>
      </c>
    </row>
    <row r="166" spans="1:17" x14ac:dyDescent="0.2">
      <c r="A166" s="3" t="s">
        <v>265</v>
      </c>
      <c r="B166" s="5">
        <v>1</v>
      </c>
      <c r="L166">
        <f t="shared" si="29"/>
        <v>0</v>
      </c>
      <c r="M166">
        <f t="shared" si="30"/>
        <v>0</v>
      </c>
      <c r="N166">
        <f t="shared" si="31"/>
        <v>0</v>
      </c>
      <c r="O166">
        <f t="shared" si="32"/>
        <v>0</v>
      </c>
      <c r="P166">
        <f t="shared" si="33"/>
        <v>1</v>
      </c>
      <c r="Q166">
        <f t="shared" si="34"/>
        <v>0</v>
      </c>
    </row>
    <row r="167" spans="1:17" x14ac:dyDescent="0.2">
      <c r="A167" s="3" t="s">
        <v>96</v>
      </c>
      <c r="B167" s="5">
        <v>1</v>
      </c>
      <c r="L167">
        <f t="shared" si="29"/>
        <v>0</v>
      </c>
      <c r="M167">
        <f t="shared" si="30"/>
        <v>0</v>
      </c>
      <c r="N167">
        <f t="shared" si="31"/>
        <v>0</v>
      </c>
      <c r="O167">
        <f t="shared" si="32"/>
        <v>0</v>
      </c>
      <c r="P167">
        <f t="shared" si="33"/>
        <v>1</v>
      </c>
      <c r="Q167">
        <f t="shared" si="34"/>
        <v>0</v>
      </c>
    </row>
    <row r="168" spans="1:17" x14ac:dyDescent="0.2">
      <c r="A168" s="3" t="s">
        <v>86</v>
      </c>
      <c r="B168" s="5">
        <v>6</v>
      </c>
      <c r="L168">
        <f t="shared" si="29"/>
        <v>0</v>
      </c>
      <c r="M168">
        <f t="shared" si="30"/>
        <v>0</v>
      </c>
      <c r="N168">
        <f t="shared" si="31"/>
        <v>0</v>
      </c>
      <c r="O168">
        <f t="shared" si="32"/>
        <v>0</v>
      </c>
      <c r="P168">
        <f t="shared" si="33"/>
        <v>0</v>
      </c>
      <c r="Q168">
        <f t="shared" si="34"/>
        <v>6</v>
      </c>
    </row>
    <row r="169" spans="1:17" x14ac:dyDescent="0.2">
      <c r="A169" s="3" t="s">
        <v>91</v>
      </c>
      <c r="B169" s="5">
        <v>17</v>
      </c>
      <c r="L169">
        <f t="shared" si="29"/>
        <v>0</v>
      </c>
      <c r="M169">
        <f t="shared" si="30"/>
        <v>0</v>
      </c>
      <c r="N169">
        <f t="shared" si="31"/>
        <v>0</v>
      </c>
      <c r="O169">
        <f t="shared" si="32"/>
        <v>0</v>
      </c>
      <c r="P169">
        <f t="shared" si="33"/>
        <v>17</v>
      </c>
      <c r="Q169">
        <f t="shared" si="34"/>
        <v>0</v>
      </c>
    </row>
    <row r="170" spans="1:17" x14ac:dyDescent="0.2">
      <c r="A170" s="3" t="s">
        <v>98</v>
      </c>
      <c r="B170" s="5">
        <v>1</v>
      </c>
      <c r="L170">
        <f t="shared" si="29"/>
        <v>0</v>
      </c>
      <c r="M170">
        <f t="shared" si="30"/>
        <v>0</v>
      </c>
      <c r="N170">
        <f t="shared" si="31"/>
        <v>0</v>
      </c>
      <c r="O170">
        <f t="shared" si="32"/>
        <v>0</v>
      </c>
      <c r="P170">
        <f t="shared" si="33"/>
        <v>0</v>
      </c>
      <c r="Q170">
        <f t="shared" si="34"/>
        <v>1</v>
      </c>
    </row>
    <row r="171" spans="1:17" x14ac:dyDescent="0.2">
      <c r="A171" s="3" t="s">
        <v>71</v>
      </c>
      <c r="B171" s="5">
        <v>71</v>
      </c>
      <c r="L171">
        <f t="shared" si="29"/>
        <v>0</v>
      </c>
      <c r="M171">
        <f t="shared" si="30"/>
        <v>0</v>
      </c>
      <c r="N171">
        <f t="shared" si="31"/>
        <v>0</v>
      </c>
      <c r="O171">
        <f t="shared" si="32"/>
        <v>0</v>
      </c>
      <c r="P171">
        <f t="shared" si="33"/>
        <v>71</v>
      </c>
      <c r="Q171">
        <f t="shared" si="34"/>
        <v>0</v>
      </c>
    </row>
    <row r="172" spans="1:17" x14ac:dyDescent="0.2">
      <c r="A172" s="3" t="s">
        <v>75</v>
      </c>
      <c r="B172" s="5">
        <v>2</v>
      </c>
      <c r="L172">
        <f t="shared" si="29"/>
        <v>0</v>
      </c>
      <c r="M172">
        <f t="shared" si="30"/>
        <v>0</v>
      </c>
      <c r="N172">
        <f t="shared" si="31"/>
        <v>0</v>
      </c>
      <c r="O172">
        <f t="shared" si="32"/>
        <v>0</v>
      </c>
      <c r="P172">
        <f t="shared" si="33"/>
        <v>2</v>
      </c>
      <c r="Q172">
        <f t="shared" si="34"/>
        <v>0</v>
      </c>
    </row>
    <row r="173" spans="1:17" x14ac:dyDescent="0.2">
      <c r="A173" s="3" t="s">
        <v>76</v>
      </c>
      <c r="B173" s="5">
        <v>2</v>
      </c>
      <c r="L173">
        <f t="shared" si="29"/>
        <v>0</v>
      </c>
      <c r="M173">
        <f t="shared" si="30"/>
        <v>0</v>
      </c>
      <c r="N173">
        <f t="shared" si="31"/>
        <v>0</v>
      </c>
      <c r="O173">
        <f t="shared" si="32"/>
        <v>0</v>
      </c>
      <c r="P173">
        <f t="shared" si="33"/>
        <v>0</v>
      </c>
      <c r="Q173">
        <f t="shared" si="34"/>
        <v>2</v>
      </c>
    </row>
    <row r="174" spans="1:17" x14ac:dyDescent="0.2">
      <c r="A174" s="3" t="s">
        <v>81</v>
      </c>
      <c r="B174" s="5">
        <v>4</v>
      </c>
      <c r="L174">
        <f t="shared" si="29"/>
        <v>0</v>
      </c>
      <c r="M174">
        <f t="shared" si="30"/>
        <v>0</v>
      </c>
      <c r="N174">
        <f t="shared" si="31"/>
        <v>0</v>
      </c>
      <c r="O174">
        <f t="shared" si="32"/>
        <v>0</v>
      </c>
      <c r="P174">
        <f t="shared" si="33"/>
        <v>0</v>
      </c>
      <c r="Q174">
        <f t="shared" si="34"/>
        <v>4</v>
      </c>
    </row>
    <row r="175" spans="1:17" x14ac:dyDescent="0.2">
      <c r="A175" s="3" t="s">
        <v>82</v>
      </c>
      <c r="B175" s="5">
        <v>2</v>
      </c>
      <c r="L175">
        <f t="shared" si="29"/>
        <v>0</v>
      </c>
      <c r="M175">
        <f t="shared" si="30"/>
        <v>0</v>
      </c>
      <c r="N175">
        <f t="shared" si="31"/>
        <v>0</v>
      </c>
      <c r="O175">
        <f t="shared" si="32"/>
        <v>0</v>
      </c>
      <c r="P175">
        <f t="shared" si="33"/>
        <v>0</v>
      </c>
      <c r="Q175">
        <f t="shared" si="34"/>
        <v>2</v>
      </c>
    </row>
    <row r="176" spans="1:17" x14ac:dyDescent="0.2">
      <c r="A176" s="3" t="s">
        <v>84</v>
      </c>
      <c r="B176" s="5">
        <v>3</v>
      </c>
      <c r="L176">
        <f t="shared" si="29"/>
        <v>0</v>
      </c>
      <c r="M176">
        <f t="shared" si="30"/>
        <v>0</v>
      </c>
      <c r="N176">
        <f t="shared" si="31"/>
        <v>0</v>
      </c>
      <c r="O176">
        <f t="shared" si="32"/>
        <v>0</v>
      </c>
      <c r="P176">
        <f t="shared" si="33"/>
        <v>0</v>
      </c>
      <c r="Q176">
        <f t="shared" si="34"/>
        <v>3</v>
      </c>
    </row>
    <row r="177" spans="1:17" x14ac:dyDescent="0.2">
      <c r="A177" s="3" t="s">
        <v>111</v>
      </c>
      <c r="B177" s="5">
        <v>1</v>
      </c>
      <c r="L177">
        <f t="shared" si="29"/>
        <v>0</v>
      </c>
      <c r="M177">
        <f t="shared" si="30"/>
        <v>0</v>
      </c>
      <c r="N177">
        <f t="shared" si="31"/>
        <v>0</v>
      </c>
      <c r="O177">
        <f t="shared" si="32"/>
        <v>0</v>
      </c>
      <c r="P177">
        <f t="shared" si="33"/>
        <v>0</v>
      </c>
      <c r="Q177">
        <f t="shared" si="34"/>
        <v>1</v>
      </c>
    </row>
    <row r="178" spans="1:17" x14ac:dyDescent="0.2">
      <c r="A178" s="3" t="s">
        <v>129</v>
      </c>
      <c r="B178" s="5">
        <v>4</v>
      </c>
      <c r="L178">
        <f t="shared" si="29"/>
        <v>0</v>
      </c>
      <c r="M178">
        <f t="shared" si="30"/>
        <v>0</v>
      </c>
      <c r="N178">
        <f t="shared" si="31"/>
        <v>0</v>
      </c>
      <c r="O178">
        <f t="shared" si="32"/>
        <v>0</v>
      </c>
      <c r="P178">
        <f t="shared" si="33"/>
        <v>0</v>
      </c>
      <c r="Q178">
        <f t="shared" si="34"/>
        <v>4</v>
      </c>
    </row>
    <row r="179" spans="1:17" x14ac:dyDescent="0.2">
      <c r="A179" s="3" t="s">
        <v>218</v>
      </c>
      <c r="B179" s="5">
        <v>6</v>
      </c>
      <c r="L179">
        <f t="shared" si="29"/>
        <v>0</v>
      </c>
      <c r="M179">
        <f t="shared" si="30"/>
        <v>0</v>
      </c>
      <c r="N179">
        <f t="shared" si="31"/>
        <v>0</v>
      </c>
      <c r="O179">
        <f t="shared" si="32"/>
        <v>0</v>
      </c>
      <c r="P179">
        <f t="shared" si="33"/>
        <v>6</v>
      </c>
      <c r="Q179">
        <f t="shared" si="34"/>
        <v>0</v>
      </c>
    </row>
    <row r="180" spans="1:17" x14ac:dyDescent="0.2">
      <c r="A180" s="3" t="s">
        <v>316</v>
      </c>
      <c r="B180" s="5">
        <v>1</v>
      </c>
      <c r="L180">
        <f t="shared" si="29"/>
        <v>0</v>
      </c>
      <c r="M180">
        <f t="shared" si="30"/>
        <v>0</v>
      </c>
      <c r="N180">
        <f t="shared" si="31"/>
        <v>0</v>
      </c>
      <c r="O180">
        <f t="shared" si="32"/>
        <v>0</v>
      </c>
      <c r="P180">
        <f t="shared" si="33"/>
        <v>0</v>
      </c>
      <c r="Q180">
        <f t="shared" si="34"/>
        <v>1</v>
      </c>
    </row>
    <row r="181" spans="1:17" x14ac:dyDescent="0.2">
      <c r="A181" s="3" t="s">
        <v>306</v>
      </c>
      <c r="B181" s="5">
        <v>3</v>
      </c>
      <c r="L181">
        <f t="shared" si="29"/>
        <v>0</v>
      </c>
      <c r="M181">
        <f t="shared" si="30"/>
        <v>0</v>
      </c>
      <c r="N181">
        <f t="shared" si="31"/>
        <v>0</v>
      </c>
      <c r="O181">
        <f t="shared" si="32"/>
        <v>0</v>
      </c>
      <c r="P181">
        <f t="shared" si="33"/>
        <v>3</v>
      </c>
      <c r="Q181">
        <f t="shared" si="34"/>
        <v>0</v>
      </c>
    </row>
    <row r="182" spans="1:17" x14ac:dyDescent="0.2">
      <c r="A182" s="3" t="s">
        <v>317</v>
      </c>
      <c r="B182" s="5">
        <v>1</v>
      </c>
      <c r="L182">
        <f t="shared" si="29"/>
        <v>0</v>
      </c>
      <c r="M182">
        <f t="shared" si="30"/>
        <v>0</v>
      </c>
      <c r="N182">
        <f t="shared" si="31"/>
        <v>0</v>
      </c>
      <c r="O182">
        <f t="shared" si="32"/>
        <v>0</v>
      </c>
      <c r="P182">
        <f t="shared" si="33"/>
        <v>0</v>
      </c>
      <c r="Q182">
        <f t="shared" si="34"/>
        <v>1</v>
      </c>
    </row>
    <row r="183" spans="1:17" x14ac:dyDescent="0.2">
      <c r="A183" s="3" t="s">
        <v>319</v>
      </c>
      <c r="B183" s="5">
        <v>3</v>
      </c>
      <c r="L183">
        <f t="shared" si="29"/>
        <v>0</v>
      </c>
      <c r="M183">
        <f t="shared" si="30"/>
        <v>0</v>
      </c>
      <c r="N183">
        <f t="shared" si="31"/>
        <v>0</v>
      </c>
      <c r="O183">
        <f t="shared" si="32"/>
        <v>0</v>
      </c>
      <c r="P183">
        <f t="shared" si="33"/>
        <v>0</v>
      </c>
      <c r="Q183">
        <f t="shared" si="34"/>
        <v>3</v>
      </c>
    </row>
    <row r="184" spans="1:17" x14ac:dyDescent="0.2">
      <c r="A184" s="3" t="s">
        <v>321</v>
      </c>
      <c r="B184" s="5">
        <v>12</v>
      </c>
      <c r="L184">
        <f t="shared" si="29"/>
        <v>0</v>
      </c>
      <c r="M184">
        <f t="shared" si="30"/>
        <v>0</v>
      </c>
      <c r="N184">
        <f t="shared" si="31"/>
        <v>0</v>
      </c>
      <c r="O184">
        <f t="shared" si="32"/>
        <v>0</v>
      </c>
      <c r="P184">
        <f t="shared" si="33"/>
        <v>0</v>
      </c>
      <c r="Q184">
        <f t="shared" si="34"/>
        <v>12</v>
      </c>
    </row>
    <row r="185" spans="1:17" x14ac:dyDescent="0.2">
      <c r="A185" s="3" t="s">
        <v>323</v>
      </c>
      <c r="B185" s="5">
        <v>1</v>
      </c>
      <c r="L185">
        <f t="shared" si="29"/>
        <v>0</v>
      </c>
      <c r="M185">
        <f t="shared" si="30"/>
        <v>0</v>
      </c>
      <c r="N185">
        <f t="shared" si="31"/>
        <v>0</v>
      </c>
      <c r="O185">
        <f t="shared" si="32"/>
        <v>0</v>
      </c>
      <c r="P185">
        <f t="shared" si="33"/>
        <v>0</v>
      </c>
      <c r="Q185">
        <f t="shared" si="34"/>
        <v>1</v>
      </c>
    </row>
    <row r="186" spans="1:17" x14ac:dyDescent="0.2">
      <c r="A186" s="3" t="s">
        <v>326</v>
      </c>
      <c r="B186" s="5">
        <v>1</v>
      </c>
      <c r="L186">
        <f t="shared" si="29"/>
        <v>0</v>
      </c>
      <c r="M186">
        <f t="shared" si="30"/>
        <v>0</v>
      </c>
      <c r="N186">
        <f t="shared" si="31"/>
        <v>0</v>
      </c>
      <c r="O186">
        <f t="shared" si="32"/>
        <v>0</v>
      </c>
      <c r="P186">
        <f t="shared" si="33"/>
        <v>0</v>
      </c>
      <c r="Q186">
        <f t="shared" si="34"/>
        <v>1</v>
      </c>
    </row>
    <row r="187" spans="1:17" x14ac:dyDescent="0.2">
      <c r="A187" s="3" t="s">
        <v>328</v>
      </c>
      <c r="B187" s="5">
        <v>1</v>
      </c>
      <c r="L187">
        <f t="shared" si="29"/>
        <v>0</v>
      </c>
      <c r="M187">
        <f t="shared" si="30"/>
        <v>0</v>
      </c>
      <c r="N187">
        <f t="shared" si="31"/>
        <v>0</v>
      </c>
      <c r="O187">
        <f t="shared" si="32"/>
        <v>0</v>
      </c>
      <c r="P187">
        <f t="shared" si="33"/>
        <v>0</v>
      </c>
      <c r="Q187">
        <f t="shared" si="34"/>
        <v>1</v>
      </c>
    </row>
    <row r="188" spans="1:17" x14ac:dyDescent="0.2">
      <c r="A188" s="3" t="s">
        <v>329</v>
      </c>
      <c r="B188" s="5">
        <v>1</v>
      </c>
      <c r="L188">
        <f t="shared" si="29"/>
        <v>0</v>
      </c>
      <c r="M188">
        <f t="shared" si="30"/>
        <v>0</v>
      </c>
      <c r="N188">
        <f t="shared" si="31"/>
        <v>0</v>
      </c>
      <c r="O188">
        <f t="shared" si="32"/>
        <v>0</v>
      </c>
      <c r="P188">
        <f t="shared" si="33"/>
        <v>1</v>
      </c>
      <c r="Q188">
        <f t="shared" si="34"/>
        <v>0</v>
      </c>
    </row>
    <row r="189" spans="1:17" x14ac:dyDescent="0.2">
      <c r="A189" s="3" t="s">
        <v>335</v>
      </c>
      <c r="B189" s="5">
        <v>1</v>
      </c>
      <c r="L189">
        <f t="shared" si="29"/>
        <v>0</v>
      </c>
      <c r="M189">
        <f t="shared" si="30"/>
        <v>0</v>
      </c>
      <c r="N189">
        <f t="shared" si="31"/>
        <v>0</v>
      </c>
      <c r="O189">
        <f t="shared" si="32"/>
        <v>0</v>
      </c>
      <c r="P189">
        <f t="shared" si="33"/>
        <v>0</v>
      </c>
      <c r="Q189">
        <f t="shared" si="34"/>
        <v>1</v>
      </c>
    </row>
    <row r="190" spans="1:17" x14ac:dyDescent="0.2">
      <c r="A190" s="3" t="s">
        <v>297</v>
      </c>
      <c r="B190" s="5">
        <v>105</v>
      </c>
      <c r="L190">
        <f t="shared" si="29"/>
        <v>0</v>
      </c>
      <c r="M190">
        <f t="shared" si="30"/>
        <v>0</v>
      </c>
      <c r="N190">
        <f t="shared" si="31"/>
        <v>0</v>
      </c>
      <c r="O190">
        <f t="shared" si="32"/>
        <v>0</v>
      </c>
      <c r="P190">
        <f t="shared" si="33"/>
        <v>105</v>
      </c>
      <c r="Q190">
        <f t="shared" si="34"/>
        <v>0</v>
      </c>
    </row>
    <row r="191" spans="1:17" x14ac:dyDescent="0.2">
      <c r="A191" s="3" t="s">
        <v>338</v>
      </c>
      <c r="B191" s="5">
        <v>4</v>
      </c>
      <c r="L191">
        <f t="shared" ref="L191:L254" si="35">IF(EXACT(RIGHT(A191,2),"HI")=TRUE,B191,0)</f>
        <v>0</v>
      </c>
      <c r="M191">
        <f t="shared" ref="M191:M254" si="36">IF(EXACT(RIGHT(A191,2),"LO")=TRUE,B191,0)</f>
        <v>0</v>
      </c>
      <c r="N191">
        <f t="shared" ref="N191:N254" si="37">IF(EXACT(RIGHT(A191,3),"HHH")=TRUE,B191,0)</f>
        <v>0</v>
      </c>
      <c r="O191">
        <f t="shared" ref="O191:O254" si="38">IF(EXACT(RIGHT(A191,3),"LLL")=TRUE,B191,0)</f>
        <v>0</v>
      </c>
      <c r="P191">
        <f t="shared" ref="P191:P254" si="39">IF(EXACT(RIGHT(A191,2),"NR")=TRUE,B191,0)</f>
        <v>4</v>
      </c>
      <c r="Q191">
        <f t="shared" ref="Q191:Q254" si="40">IF(EXACT(RIGHT(A191,7),"Recover")=TRUE,B191,0)</f>
        <v>0</v>
      </c>
    </row>
    <row r="192" spans="1:17" x14ac:dyDescent="0.2">
      <c r="A192" s="3" t="s">
        <v>339</v>
      </c>
      <c r="B192" s="5">
        <v>1</v>
      </c>
      <c r="L192">
        <f t="shared" si="35"/>
        <v>0</v>
      </c>
      <c r="M192">
        <f t="shared" si="36"/>
        <v>0</v>
      </c>
      <c r="N192">
        <f t="shared" si="37"/>
        <v>0</v>
      </c>
      <c r="O192">
        <f t="shared" si="38"/>
        <v>0</v>
      </c>
      <c r="P192">
        <f t="shared" si="39"/>
        <v>0</v>
      </c>
      <c r="Q192">
        <f t="shared" si="40"/>
        <v>1</v>
      </c>
    </row>
    <row r="193" spans="1:17" x14ac:dyDescent="0.2">
      <c r="A193" s="3" t="s">
        <v>340</v>
      </c>
      <c r="B193" s="5">
        <v>1</v>
      </c>
      <c r="L193">
        <f t="shared" si="35"/>
        <v>0</v>
      </c>
      <c r="M193">
        <f t="shared" si="36"/>
        <v>0</v>
      </c>
      <c r="N193">
        <f t="shared" si="37"/>
        <v>0</v>
      </c>
      <c r="O193">
        <f t="shared" si="38"/>
        <v>0</v>
      </c>
      <c r="P193">
        <f t="shared" si="39"/>
        <v>1</v>
      </c>
      <c r="Q193">
        <f t="shared" si="40"/>
        <v>0</v>
      </c>
    </row>
    <row r="194" spans="1:17" x14ac:dyDescent="0.2">
      <c r="A194" s="3" t="s">
        <v>341</v>
      </c>
      <c r="B194" s="5">
        <v>1</v>
      </c>
      <c r="L194">
        <f t="shared" si="35"/>
        <v>0</v>
      </c>
      <c r="M194">
        <f t="shared" si="36"/>
        <v>0</v>
      </c>
      <c r="N194">
        <f t="shared" si="37"/>
        <v>0</v>
      </c>
      <c r="O194">
        <f t="shared" si="38"/>
        <v>0</v>
      </c>
      <c r="P194">
        <f t="shared" si="39"/>
        <v>0</v>
      </c>
      <c r="Q194">
        <f t="shared" si="40"/>
        <v>1</v>
      </c>
    </row>
    <row r="195" spans="1:17" x14ac:dyDescent="0.2">
      <c r="A195" s="3" t="s">
        <v>342</v>
      </c>
      <c r="B195" s="5">
        <v>7</v>
      </c>
      <c r="L195">
        <f t="shared" si="35"/>
        <v>0</v>
      </c>
      <c r="M195">
        <f t="shared" si="36"/>
        <v>0</v>
      </c>
      <c r="N195">
        <f t="shared" si="37"/>
        <v>0</v>
      </c>
      <c r="O195">
        <f t="shared" si="38"/>
        <v>0</v>
      </c>
      <c r="P195">
        <f t="shared" si="39"/>
        <v>0</v>
      </c>
      <c r="Q195">
        <f t="shared" si="40"/>
        <v>7</v>
      </c>
    </row>
    <row r="196" spans="1:17" x14ac:dyDescent="0.2">
      <c r="A196" s="3" t="s">
        <v>343</v>
      </c>
      <c r="B196" s="5">
        <v>4</v>
      </c>
      <c r="L196">
        <f t="shared" si="35"/>
        <v>0</v>
      </c>
      <c r="M196">
        <f t="shared" si="36"/>
        <v>0</v>
      </c>
      <c r="N196">
        <f t="shared" si="37"/>
        <v>0</v>
      </c>
      <c r="O196">
        <f t="shared" si="38"/>
        <v>0</v>
      </c>
      <c r="P196">
        <f t="shared" si="39"/>
        <v>0</v>
      </c>
      <c r="Q196">
        <f t="shared" si="40"/>
        <v>4</v>
      </c>
    </row>
    <row r="197" spans="1:17" x14ac:dyDescent="0.2">
      <c r="A197" s="3" t="s">
        <v>346</v>
      </c>
      <c r="B197" s="5">
        <v>1</v>
      </c>
      <c r="L197">
        <f t="shared" si="35"/>
        <v>0</v>
      </c>
      <c r="M197">
        <f t="shared" si="36"/>
        <v>0</v>
      </c>
      <c r="N197">
        <f t="shared" si="37"/>
        <v>0</v>
      </c>
      <c r="O197">
        <f t="shared" si="38"/>
        <v>0</v>
      </c>
      <c r="P197">
        <f t="shared" si="39"/>
        <v>0</v>
      </c>
      <c r="Q197">
        <f t="shared" si="40"/>
        <v>1</v>
      </c>
    </row>
    <row r="198" spans="1:17" x14ac:dyDescent="0.2">
      <c r="A198" s="3" t="s">
        <v>350</v>
      </c>
      <c r="B198" s="5">
        <v>1</v>
      </c>
      <c r="L198">
        <f t="shared" si="35"/>
        <v>0</v>
      </c>
      <c r="M198">
        <f t="shared" si="36"/>
        <v>0</v>
      </c>
      <c r="N198">
        <f t="shared" si="37"/>
        <v>0</v>
      </c>
      <c r="O198">
        <f t="shared" si="38"/>
        <v>0</v>
      </c>
      <c r="P198">
        <f t="shared" si="39"/>
        <v>0</v>
      </c>
      <c r="Q198">
        <f t="shared" si="40"/>
        <v>1</v>
      </c>
    </row>
    <row r="199" spans="1:17" x14ac:dyDescent="0.2">
      <c r="A199" s="3" t="s">
        <v>352</v>
      </c>
      <c r="B199" s="5">
        <v>3</v>
      </c>
      <c r="L199">
        <f t="shared" si="35"/>
        <v>0</v>
      </c>
      <c r="M199">
        <f t="shared" si="36"/>
        <v>0</v>
      </c>
      <c r="N199">
        <f t="shared" si="37"/>
        <v>0</v>
      </c>
      <c r="O199">
        <f t="shared" si="38"/>
        <v>0</v>
      </c>
      <c r="P199">
        <f t="shared" si="39"/>
        <v>0</v>
      </c>
      <c r="Q199">
        <f t="shared" si="40"/>
        <v>3</v>
      </c>
    </row>
    <row r="200" spans="1:17" x14ac:dyDescent="0.2">
      <c r="A200" s="3" t="s">
        <v>353</v>
      </c>
      <c r="B200" s="5">
        <v>1</v>
      </c>
      <c r="L200">
        <f t="shared" si="35"/>
        <v>0</v>
      </c>
      <c r="M200">
        <f t="shared" si="36"/>
        <v>0</v>
      </c>
      <c r="N200">
        <f t="shared" si="37"/>
        <v>0</v>
      </c>
      <c r="O200">
        <f t="shared" si="38"/>
        <v>0</v>
      </c>
      <c r="P200">
        <f t="shared" si="39"/>
        <v>0</v>
      </c>
      <c r="Q200">
        <f t="shared" si="40"/>
        <v>1</v>
      </c>
    </row>
    <row r="201" spans="1:17" x14ac:dyDescent="0.2">
      <c r="A201" s="3" t="s">
        <v>356</v>
      </c>
      <c r="B201" s="5">
        <v>1</v>
      </c>
      <c r="L201">
        <f t="shared" si="35"/>
        <v>0</v>
      </c>
      <c r="M201">
        <f t="shared" si="36"/>
        <v>0</v>
      </c>
      <c r="N201">
        <f t="shared" si="37"/>
        <v>0</v>
      </c>
      <c r="O201">
        <f t="shared" si="38"/>
        <v>0</v>
      </c>
      <c r="P201">
        <f t="shared" si="39"/>
        <v>0</v>
      </c>
      <c r="Q201">
        <f t="shared" si="40"/>
        <v>1</v>
      </c>
    </row>
    <row r="202" spans="1:17" x14ac:dyDescent="0.2">
      <c r="A202" s="3" t="s">
        <v>360</v>
      </c>
      <c r="B202" s="5">
        <v>3</v>
      </c>
      <c r="L202">
        <f t="shared" si="35"/>
        <v>0</v>
      </c>
      <c r="M202">
        <f t="shared" si="36"/>
        <v>0</v>
      </c>
      <c r="N202">
        <f t="shared" si="37"/>
        <v>0</v>
      </c>
      <c r="O202">
        <f t="shared" si="38"/>
        <v>0</v>
      </c>
      <c r="P202">
        <f t="shared" si="39"/>
        <v>0</v>
      </c>
      <c r="Q202">
        <f t="shared" si="40"/>
        <v>3</v>
      </c>
    </row>
    <row r="203" spans="1:17" x14ac:dyDescent="0.2">
      <c r="A203" s="3" t="s">
        <v>361</v>
      </c>
      <c r="B203" s="5">
        <v>2</v>
      </c>
      <c r="L203">
        <f t="shared" si="35"/>
        <v>0</v>
      </c>
      <c r="M203">
        <f t="shared" si="36"/>
        <v>0</v>
      </c>
      <c r="N203">
        <f t="shared" si="37"/>
        <v>0</v>
      </c>
      <c r="O203">
        <f t="shared" si="38"/>
        <v>0</v>
      </c>
      <c r="P203">
        <f t="shared" si="39"/>
        <v>0</v>
      </c>
      <c r="Q203">
        <f t="shared" si="40"/>
        <v>2</v>
      </c>
    </row>
    <row r="204" spans="1:17" x14ac:dyDescent="0.2">
      <c r="A204" s="3" t="s">
        <v>363</v>
      </c>
      <c r="B204" s="5">
        <v>6</v>
      </c>
      <c r="L204">
        <f t="shared" si="35"/>
        <v>0</v>
      </c>
      <c r="M204">
        <f t="shared" si="36"/>
        <v>0</v>
      </c>
      <c r="N204">
        <f t="shared" si="37"/>
        <v>0</v>
      </c>
      <c r="O204">
        <f t="shared" si="38"/>
        <v>0</v>
      </c>
      <c r="P204">
        <f t="shared" si="39"/>
        <v>0</v>
      </c>
      <c r="Q204">
        <f t="shared" si="40"/>
        <v>6</v>
      </c>
    </row>
    <row r="205" spans="1:17" x14ac:dyDescent="0.2">
      <c r="A205" s="3" t="s">
        <v>292</v>
      </c>
      <c r="B205" s="5">
        <v>1</v>
      </c>
      <c r="L205">
        <f t="shared" si="35"/>
        <v>0</v>
      </c>
      <c r="M205">
        <f t="shared" si="36"/>
        <v>0</v>
      </c>
      <c r="N205">
        <f t="shared" si="37"/>
        <v>0</v>
      </c>
      <c r="O205">
        <f t="shared" si="38"/>
        <v>0</v>
      </c>
      <c r="P205">
        <f t="shared" si="39"/>
        <v>1</v>
      </c>
      <c r="Q205">
        <f t="shared" si="40"/>
        <v>0</v>
      </c>
    </row>
    <row r="206" spans="1:17" x14ac:dyDescent="0.2">
      <c r="A206" s="3" t="s">
        <v>293</v>
      </c>
      <c r="B206" s="5">
        <v>1</v>
      </c>
      <c r="L206">
        <f t="shared" si="35"/>
        <v>0</v>
      </c>
      <c r="M206">
        <f t="shared" si="36"/>
        <v>0</v>
      </c>
      <c r="N206">
        <f t="shared" si="37"/>
        <v>0</v>
      </c>
      <c r="O206">
        <f t="shared" si="38"/>
        <v>0</v>
      </c>
      <c r="P206">
        <f t="shared" si="39"/>
        <v>1</v>
      </c>
      <c r="Q206">
        <f t="shared" si="40"/>
        <v>0</v>
      </c>
    </row>
    <row r="207" spans="1:17" x14ac:dyDescent="0.2">
      <c r="A207" s="3" t="s">
        <v>365</v>
      </c>
      <c r="B207" s="5">
        <v>4</v>
      </c>
      <c r="L207">
        <f t="shared" si="35"/>
        <v>0</v>
      </c>
      <c r="M207">
        <f t="shared" si="36"/>
        <v>0</v>
      </c>
      <c r="N207">
        <f t="shared" si="37"/>
        <v>0</v>
      </c>
      <c r="O207">
        <f t="shared" si="38"/>
        <v>0</v>
      </c>
      <c r="P207">
        <f t="shared" si="39"/>
        <v>0</v>
      </c>
      <c r="Q207">
        <f t="shared" si="40"/>
        <v>4</v>
      </c>
    </row>
    <row r="208" spans="1:17" x14ac:dyDescent="0.2">
      <c r="A208" s="3" t="s">
        <v>366</v>
      </c>
      <c r="B208" s="5">
        <v>7</v>
      </c>
      <c r="L208">
        <f t="shared" si="35"/>
        <v>0</v>
      </c>
      <c r="M208">
        <f t="shared" si="36"/>
        <v>0</v>
      </c>
      <c r="N208">
        <f t="shared" si="37"/>
        <v>0</v>
      </c>
      <c r="O208">
        <f t="shared" si="38"/>
        <v>0</v>
      </c>
      <c r="P208">
        <f t="shared" si="39"/>
        <v>0</v>
      </c>
      <c r="Q208">
        <f t="shared" si="40"/>
        <v>7</v>
      </c>
    </row>
    <row r="209" spans="1:17" x14ac:dyDescent="0.2">
      <c r="A209" s="3" t="s">
        <v>369</v>
      </c>
      <c r="B209" s="5">
        <v>1</v>
      </c>
      <c r="L209">
        <f t="shared" si="35"/>
        <v>0</v>
      </c>
      <c r="M209">
        <f t="shared" si="36"/>
        <v>0</v>
      </c>
      <c r="N209">
        <f t="shared" si="37"/>
        <v>0</v>
      </c>
      <c r="O209">
        <f t="shared" si="38"/>
        <v>0</v>
      </c>
      <c r="P209">
        <f t="shared" si="39"/>
        <v>0</v>
      </c>
      <c r="Q209">
        <f t="shared" si="40"/>
        <v>1</v>
      </c>
    </row>
    <row r="210" spans="1:17" x14ac:dyDescent="0.2">
      <c r="A210" s="3" t="s">
        <v>374</v>
      </c>
      <c r="B210" s="5">
        <v>1</v>
      </c>
      <c r="L210">
        <f t="shared" si="35"/>
        <v>0</v>
      </c>
      <c r="M210">
        <f t="shared" si="36"/>
        <v>0</v>
      </c>
      <c r="N210">
        <f t="shared" si="37"/>
        <v>0</v>
      </c>
      <c r="O210">
        <f t="shared" si="38"/>
        <v>0</v>
      </c>
      <c r="P210">
        <f t="shared" si="39"/>
        <v>0</v>
      </c>
      <c r="Q210">
        <f t="shared" si="40"/>
        <v>1</v>
      </c>
    </row>
    <row r="211" spans="1:17" x14ac:dyDescent="0.2">
      <c r="A211" s="3" t="s">
        <v>375</v>
      </c>
      <c r="B211" s="5">
        <v>2</v>
      </c>
      <c r="L211">
        <f t="shared" si="35"/>
        <v>0</v>
      </c>
      <c r="M211">
        <f t="shared" si="36"/>
        <v>0</v>
      </c>
      <c r="N211">
        <f t="shared" si="37"/>
        <v>0</v>
      </c>
      <c r="O211">
        <f t="shared" si="38"/>
        <v>0</v>
      </c>
      <c r="P211">
        <f t="shared" si="39"/>
        <v>2</v>
      </c>
      <c r="Q211">
        <f t="shared" si="40"/>
        <v>0</v>
      </c>
    </row>
    <row r="212" spans="1:17" x14ac:dyDescent="0.2">
      <c r="A212" s="3" t="s">
        <v>376</v>
      </c>
      <c r="B212" s="5">
        <v>6</v>
      </c>
      <c r="L212">
        <f t="shared" si="35"/>
        <v>0</v>
      </c>
      <c r="M212">
        <f t="shared" si="36"/>
        <v>0</v>
      </c>
      <c r="N212">
        <f t="shared" si="37"/>
        <v>0</v>
      </c>
      <c r="O212">
        <f t="shared" si="38"/>
        <v>0</v>
      </c>
      <c r="P212">
        <f t="shared" si="39"/>
        <v>0</v>
      </c>
      <c r="Q212">
        <f t="shared" si="40"/>
        <v>6</v>
      </c>
    </row>
    <row r="213" spans="1:17" x14ac:dyDescent="0.2">
      <c r="A213" s="3" t="s">
        <v>379</v>
      </c>
      <c r="B213" s="5">
        <v>2</v>
      </c>
      <c r="L213">
        <f t="shared" si="35"/>
        <v>0</v>
      </c>
      <c r="M213">
        <f t="shared" si="36"/>
        <v>0</v>
      </c>
      <c r="N213">
        <f t="shared" si="37"/>
        <v>0</v>
      </c>
      <c r="O213">
        <f t="shared" si="38"/>
        <v>0</v>
      </c>
      <c r="P213">
        <f t="shared" si="39"/>
        <v>2</v>
      </c>
      <c r="Q213">
        <f t="shared" si="40"/>
        <v>0</v>
      </c>
    </row>
    <row r="214" spans="1:17" x14ac:dyDescent="0.2">
      <c r="A214" s="3" t="s">
        <v>380</v>
      </c>
      <c r="B214" s="5">
        <v>2</v>
      </c>
      <c r="L214">
        <f t="shared" si="35"/>
        <v>0</v>
      </c>
      <c r="M214">
        <f t="shared" si="36"/>
        <v>0</v>
      </c>
      <c r="N214">
        <f t="shared" si="37"/>
        <v>0</v>
      </c>
      <c r="O214">
        <f t="shared" si="38"/>
        <v>0</v>
      </c>
      <c r="P214">
        <f t="shared" si="39"/>
        <v>2</v>
      </c>
      <c r="Q214">
        <f t="shared" si="40"/>
        <v>0</v>
      </c>
    </row>
    <row r="215" spans="1:17" x14ac:dyDescent="0.2">
      <c r="A215" s="3" t="s">
        <v>381</v>
      </c>
      <c r="B215" s="5">
        <v>1</v>
      </c>
      <c r="L215">
        <f t="shared" si="35"/>
        <v>0</v>
      </c>
      <c r="M215">
        <f t="shared" si="36"/>
        <v>0</v>
      </c>
      <c r="N215">
        <f t="shared" si="37"/>
        <v>0</v>
      </c>
      <c r="O215">
        <f t="shared" si="38"/>
        <v>0</v>
      </c>
      <c r="P215">
        <f t="shared" si="39"/>
        <v>0</v>
      </c>
      <c r="Q215">
        <f t="shared" si="40"/>
        <v>1</v>
      </c>
    </row>
    <row r="216" spans="1:17" x14ac:dyDescent="0.2">
      <c r="A216" s="3" t="s">
        <v>386</v>
      </c>
      <c r="B216" s="5">
        <v>1</v>
      </c>
      <c r="L216">
        <f t="shared" si="35"/>
        <v>0</v>
      </c>
      <c r="M216">
        <f t="shared" si="36"/>
        <v>0</v>
      </c>
      <c r="N216">
        <f t="shared" si="37"/>
        <v>0</v>
      </c>
      <c r="O216">
        <f t="shared" si="38"/>
        <v>0</v>
      </c>
      <c r="P216">
        <f t="shared" si="39"/>
        <v>0</v>
      </c>
      <c r="Q216">
        <f t="shared" si="40"/>
        <v>1</v>
      </c>
    </row>
    <row r="217" spans="1:17" x14ac:dyDescent="0.2">
      <c r="A217" s="3" t="s">
        <v>387</v>
      </c>
      <c r="B217" s="5">
        <v>1</v>
      </c>
      <c r="L217">
        <f t="shared" si="35"/>
        <v>0</v>
      </c>
      <c r="M217">
        <f t="shared" si="36"/>
        <v>0</v>
      </c>
      <c r="N217">
        <f t="shared" si="37"/>
        <v>0</v>
      </c>
      <c r="O217">
        <f t="shared" si="38"/>
        <v>0</v>
      </c>
      <c r="P217">
        <f t="shared" si="39"/>
        <v>0</v>
      </c>
      <c r="Q217">
        <f t="shared" si="40"/>
        <v>1</v>
      </c>
    </row>
    <row r="218" spans="1:17" x14ac:dyDescent="0.2">
      <c r="A218" s="3" t="s">
        <v>388</v>
      </c>
      <c r="B218" s="5">
        <v>1</v>
      </c>
      <c r="L218">
        <f t="shared" si="35"/>
        <v>0</v>
      </c>
      <c r="M218">
        <f t="shared" si="36"/>
        <v>0</v>
      </c>
      <c r="N218">
        <f t="shared" si="37"/>
        <v>0</v>
      </c>
      <c r="O218">
        <f t="shared" si="38"/>
        <v>0</v>
      </c>
      <c r="P218">
        <f t="shared" si="39"/>
        <v>0</v>
      </c>
      <c r="Q218">
        <f t="shared" si="40"/>
        <v>1</v>
      </c>
    </row>
    <row r="219" spans="1:17" x14ac:dyDescent="0.2">
      <c r="A219" s="3" t="s">
        <v>389</v>
      </c>
      <c r="B219" s="5">
        <v>1</v>
      </c>
      <c r="L219">
        <f t="shared" si="35"/>
        <v>0</v>
      </c>
      <c r="M219">
        <f t="shared" si="36"/>
        <v>0</v>
      </c>
      <c r="N219">
        <f t="shared" si="37"/>
        <v>0</v>
      </c>
      <c r="O219">
        <f t="shared" si="38"/>
        <v>0</v>
      </c>
      <c r="P219">
        <f t="shared" si="39"/>
        <v>0</v>
      </c>
      <c r="Q219">
        <f t="shared" si="40"/>
        <v>1</v>
      </c>
    </row>
    <row r="220" spans="1:17" x14ac:dyDescent="0.2">
      <c r="A220" s="3" t="s">
        <v>390</v>
      </c>
      <c r="B220" s="5">
        <v>1</v>
      </c>
      <c r="L220">
        <f t="shared" si="35"/>
        <v>0</v>
      </c>
      <c r="M220">
        <f t="shared" si="36"/>
        <v>0</v>
      </c>
      <c r="N220">
        <f t="shared" si="37"/>
        <v>0</v>
      </c>
      <c r="O220">
        <f t="shared" si="38"/>
        <v>0</v>
      </c>
      <c r="P220">
        <f t="shared" si="39"/>
        <v>0</v>
      </c>
      <c r="Q220">
        <f t="shared" si="40"/>
        <v>1</v>
      </c>
    </row>
    <row r="221" spans="1:17" x14ac:dyDescent="0.2">
      <c r="A221" s="3" t="s">
        <v>391</v>
      </c>
      <c r="B221" s="5">
        <v>1</v>
      </c>
      <c r="L221">
        <f t="shared" si="35"/>
        <v>0</v>
      </c>
      <c r="M221">
        <f t="shared" si="36"/>
        <v>0</v>
      </c>
      <c r="N221">
        <f t="shared" si="37"/>
        <v>0</v>
      </c>
      <c r="O221">
        <f t="shared" si="38"/>
        <v>0</v>
      </c>
      <c r="P221">
        <f t="shared" si="39"/>
        <v>0</v>
      </c>
      <c r="Q221">
        <f t="shared" si="40"/>
        <v>1</v>
      </c>
    </row>
    <row r="222" spans="1:17" x14ac:dyDescent="0.2">
      <c r="A222" s="3" t="s">
        <v>393</v>
      </c>
      <c r="B222" s="5">
        <v>2</v>
      </c>
      <c r="L222">
        <f t="shared" si="35"/>
        <v>0</v>
      </c>
      <c r="M222">
        <f t="shared" si="36"/>
        <v>0</v>
      </c>
      <c r="N222">
        <f t="shared" si="37"/>
        <v>0</v>
      </c>
      <c r="O222">
        <f t="shared" si="38"/>
        <v>0</v>
      </c>
      <c r="P222">
        <f t="shared" si="39"/>
        <v>0</v>
      </c>
      <c r="Q222">
        <f t="shared" si="40"/>
        <v>2</v>
      </c>
    </row>
    <row r="223" spans="1:17" x14ac:dyDescent="0.2">
      <c r="A223" s="3" t="s">
        <v>394</v>
      </c>
      <c r="B223" s="5">
        <v>1</v>
      </c>
      <c r="L223">
        <f t="shared" si="35"/>
        <v>0</v>
      </c>
      <c r="M223">
        <f t="shared" si="36"/>
        <v>0</v>
      </c>
      <c r="N223">
        <f t="shared" si="37"/>
        <v>0</v>
      </c>
      <c r="O223">
        <f t="shared" si="38"/>
        <v>0</v>
      </c>
      <c r="P223">
        <f t="shared" si="39"/>
        <v>0</v>
      </c>
      <c r="Q223">
        <f t="shared" si="40"/>
        <v>1</v>
      </c>
    </row>
    <row r="224" spans="1:17" x14ac:dyDescent="0.2">
      <c r="A224" s="3" t="s">
        <v>396</v>
      </c>
      <c r="B224" s="5">
        <v>1</v>
      </c>
      <c r="L224">
        <f t="shared" si="35"/>
        <v>0</v>
      </c>
      <c r="M224">
        <f t="shared" si="36"/>
        <v>0</v>
      </c>
      <c r="N224">
        <f t="shared" si="37"/>
        <v>0</v>
      </c>
      <c r="O224">
        <f t="shared" si="38"/>
        <v>0</v>
      </c>
      <c r="P224">
        <f t="shared" si="39"/>
        <v>1</v>
      </c>
      <c r="Q224">
        <f t="shared" si="40"/>
        <v>0</v>
      </c>
    </row>
    <row r="225" spans="1:17" x14ac:dyDescent="0.2">
      <c r="A225" s="3" t="s">
        <v>397</v>
      </c>
      <c r="B225" s="5">
        <v>1</v>
      </c>
      <c r="L225">
        <f t="shared" si="35"/>
        <v>0</v>
      </c>
      <c r="M225">
        <f t="shared" si="36"/>
        <v>0</v>
      </c>
      <c r="N225">
        <f t="shared" si="37"/>
        <v>0</v>
      </c>
      <c r="O225">
        <f t="shared" si="38"/>
        <v>0</v>
      </c>
      <c r="P225">
        <f t="shared" si="39"/>
        <v>1</v>
      </c>
      <c r="Q225">
        <f t="shared" si="40"/>
        <v>0</v>
      </c>
    </row>
    <row r="226" spans="1:17" x14ac:dyDescent="0.2">
      <c r="A226" s="3" t="s">
        <v>398</v>
      </c>
      <c r="B226" s="5">
        <v>1</v>
      </c>
      <c r="L226">
        <f t="shared" si="35"/>
        <v>0</v>
      </c>
      <c r="M226">
        <f t="shared" si="36"/>
        <v>0</v>
      </c>
      <c r="N226">
        <f t="shared" si="37"/>
        <v>0</v>
      </c>
      <c r="O226">
        <f t="shared" si="38"/>
        <v>0</v>
      </c>
      <c r="P226">
        <f t="shared" si="39"/>
        <v>0</v>
      </c>
      <c r="Q226">
        <f t="shared" si="40"/>
        <v>1</v>
      </c>
    </row>
    <row r="227" spans="1:17" x14ac:dyDescent="0.2">
      <c r="A227" s="3" t="s">
        <v>400</v>
      </c>
      <c r="B227" s="5">
        <v>1</v>
      </c>
      <c r="L227">
        <f t="shared" si="35"/>
        <v>0</v>
      </c>
      <c r="M227">
        <f t="shared" si="36"/>
        <v>0</v>
      </c>
      <c r="N227">
        <f t="shared" si="37"/>
        <v>0</v>
      </c>
      <c r="O227">
        <f t="shared" si="38"/>
        <v>0</v>
      </c>
      <c r="P227">
        <f t="shared" si="39"/>
        <v>1</v>
      </c>
      <c r="Q227">
        <f t="shared" si="40"/>
        <v>0</v>
      </c>
    </row>
    <row r="228" spans="1:17" x14ac:dyDescent="0.2">
      <c r="A228" s="3" t="s">
        <v>401</v>
      </c>
      <c r="B228" s="5">
        <v>1</v>
      </c>
      <c r="L228">
        <f t="shared" si="35"/>
        <v>0</v>
      </c>
      <c r="M228">
        <f t="shared" si="36"/>
        <v>0</v>
      </c>
      <c r="N228">
        <f t="shared" si="37"/>
        <v>0</v>
      </c>
      <c r="O228">
        <f t="shared" si="38"/>
        <v>0</v>
      </c>
      <c r="P228">
        <f t="shared" si="39"/>
        <v>0</v>
      </c>
      <c r="Q228">
        <f t="shared" si="40"/>
        <v>1</v>
      </c>
    </row>
    <row r="229" spans="1:17" x14ac:dyDescent="0.2">
      <c r="A229" s="3" t="s">
        <v>402</v>
      </c>
      <c r="B229" s="5">
        <v>1</v>
      </c>
      <c r="L229">
        <f t="shared" si="35"/>
        <v>0</v>
      </c>
      <c r="M229">
        <f t="shared" si="36"/>
        <v>0</v>
      </c>
      <c r="N229">
        <f t="shared" si="37"/>
        <v>0</v>
      </c>
      <c r="O229">
        <f t="shared" si="38"/>
        <v>0</v>
      </c>
      <c r="P229">
        <f t="shared" si="39"/>
        <v>0</v>
      </c>
      <c r="Q229">
        <f t="shared" si="40"/>
        <v>1</v>
      </c>
    </row>
    <row r="230" spans="1:17" x14ac:dyDescent="0.2">
      <c r="A230" s="3" t="s">
        <v>406</v>
      </c>
      <c r="B230" s="5">
        <v>1</v>
      </c>
      <c r="L230">
        <f t="shared" si="35"/>
        <v>0</v>
      </c>
      <c r="M230">
        <f t="shared" si="36"/>
        <v>0</v>
      </c>
      <c r="N230">
        <f t="shared" si="37"/>
        <v>0</v>
      </c>
      <c r="O230">
        <f t="shared" si="38"/>
        <v>0</v>
      </c>
      <c r="P230">
        <f t="shared" si="39"/>
        <v>0</v>
      </c>
      <c r="Q230">
        <f t="shared" si="40"/>
        <v>0</v>
      </c>
    </row>
    <row r="231" spans="1:17" x14ac:dyDescent="0.2">
      <c r="A231" s="3" t="s">
        <v>407</v>
      </c>
      <c r="B231" s="5">
        <v>2</v>
      </c>
      <c r="L231">
        <f t="shared" si="35"/>
        <v>0</v>
      </c>
      <c r="M231">
        <f t="shared" si="36"/>
        <v>0</v>
      </c>
      <c r="N231">
        <f t="shared" si="37"/>
        <v>0</v>
      </c>
      <c r="O231">
        <f t="shared" si="38"/>
        <v>0</v>
      </c>
      <c r="P231">
        <f t="shared" si="39"/>
        <v>0</v>
      </c>
      <c r="Q231">
        <f t="shared" si="40"/>
        <v>2</v>
      </c>
    </row>
    <row r="232" spans="1:17" x14ac:dyDescent="0.2">
      <c r="A232" s="3" t="s">
        <v>411</v>
      </c>
      <c r="B232" s="5">
        <v>2</v>
      </c>
      <c r="L232">
        <f t="shared" si="35"/>
        <v>0</v>
      </c>
      <c r="M232">
        <f t="shared" si="36"/>
        <v>0</v>
      </c>
      <c r="N232">
        <f t="shared" si="37"/>
        <v>0</v>
      </c>
      <c r="O232">
        <f t="shared" si="38"/>
        <v>0</v>
      </c>
      <c r="P232">
        <f t="shared" si="39"/>
        <v>0</v>
      </c>
      <c r="Q232">
        <f t="shared" si="40"/>
        <v>2</v>
      </c>
    </row>
    <row r="233" spans="1:17" x14ac:dyDescent="0.2">
      <c r="A233" s="3" t="s">
        <v>412</v>
      </c>
      <c r="B233" s="5">
        <v>1</v>
      </c>
      <c r="L233">
        <f t="shared" si="35"/>
        <v>0</v>
      </c>
      <c r="M233">
        <f t="shared" si="36"/>
        <v>0</v>
      </c>
      <c r="N233">
        <f t="shared" si="37"/>
        <v>0</v>
      </c>
      <c r="O233">
        <f t="shared" si="38"/>
        <v>0</v>
      </c>
      <c r="P233">
        <f t="shared" si="39"/>
        <v>0</v>
      </c>
      <c r="Q233">
        <f t="shared" si="40"/>
        <v>1</v>
      </c>
    </row>
    <row r="234" spans="1:17" x14ac:dyDescent="0.2">
      <c r="A234" s="3" t="s">
        <v>414</v>
      </c>
      <c r="B234" s="5">
        <v>1</v>
      </c>
      <c r="L234">
        <f t="shared" si="35"/>
        <v>0</v>
      </c>
      <c r="M234">
        <f t="shared" si="36"/>
        <v>0</v>
      </c>
      <c r="N234">
        <f t="shared" si="37"/>
        <v>0</v>
      </c>
      <c r="O234">
        <f t="shared" si="38"/>
        <v>0</v>
      </c>
      <c r="P234">
        <f t="shared" si="39"/>
        <v>0</v>
      </c>
      <c r="Q234">
        <f t="shared" si="40"/>
        <v>1</v>
      </c>
    </row>
    <row r="235" spans="1:17" x14ac:dyDescent="0.2">
      <c r="A235" s="3" t="s">
        <v>415</v>
      </c>
      <c r="B235" s="5">
        <v>1</v>
      </c>
      <c r="L235">
        <f t="shared" si="35"/>
        <v>0</v>
      </c>
      <c r="M235">
        <f t="shared" si="36"/>
        <v>0</v>
      </c>
      <c r="N235">
        <f t="shared" si="37"/>
        <v>0</v>
      </c>
      <c r="O235">
        <f t="shared" si="38"/>
        <v>0</v>
      </c>
      <c r="P235">
        <f t="shared" si="39"/>
        <v>0</v>
      </c>
      <c r="Q235">
        <f t="shared" si="40"/>
        <v>1</v>
      </c>
    </row>
    <row r="236" spans="1:17" x14ac:dyDescent="0.2">
      <c r="A236" s="3" t="s">
        <v>416</v>
      </c>
      <c r="B236" s="5">
        <v>1</v>
      </c>
      <c r="L236">
        <f t="shared" si="35"/>
        <v>0</v>
      </c>
      <c r="M236">
        <f t="shared" si="36"/>
        <v>0</v>
      </c>
      <c r="N236">
        <f t="shared" si="37"/>
        <v>0</v>
      </c>
      <c r="O236">
        <f t="shared" si="38"/>
        <v>0</v>
      </c>
      <c r="P236">
        <f t="shared" si="39"/>
        <v>0</v>
      </c>
      <c r="Q236">
        <f t="shared" si="40"/>
        <v>1</v>
      </c>
    </row>
    <row r="237" spans="1:17" x14ac:dyDescent="0.2">
      <c r="A237" s="3" t="s">
        <v>418</v>
      </c>
      <c r="B237" s="5">
        <v>1</v>
      </c>
      <c r="L237">
        <f t="shared" si="35"/>
        <v>0</v>
      </c>
      <c r="M237">
        <f t="shared" si="36"/>
        <v>0</v>
      </c>
      <c r="N237">
        <f t="shared" si="37"/>
        <v>0</v>
      </c>
      <c r="O237">
        <f t="shared" si="38"/>
        <v>0</v>
      </c>
      <c r="P237">
        <f t="shared" si="39"/>
        <v>0</v>
      </c>
      <c r="Q237">
        <f t="shared" si="40"/>
        <v>1</v>
      </c>
    </row>
    <row r="238" spans="1:17" x14ac:dyDescent="0.2">
      <c r="A238" s="3" t="s">
        <v>421</v>
      </c>
      <c r="B238" s="5">
        <v>1</v>
      </c>
      <c r="L238">
        <f t="shared" si="35"/>
        <v>0</v>
      </c>
      <c r="M238">
        <f t="shared" si="36"/>
        <v>0</v>
      </c>
      <c r="N238">
        <f t="shared" si="37"/>
        <v>0</v>
      </c>
      <c r="O238">
        <f t="shared" si="38"/>
        <v>0</v>
      </c>
      <c r="P238">
        <f t="shared" si="39"/>
        <v>0</v>
      </c>
      <c r="Q238">
        <f t="shared" si="40"/>
        <v>1</v>
      </c>
    </row>
    <row r="239" spans="1:17" x14ac:dyDescent="0.2">
      <c r="A239" s="3" t="s">
        <v>423</v>
      </c>
      <c r="B239" s="5">
        <v>1</v>
      </c>
      <c r="L239">
        <f t="shared" si="35"/>
        <v>0</v>
      </c>
      <c r="M239">
        <f t="shared" si="36"/>
        <v>0</v>
      </c>
      <c r="N239">
        <f t="shared" si="37"/>
        <v>0</v>
      </c>
      <c r="O239">
        <f t="shared" si="38"/>
        <v>0</v>
      </c>
      <c r="P239">
        <f t="shared" si="39"/>
        <v>0</v>
      </c>
      <c r="Q239">
        <f t="shared" si="40"/>
        <v>1</v>
      </c>
    </row>
    <row r="240" spans="1:17" x14ac:dyDescent="0.2">
      <c r="A240" s="3" t="s">
        <v>425</v>
      </c>
      <c r="B240" s="5">
        <v>1</v>
      </c>
      <c r="L240">
        <f t="shared" si="35"/>
        <v>0</v>
      </c>
      <c r="M240">
        <f t="shared" si="36"/>
        <v>0</v>
      </c>
      <c r="N240">
        <f t="shared" si="37"/>
        <v>0</v>
      </c>
      <c r="O240">
        <f t="shared" si="38"/>
        <v>0</v>
      </c>
      <c r="P240">
        <f t="shared" si="39"/>
        <v>0</v>
      </c>
      <c r="Q240">
        <f t="shared" si="40"/>
        <v>1</v>
      </c>
    </row>
    <row r="241" spans="1:17" x14ac:dyDescent="0.2">
      <c r="A241" s="3" t="s">
        <v>427</v>
      </c>
      <c r="B241" s="5">
        <v>1</v>
      </c>
      <c r="L241">
        <f t="shared" si="35"/>
        <v>0</v>
      </c>
      <c r="M241">
        <f t="shared" si="36"/>
        <v>0</v>
      </c>
      <c r="N241">
        <f t="shared" si="37"/>
        <v>0</v>
      </c>
      <c r="O241">
        <f t="shared" si="38"/>
        <v>0</v>
      </c>
      <c r="P241">
        <f t="shared" si="39"/>
        <v>0</v>
      </c>
      <c r="Q241">
        <f t="shared" si="40"/>
        <v>1</v>
      </c>
    </row>
    <row r="242" spans="1:17" x14ac:dyDescent="0.2">
      <c r="A242" s="3" t="s">
        <v>428</v>
      </c>
      <c r="B242" s="5">
        <v>1</v>
      </c>
      <c r="L242">
        <f t="shared" si="35"/>
        <v>0</v>
      </c>
      <c r="M242">
        <f t="shared" si="36"/>
        <v>0</v>
      </c>
      <c r="N242">
        <f t="shared" si="37"/>
        <v>0</v>
      </c>
      <c r="O242">
        <f t="shared" si="38"/>
        <v>0</v>
      </c>
      <c r="P242">
        <f t="shared" si="39"/>
        <v>0</v>
      </c>
      <c r="Q242">
        <f t="shared" si="40"/>
        <v>1</v>
      </c>
    </row>
    <row r="243" spans="1:17" x14ac:dyDescent="0.2">
      <c r="A243" s="3" t="s">
        <v>429</v>
      </c>
      <c r="B243" s="5">
        <v>1</v>
      </c>
      <c r="L243">
        <f t="shared" si="35"/>
        <v>0</v>
      </c>
      <c r="M243">
        <f t="shared" si="36"/>
        <v>0</v>
      </c>
      <c r="N243">
        <f t="shared" si="37"/>
        <v>0</v>
      </c>
      <c r="O243">
        <f t="shared" si="38"/>
        <v>0</v>
      </c>
      <c r="P243">
        <f t="shared" si="39"/>
        <v>0</v>
      </c>
      <c r="Q243">
        <f t="shared" si="40"/>
        <v>1</v>
      </c>
    </row>
    <row r="244" spans="1:17" x14ac:dyDescent="0.2">
      <c r="A244" s="3" t="s">
        <v>430</v>
      </c>
      <c r="B244" s="5">
        <v>1</v>
      </c>
      <c r="L244">
        <f t="shared" si="35"/>
        <v>0</v>
      </c>
      <c r="M244">
        <f t="shared" si="36"/>
        <v>0</v>
      </c>
      <c r="N244">
        <f t="shared" si="37"/>
        <v>0</v>
      </c>
      <c r="O244">
        <f t="shared" si="38"/>
        <v>0</v>
      </c>
      <c r="P244">
        <f t="shared" si="39"/>
        <v>0</v>
      </c>
      <c r="Q244">
        <f t="shared" si="40"/>
        <v>1</v>
      </c>
    </row>
    <row r="245" spans="1:17" x14ac:dyDescent="0.2">
      <c r="A245" s="3" t="s">
        <v>432</v>
      </c>
      <c r="B245" s="5">
        <v>1</v>
      </c>
      <c r="L245">
        <f t="shared" si="35"/>
        <v>0</v>
      </c>
      <c r="M245">
        <f t="shared" si="36"/>
        <v>0</v>
      </c>
      <c r="N245">
        <f t="shared" si="37"/>
        <v>0</v>
      </c>
      <c r="O245">
        <f t="shared" si="38"/>
        <v>0</v>
      </c>
      <c r="P245">
        <f t="shared" si="39"/>
        <v>0</v>
      </c>
      <c r="Q245">
        <f t="shared" si="40"/>
        <v>1</v>
      </c>
    </row>
    <row r="246" spans="1:17" x14ac:dyDescent="0.2">
      <c r="A246" s="3" t="s">
        <v>433</v>
      </c>
      <c r="B246" s="5">
        <v>1</v>
      </c>
      <c r="L246">
        <f t="shared" si="35"/>
        <v>0</v>
      </c>
      <c r="M246">
        <f t="shared" si="36"/>
        <v>0</v>
      </c>
      <c r="N246">
        <f t="shared" si="37"/>
        <v>0</v>
      </c>
      <c r="O246">
        <f t="shared" si="38"/>
        <v>0</v>
      </c>
      <c r="P246">
        <f t="shared" si="39"/>
        <v>0</v>
      </c>
      <c r="Q246">
        <f t="shared" si="40"/>
        <v>1</v>
      </c>
    </row>
    <row r="247" spans="1:17" x14ac:dyDescent="0.2">
      <c r="A247" s="3" t="s">
        <v>435</v>
      </c>
      <c r="B247" s="5">
        <v>1</v>
      </c>
      <c r="L247">
        <f t="shared" si="35"/>
        <v>0</v>
      </c>
      <c r="M247">
        <f t="shared" si="36"/>
        <v>0</v>
      </c>
      <c r="N247">
        <f t="shared" si="37"/>
        <v>0</v>
      </c>
      <c r="O247">
        <f t="shared" si="38"/>
        <v>0</v>
      </c>
      <c r="P247">
        <f t="shared" si="39"/>
        <v>0</v>
      </c>
      <c r="Q247">
        <f t="shared" si="40"/>
        <v>1</v>
      </c>
    </row>
    <row r="248" spans="1:17" x14ac:dyDescent="0.2">
      <c r="A248" s="3" t="s">
        <v>438</v>
      </c>
      <c r="B248" s="5">
        <v>1</v>
      </c>
      <c r="L248">
        <f t="shared" si="35"/>
        <v>0</v>
      </c>
      <c r="M248">
        <f t="shared" si="36"/>
        <v>0</v>
      </c>
      <c r="N248">
        <f t="shared" si="37"/>
        <v>0</v>
      </c>
      <c r="O248">
        <f t="shared" si="38"/>
        <v>0</v>
      </c>
      <c r="P248">
        <f t="shared" si="39"/>
        <v>0</v>
      </c>
      <c r="Q248">
        <f t="shared" si="40"/>
        <v>1</v>
      </c>
    </row>
    <row r="249" spans="1:17" x14ac:dyDescent="0.2">
      <c r="A249" s="3" t="s">
        <v>441</v>
      </c>
      <c r="B249" s="5">
        <v>1</v>
      </c>
      <c r="L249">
        <f t="shared" si="35"/>
        <v>0</v>
      </c>
      <c r="M249">
        <f t="shared" si="36"/>
        <v>0</v>
      </c>
      <c r="N249">
        <f t="shared" si="37"/>
        <v>0</v>
      </c>
      <c r="O249">
        <f t="shared" si="38"/>
        <v>0</v>
      </c>
      <c r="P249">
        <f t="shared" si="39"/>
        <v>0</v>
      </c>
      <c r="Q249">
        <f t="shared" si="40"/>
        <v>1</v>
      </c>
    </row>
    <row r="250" spans="1:17" x14ac:dyDescent="0.2">
      <c r="A250" s="3" t="s">
        <v>443</v>
      </c>
      <c r="B250" s="5">
        <v>1</v>
      </c>
      <c r="L250">
        <f t="shared" si="35"/>
        <v>0</v>
      </c>
      <c r="M250">
        <f t="shared" si="36"/>
        <v>0</v>
      </c>
      <c r="N250">
        <f t="shared" si="37"/>
        <v>0</v>
      </c>
      <c r="O250">
        <f t="shared" si="38"/>
        <v>0</v>
      </c>
      <c r="P250">
        <f t="shared" si="39"/>
        <v>0</v>
      </c>
      <c r="Q250">
        <f t="shared" si="40"/>
        <v>1</v>
      </c>
    </row>
    <row r="251" spans="1:17" x14ac:dyDescent="0.2">
      <c r="A251" s="3" t="s">
        <v>445</v>
      </c>
      <c r="B251" s="5">
        <v>1</v>
      </c>
      <c r="L251">
        <f t="shared" si="35"/>
        <v>0</v>
      </c>
      <c r="M251">
        <f t="shared" si="36"/>
        <v>0</v>
      </c>
      <c r="N251">
        <f t="shared" si="37"/>
        <v>0</v>
      </c>
      <c r="O251">
        <f t="shared" si="38"/>
        <v>0</v>
      </c>
      <c r="P251">
        <f t="shared" si="39"/>
        <v>0</v>
      </c>
      <c r="Q251">
        <f t="shared" si="40"/>
        <v>1</v>
      </c>
    </row>
    <row r="252" spans="1:17" x14ac:dyDescent="0.2">
      <c r="A252" s="3" t="s">
        <v>448</v>
      </c>
      <c r="B252" s="5">
        <v>1</v>
      </c>
      <c r="L252">
        <f t="shared" si="35"/>
        <v>0</v>
      </c>
      <c r="M252">
        <f t="shared" si="36"/>
        <v>0</v>
      </c>
      <c r="N252">
        <f t="shared" si="37"/>
        <v>0</v>
      </c>
      <c r="O252">
        <f t="shared" si="38"/>
        <v>0</v>
      </c>
      <c r="P252">
        <f t="shared" si="39"/>
        <v>0</v>
      </c>
      <c r="Q252">
        <f t="shared" si="40"/>
        <v>1</v>
      </c>
    </row>
    <row r="253" spans="1:17" x14ac:dyDescent="0.2">
      <c r="A253" s="3" t="s">
        <v>451</v>
      </c>
      <c r="B253" s="5">
        <v>1</v>
      </c>
      <c r="L253">
        <f t="shared" si="35"/>
        <v>0</v>
      </c>
      <c r="M253">
        <f t="shared" si="36"/>
        <v>0</v>
      </c>
      <c r="N253">
        <f t="shared" si="37"/>
        <v>0</v>
      </c>
      <c r="O253">
        <f t="shared" si="38"/>
        <v>0</v>
      </c>
      <c r="P253">
        <f t="shared" si="39"/>
        <v>0</v>
      </c>
      <c r="Q253">
        <f t="shared" si="40"/>
        <v>1</v>
      </c>
    </row>
    <row r="254" spans="1:17" x14ac:dyDescent="0.2">
      <c r="A254" s="3" t="s">
        <v>452</v>
      </c>
      <c r="B254" s="5">
        <v>1</v>
      </c>
      <c r="L254">
        <f t="shared" si="35"/>
        <v>0</v>
      </c>
      <c r="M254">
        <f t="shared" si="36"/>
        <v>0</v>
      </c>
      <c r="N254">
        <f t="shared" si="37"/>
        <v>0</v>
      </c>
      <c r="O254">
        <f t="shared" si="38"/>
        <v>0</v>
      </c>
      <c r="P254">
        <f t="shared" si="39"/>
        <v>0</v>
      </c>
      <c r="Q254">
        <f t="shared" si="40"/>
        <v>1</v>
      </c>
    </row>
    <row r="255" spans="1:17" x14ac:dyDescent="0.2">
      <c r="A255" s="3" t="s">
        <v>304</v>
      </c>
      <c r="B255" s="5">
        <v>1</v>
      </c>
      <c r="L255">
        <f t="shared" ref="L255:L318" si="41">IF(EXACT(RIGHT(A255,2),"HI")=TRUE,B255,0)</f>
        <v>0</v>
      </c>
      <c r="M255">
        <f t="shared" ref="M255:M318" si="42">IF(EXACT(RIGHT(A255,2),"LO")=TRUE,B255,0)</f>
        <v>0</v>
      </c>
      <c r="N255">
        <f t="shared" ref="N255:N318" si="43">IF(EXACT(RIGHT(A255,3),"HHH")=TRUE,B255,0)</f>
        <v>0</v>
      </c>
      <c r="O255">
        <f t="shared" ref="O255:O318" si="44">IF(EXACT(RIGHT(A255,3),"LLL")=TRUE,B255,0)</f>
        <v>0</v>
      </c>
      <c r="P255">
        <f t="shared" ref="P255:P318" si="45">IF(EXACT(RIGHT(A255,2),"NR")=TRUE,B255,0)</f>
        <v>0</v>
      </c>
      <c r="Q255">
        <f t="shared" ref="Q255:Q318" si="46">IF(EXACT(RIGHT(A255,7),"Recover")=TRUE,B255,0)</f>
        <v>1</v>
      </c>
    </row>
    <row r="256" spans="1:17" x14ac:dyDescent="0.2">
      <c r="A256" s="3" t="s">
        <v>457</v>
      </c>
      <c r="B256" s="5">
        <v>1</v>
      </c>
      <c r="L256">
        <f t="shared" si="41"/>
        <v>0</v>
      </c>
      <c r="M256">
        <f t="shared" si="42"/>
        <v>0</v>
      </c>
      <c r="N256">
        <f t="shared" si="43"/>
        <v>0</v>
      </c>
      <c r="O256">
        <f t="shared" si="44"/>
        <v>0</v>
      </c>
      <c r="P256">
        <f t="shared" si="45"/>
        <v>0</v>
      </c>
      <c r="Q256">
        <f t="shared" si="46"/>
        <v>1</v>
      </c>
    </row>
    <row r="257" spans="1:17" x14ac:dyDescent="0.2">
      <c r="A257" s="3" t="s">
        <v>459</v>
      </c>
      <c r="B257" s="5">
        <v>1</v>
      </c>
      <c r="L257">
        <f t="shared" si="41"/>
        <v>0</v>
      </c>
      <c r="M257">
        <f t="shared" si="42"/>
        <v>0</v>
      </c>
      <c r="N257">
        <f t="shared" si="43"/>
        <v>0</v>
      </c>
      <c r="O257">
        <f t="shared" si="44"/>
        <v>0</v>
      </c>
      <c r="P257">
        <f t="shared" si="45"/>
        <v>0</v>
      </c>
      <c r="Q257">
        <f t="shared" si="46"/>
        <v>1</v>
      </c>
    </row>
    <row r="258" spans="1:17" x14ac:dyDescent="0.2">
      <c r="A258" s="3" t="s">
        <v>461</v>
      </c>
      <c r="B258" s="5">
        <v>2</v>
      </c>
      <c r="L258">
        <f t="shared" si="41"/>
        <v>0</v>
      </c>
      <c r="M258">
        <f t="shared" si="42"/>
        <v>0</v>
      </c>
      <c r="N258">
        <f t="shared" si="43"/>
        <v>0</v>
      </c>
      <c r="O258">
        <f t="shared" si="44"/>
        <v>0</v>
      </c>
      <c r="P258">
        <f t="shared" si="45"/>
        <v>0</v>
      </c>
      <c r="Q258">
        <f t="shared" si="46"/>
        <v>2</v>
      </c>
    </row>
    <row r="259" spans="1:17" x14ac:dyDescent="0.2">
      <c r="A259" s="3" t="s">
        <v>307</v>
      </c>
      <c r="B259" s="5">
        <v>1</v>
      </c>
      <c r="L259">
        <f t="shared" si="41"/>
        <v>0</v>
      </c>
      <c r="M259">
        <f t="shared" si="42"/>
        <v>0</v>
      </c>
      <c r="N259">
        <f t="shared" si="43"/>
        <v>0</v>
      </c>
      <c r="O259">
        <f t="shared" si="44"/>
        <v>0</v>
      </c>
      <c r="P259">
        <f t="shared" si="45"/>
        <v>1</v>
      </c>
      <c r="Q259">
        <f t="shared" si="46"/>
        <v>0</v>
      </c>
    </row>
    <row r="260" spans="1:17" x14ac:dyDescent="0.2">
      <c r="A260" s="3" t="s">
        <v>463</v>
      </c>
      <c r="B260" s="5">
        <v>1</v>
      </c>
      <c r="L260">
        <f t="shared" si="41"/>
        <v>0</v>
      </c>
      <c r="M260">
        <f t="shared" si="42"/>
        <v>0</v>
      </c>
      <c r="N260">
        <f t="shared" si="43"/>
        <v>0</v>
      </c>
      <c r="O260">
        <f t="shared" si="44"/>
        <v>0</v>
      </c>
      <c r="P260">
        <f t="shared" si="45"/>
        <v>0</v>
      </c>
      <c r="Q260">
        <f t="shared" si="46"/>
        <v>1</v>
      </c>
    </row>
    <row r="261" spans="1:17" x14ac:dyDescent="0.2">
      <c r="A261" s="3" t="s">
        <v>466</v>
      </c>
      <c r="B261" s="5">
        <v>3</v>
      </c>
      <c r="L261">
        <f t="shared" si="41"/>
        <v>0</v>
      </c>
      <c r="M261">
        <f t="shared" si="42"/>
        <v>0</v>
      </c>
      <c r="N261">
        <f t="shared" si="43"/>
        <v>0</v>
      </c>
      <c r="O261">
        <f t="shared" si="44"/>
        <v>0</v>
      </c>
      <c r="P261">
        <f t="shared" si="45"/>
        <v>0</v>
      </c>
      <c r="Q261">
        <f t="shared" si="46"/>
        <v>3</v>
      </c>
    </row>
    <row r="262" spans="1:17" x14ac:dyDescent="0.2">
      <c r="A262" s="3" t="s">
        <v>469</v>
      </c>
      <c r="B262" s="5">
        <v>1</v>
      </c>
      <c r="L262">
        <f t="shared" si="41"/>
        <v>0</v>
      </c>
      <c r="M262">
        <f t="shared" si="42"/>
        <v>0</v>
      </c>
      <c r="N262">
        <f t="shared" si="43"/>
        <v>0</v>
      </c>
      <c r="O262">
        <f t="shared" si="44"/>
        <v>0</v>
      </c>
      <c r="P262">
        <f t="shared" si="45"/>
        <v>0</v>
      </c>
      <c r="Q262">
        <f t="shared" si="46"/>
        <v>1</v>
      </c>
    </row>
    <row r="263" spans="1:17" x14ac:dyDescent="0.2">
      <c r="A263" s="3" t="s">
        <v>475</v>
      </c>
      <c r="B263" s="5">
        <v>1</v>
      </c>
      <c r="L263">
        <f t="shared" si="41"/>
        <v>0</v>
      </c>
      <c r="M263">
        <f t="shared" si="42"/>
        <v>0</v>
      </c>
      <c r="N263">
        <f t="shared" si="43"/>
        <v>0</v>
      </c>
      <c r="O263">
        <f t="shared" si="44"/>
        <v>0</v>
      </c>
      <c r="P263">
        <f t="shared" si="45"/>
        <v>0</v>
      </c>
      <c r="Q263">
        <f t="shared" si="46"/>
        <v>1</v>
      </c>
    </row>
    <row r="264" spans="1:17" x14ac:dyDescent="0.2">
      <c r="A264" s="3" t="s">
        <v>479</v>
      </c>
      <c r="B264" s="5">
        <v>1</v>
      </c>
      <c r="L264">
        <f t="shared" si="41"/>
        <v>0</v>
      </c>
      <c r="M264">
        <f t="shared" si="42"/>
        <v>0</v>
      </c>
      <c r="N264">
        <f t="shared" si="43"/>
        <v>0</v>
      </c>
      <c r="O264">
        <f t="shared" si="44"/>
        <v>0</v>
      </c>
      <c r="P264">
        <f t="shared" si="45"/>
        <v>0</v>
      </c>
      <c r="Q264">
        <f t="shared" si="46"/>
        <v>1</v>
      </c>
    </row>
    <row r="265" spans="1:17" x14ac:dyDescent="0.2">
      <c r="A265" s="3" t="s">
        <v>482</v>
      </c>
      <c r="B265" s="5">
        <v>1</v>
      </c>
      <c r="L265">
        <f t="shared" si="41"/>
        <v>0</v>
      </c>
      <c r="M265">
        <f t="shared" si="42"/>
        <v>0</v>
      </c>
      <c r="N265">
        <f t="shared" si="43"/>
        <v>0</v>
      </c>
      <c r="O265">
        <f t="shared" si="44"/>
        <v>0</v>
      </c>
      <c r="P265">
        <f t="shared" si="45"/>
        <v>0</v>
      </c>
      <c r="Q265">
        <f t="shared" si="46"/>
        <v>1</v>
      </c>
    </row>
    <row r="266" spans="1:17" x14ac:dyDescent="0.2">
      <c r="A266" s="3" t="s">
        <v>485</v>
      </c>
      <c r="B266" s="5">
        <v>1</v>
      </c>
      <c r="L266">
        <f t="shared" si="41"/>
        <v>0</v>
      </c>
      <c r="M266">
        <f t="shared" si="42"/>
        <v>0</v>
      </c>
      <c r="N266">
        <f t="shared" si="43"/>
        <v>0</v>
      </c>
      <c r="O266">
        <f t="shared" si="44"/>
        <v>0</v>
      </c>
      <c r="P266">
        <f t="shared" si="45"/>
        <v>0</v>
      </c>
      <c r="Q266">
        <f t="shared" si="46"/>
        <v>1</v>
      </c>
    </row>
    <row r="267" spans="1:17" x14ac:dyDescent="0.2">
      <c r="A267" s="3" t="s">
        <v>310</v>
      </c>
      <c r="B267" s="5">
        <v>1</v>
      </c>
      <c r="L267">
        <f t="shared" si="41"/>
        <v>0</v>
      </c>
      <c r="M267">
        <f t="shared" si="42"/>
        <v>0</v>
      </c>
      <c r="N267">
        <f t="shared" si="43"/>
        <v>0</v>
      </c>
      <c r="O267">
        <f t="shared" si="44"/>
        <v>0</v>
      </c>
      <c r="P267">
        <f t="shared" si="45"/>
        <v>0</v>
      </c>
      <c r="Q267">
        <f t="shared" si="46"/>
        <v>1</v>
      </c>
    </row>
    <row r="268" spans="1:17" x14ac:dyDescent="0.2">
      <c r="A268" s="3" t="s">
        <v>490</v>
      </c>
      <c r="B268" s="5">
        <v>1</v>
      </c>
      <c r="L268">
        <f t="shared" si="41"/>
        <v>0</v>
      </c>
      <c r="M268">
        <f t="shared" si="42"/>
        <v>0</v>
      </c>
      <c r="N268">
        <f t="shared" si="43"/>
        <v>0</v>
      </c>
      <c r="O268">
        <f t="shared" si="44"/>
        <v>0</v>
      </c>
      <c r="P268">
        <f t="shared" si="45"/>
        <v>0</v>
      </c>
      <c r="Q268">
        <f t="shared" si="46"/>
        <v>1</v>
      </c>
    </row>
    <row r="269" spans="1:17" x14ac:dyDescent="0.2">
      <c r="A269" s="3" t="s">
        <v>491</v>
      </c>
      <c r="B269" s="5">
        <v>1</v>
      </c>
      <c r="L269">
        <f t="shared" si="41"/>
        <v>0</v>
      </c>
      <c r="M269">
        <f t="shared" si="42"/>
        <v>0</v>
      </c>
      <c r="N269">
        <f t="shared" si="43"/>
        <v>0</v>
      </c>
      <c r="O269">
        <f t="shared" si="44"/>
        <v>0</v>
      </c>
      <c r="P269">
        <f t="shared" si="45"/>
        <v>0</v>
      </c>
      <c r="Q269">
        <f t="shared" si="46"/>
        <v>1</v>
      </c>
    </row>
    <row r="270" spans="1:17" x14ac:dyDescent="0.2">
      <c r="A270" s="3" t="s">
        <v>492</v>
      </c>
      <c r="B270" s="5">
        <v>1</v>
      </c>
      <c r="L270">
        <f t="shared" si="41"/>
        <v>0</v>
      </c>
      <c r="M270">
        <f t="shared" si="42"/>
        <v>0</v>
      </c>
      <c r="N270">
        <f t="shared" si="43"/>
        <v>0</v>
      </c>
      <c r="O270">
        <f t="shared" si="44"/>
        <v>0</v>
      </c>
      <c r="P270">
        <f t="shared" si="45"/>
        <v>0</v>
      </c>
      <c r="Q270">
        <f t="shared" si="46"/>
        <v>1</v>
      </c>
    </row>
    <row r="271" spans="1:17" x14ac:dyDescent="0.2">
      <c r="A271" s="3" t="s">
        <v>493</v>
      </c>
      <c r="B271" s="5">
        <v>1</v>
      </c>
      <c r="L271">
        <f t="shared" si="41"/>
        <v>0</v>
      </c>
      <c r="M271">
        <f t="shared" si="42"/>
        <v>0</v>
      </c>
      <c r="N271">
        <f t="shared" si="43"/>
        <v>0</v>
      </c>
      <c r="O271">
        <f t="shared" si="44"/>
        <v>0</v>
      </c>
      <c r="P271">
        <f t="shared" si="45"/>
        <v>0</v>
      </c>
      <c r="Q271">
        <f t="shared" si="46"/>
        <v>1</v>
      </c>
    </row>
    <row r="272" spans="1:17" x14ac:dyDescent="0.2">
      <c r="A272" s="3" t="s">
        <v>495</v>
      </c>
      <c r="B272" s="5">
        <v>1</v>
      </c>
      <c r="L272">
        <f t="shared" si="41"/>
        <v>0</v>
      </c>
      <c r="M272">
        <f t="shared" si="42"/>
        <v>0</v>
      </c>
      <c r="N272">
        <f t="shared" si="43"/>
        <v>0</v>
      </c>
      <c r="O272">
        <f t="shared" si="44"/>
        <v>0</v>
      </c>
      <c r="P272">
        <f t="shared" si="45"/>
        <v>0</v>
      </c>
      <c r="Q272">
        <f t="shared" si="46"/>
        <v>1</v>
      </c>
    </row>
    <row r="273" spans="1:17" x14ac:dyDescent="0.2">
      <c r="A273" s="3" t="s">
        <v>496</v>
      </c>
      <c r="B273" s="5">
        <v>1</v>
      </c>
      <c r="L273">
        <f t="shared" si="41"/>
        <v>0</v>
      </c>
      <c r="M273">
        <f t="shared" si="42"/>
        <v>0</v>
      </c>
      <c r="N273">
        <f t="shared" si="43"/>
        <v>0</v>
      </c>
      <c r="O273">
        <f t="shared" si="44"/>
        <v>0</v>
      </c>
      <c r="P273">
        <f t="shared" si="45"/>
        <v>0</v>
      </c>
      <c r="Q273">
        <f t="shared" si="46"/>
        <v>1</v>
      </c>
    </row>
    <row r="274" spans="1:17" x14ac:dyDescent="0.2">
      <c r="A274" s="3" t="s">
        <v>497</v>
      </c>
      <c r="B274" s="5">
        <v>1</v>
      </c>
      <c r="L274">
        <f t="shared" si="41"/>
        <v>0</v>
      </c>
      <c r="M274">
        <f t="shared" si="42"/>
        <v>0</v>
      </c>
      <c r="N274">
        <f t="shared" si="43"/>
        <v>0</v>
      </c>
      <c r="O274">
        <f t="shared" si="44"/>
        <v>0</v>
      </c>
      <c r="P274">
        <f t="shared" si="45"/>
        <v>0</v>
      </c>
      <c r="Q274">
        <f t="shared" si="46"/>
        <v>1</v>
      </c>
    </row>
    <row r="275" spans="1:17" x14ac:dyDescent="0.2">
      <c r="A275" s="3" t="s">
        <v>499</v>
      </c>
      <c r="B275" s="5">
        <v>1</v>
      </c>
      <c r="L275">
        <f t="shared" si="41"/>
        <v>0</v>
      </c>
      <c r="M275">
        <f t="shared" si="42"/>
        <v>0</v>
      </c>
      <c r="N275">
        <f t="shared" si="43"/>
        <v>0</v>
      </c>
      <c r="O275">
        <f t="shared" si="44"/>
        <v>0</v>
      </c>
      <c r="P275">
        <f t="shared" si="45"/>
        <v>0</v>
      </c>
      <c r="Q275">
        <f t="shared" si="46"/>
        <v>1</v>
      </c>
    </row>
    <row r="276" spans="1:17" x14ac:dyDescent="0.2">
      <c r="A276" s="3" t="s">
        <v>501</v>
      </c>
      <c r="B276" s="5">
        <v>1</v>
      </c>
      <c r="L276">
        <f t="shared" si="41"/>
        <v>0</v>
      </c>
      <c r="M276">
        <f t="shared" si="42"/>
        <v>0</v>
      </c>
      <c r="N276">
        <f t="shared" si="43"/>
        <v>0</v>
      </c>
      <c r="O276">
        <f t="shared" si="44"/>
        <v>0</v>
      </c>
      <c r="P276">
        <f t="shared" si="45"/>
        <v>0</v>
      </c>
      <c r="Q276">
        <f t="shared" si="46"/>
        <v>1</v>
      </c>
    </row>
    <row r="277" spans="1:17" x14ac:dyDescent="0.2">
      <c r="A277" s="3" t="s">
        <v>503</v>
      </c>
      <c r="B277" s="5">
        <v>1</v>
      </c>
      <c r="L277">
        <f t="shared" si="41"/>
        <v>0</v>
      </c>
      <c r="M277">
        <f t="shared" si="42"/>
        <v>0</v>
      </c>
      <c r="N277">
        <f t="shared" si="43"/>
        <v>0</v>
      </c>
      <c r="O277">
        <f t="shared" si="44"/>
        <v>0</v>
      </c>
      <c r="P277">
        <f t="shared" si="45"/>
        <v>0</v>
      </c>
      <c r="Q277">
        <f t="shared" si="46"/>
        <v>1</v>
      </c>
    </row>
    <row r="278" spans="1:17" x14ac:dyDescent="0.2">
      <c r="A278" s="3" t="s">
        <v>505</v>
      </c>
      <c r="B278" s="5">
        <v>1</v>
      </c>
      <c r="L278">
        <f t="shared" si="41"/>
        <v>0</v>
      </c>
      <c r="M278">
        <f t="shared" si="42"/>
        <v>0</v>
      </c>
      <c r="N278">
        <f t="shared" si="43"/>
        <v>0</v>
      </c>
      <c r="O278">
        <f t="shared" si="44"/>
        <v>0</v>
      </c>
      <c r="P278">
        <f t="shared" si="45"/>
        <v>0</v>
      </c>
      <c r="Q278">
        <f t="shared" si="46"/>
        <v>1</v>
      </c>
    </row>
    <row r="279" spans="1:17" x14ac:dyDescent="0.2">
      <c r="A279" s="3" t="s">
        <v>510</v>
      </c>
      <c r="B279" s="5">
        <v>1</v>
      </c>
      <c r="L279">
        <f t="shared" si="41"/>
        <v>0</v>
      </c>
      <c r="M279">
        <f t="shared" si="42"/>
        <v>0</v>
      </c>
      <c r="N279">
        <f t="shared" si="43"/>
        <v>0</v>
      </c>
      <c r="O279">
        <f t="shared" si="44"/>
        <v>0</v>
      </c>
      <c r="P279">
        <f t="shared" si="45"/>
        <v>0</v>
      </c>
      <c r="Q279">
        <f t="shared" si="46"/>
        <v>1</v>
      </c>
    </row>
    <row r="280" spans="1:17" x14ac:dyDescent="0.2">
      <c r="A280" s="3" t="s">
        <v>516</v>
      </c>
      <c r="B280" s="5">
        <v>1</v>
      </c>
      <c r="L280">
        <f t="shared" si="41"/>
        <v>0</v>
      </c>
      <c r="M280">
        <f t="shared" si="42"/>
        <v>0</v>
      </c>
      <c r="N280">
        <f t="shared" si="43"/>
        <v>0</v>
      </c>
      <c r="O280">
        <f t="shared" si="44"/>
        <v>0</v>
      </c>
      <c r="P280">
        <f t="shared" si="45"/>
        <v>0</v>
      </c>
      <c r="Q280">
        <f t="shared" si="46"/>
        <v>1</v>
      </c>
    </row>
    <row r="281" spans="1:17" x14ac:dyDescent="0.2">
      <c r="A281" s="3" t="s">
        <v>517</v>
      </c>
      <c r="B281" s="5">
        <v>1</v>
      </c>
      <c r="L281">
        <f t="shared" si="41"/>
        <v>0</v>
      </c>
      <c r="M281">
        <f t="shared" si="42"/>
        <v>0</v>
      </c>
      <c r="N281">
        <f t="shared" si="43"/>
        <v>0</v>
      </c>
      <c r="O281">
        <f t="shared" si="44"/>
        <v>0</v>
      </c>
      <c r="P281">
        <f t="shared" si="45"/>
        <v>0</v>
      </c>
      <c r="Q281">
        <f t="shared" si="46"/>
        <v>1</v>
      </c>
    </row>
    <row r="282" spans="1:17" x14ac:dyDescent="0.2">
      <c r="A282" s="3" t="s">
        <v>519</v>
      </c>
      <c r="B282" s="5">
        <v>1</v>
      </c>
      <c r="L282">
        <f t="shared" si="41"/>
        <v>0</v>
      </c>
      <c r="M282">
        <f t="shared" si="42"/>
        <v>0</v>
      </c>
      <c r="N282">
        <f t="shared" si="43"/>
        <v>0</v>
      </c>
      <c r="O282">
        <f t="shared" si="44"/>
        <v>0</v>
      </c>
      <c r="P282">
        <f t="shared" si="45"/>
        <v>0</v>
      </c>
      <c r="Q282">
        <f t="shared" si="46"/>
        <v>1</v>
      </c>
    </row>
    <row r="283" spans="1:17" x14ac:dyDescent="0.2">
      <c r="A283" s="3" t="s">
        <v>521</v>
      </c>
      <c r="B283" s="5">
        <v>1</v>
      </c>
      <c r="L283">
        <f t="shared" si="41"/>
        <v>0</v>
      </c>
      <c r="M283">
        <f t="shared" si="42"/>
        <v>0</v>
      </c>
      <c r="N283">
        <f t="shared" si="43"/>
        <v>0</v>
      </c>
      <c r="O283">
        <f t="shared" si="44"/>
        <v>0</v>
      </c>
      <c r="P283">
        <f t="shared" si="45"/>
        <v>0</v>
      </c>
      <c r="Q283">
        <f t="shared" si="46"/>
        <v>1</v>
      </c>
    </row>
    <row r="284" spans="1:17" x14ac:dyDescent="0.2">
      <c r="A284" s="3" t="s">
        <v>523</v>
      </c>
      <c r="B284" s="5">
        <v>1</v>
      </c>
      <c r="L284">
        <f t="shared" si="41"/>
        <v>0</v>
      </c>
      <c r="M284">
        <f t="shared" si="42"/>
        <v>0</v>
      </c>
      <c r="N284">
        <f t="shared" si="43"/>
        <v>0</v>
      </c>
      <c r="O284">
        <f t="shared" si="44"/>
        <v>0</v>
      </c>
      <c r="P284">
        <f t="shared" si="45"/>
        <v>0</v>
      </c>
      <c r="Q284">
        <f t="shared" si="46"/>
        <v>1</v>
      </c>
    </row>
    <row r="285" spans="1:17" x14ac:dyDescent="0.2">
      <c r="A285" s="3" t="s">
        <v>524</v>
      </c>
      <c r="B285" s="5">
        <v>1</v>
      </c>
      <c r="L285">
        <f t="shared" si="41"/>
        <v>0</v>
      </c>
      <c r="M285">
        <f t="shared" si="42"/>
        <v>0</v>
      </c>
      <c r="N285">
        <f t="shared" si="43"/>
        <v>0</v>
      </c>
      <c r="O285">
        <f t="shared" si="44"/>
        <v>0</v>
      </c>
      <c r="P285">
        <f t="shared" si="45"/>
        <v>0</v>
      </c>
      <c r="Q285">
        <f t="shared" si="46"/>
        <v>1</v>
      </c>
    </row>
    <row r="286" spans="1:17" x14ac:dyDescent="0.2">
      <c r="A286" s="3" t="s">
        <v>526</v>
      </c>
      <c r="B286" s="5">
        <v>1</v>
      </c>
      <c r="L286">
        <f t="shared" si="41"/>
        <v>0</v>
      </c>
      <c r="M286">
        <f t="shared" si="42"/>
        <v>0</v>
      </c>
      <c r="N286">
        <f t="shared" si="43"/>
        <v>0</v>
      </c>
      <c r="O286">
        <f t="shared" si="44"/>
        <v>0</v>
      </c>
      <c r="P286">
        <f t="shared" si="45"/>
        <v>0</v>
      </c>
      <c r="Q286">
        <f t="shared" si="46"/>
        <v>1</v>
      </c>
    </row>
    <row r="287" spans="1:17" x14ac:dyDescent="0.2">
      <c r="A287" s="3" t="s">
        <v>528</v>
      </c>
      <c r="B287" s="5">
        <v>2</v>
      </c>
      <c r="L287">
        <f t="shared" si="41"/>
        <v>0</v>
      </c>
      <c r="M287">
        <f t="shared" si="42"/>
        <v>0</v>
      </c>
      <c r="N287">
        <f t="shared" si="43"/>
        <v>0</v>
      </c>
      <c r="O287">
        <f t="shared" si="44"/>
        <v>0</v>
      </c>
      <c r="P287">
        <f t="shared" si="45"/>
        <v>0</v>
      </c>
      <c r="Q287">
        <f t="shared" si="46"/>
        <v>2</v>
      </c>
    </row>
    <row r="288" spans="1:17" x14ac:dyDescent="0.2">
      <c r="A288" s="3" t="s">
        <v>529</v>
      </c>
      <c r="B288" s="5">
        <v>1</v>
      </c>
      <c r="L288">
        <f t="shared" si="41"/>
        <v>0</v>
      </c>
      <c r="M288">
        <f t="shared" si="42"/>
        <v>0</v>
      </c>
      <c r="N288">
        <f t="shared" si="43"/>
        <v>0</v>
      </c>
      <c r="O288">
        <f t="shared" si="44"/>
        <v>0</v>
      </c>
      <c r="P288">
        <f t="shared" si="45"/>
        <v>0</v>
      </c>
      <c r="Q288">
        <f t="shared" si="46"/>
        <v>1</v>
      </c>
    </row>
    <row r="289" spans="1:17" x14ac:dyDescent="0.2">
      <c r="A289" s="3" t="s">
        <v>533</v>
      </c>
      <c r="B289" s="5">
        <v>1</v>
      </c>
      <c r="L289">
        <f t="shared" si="41"/>
        <v>0</v>
      </c>
      <c r="M289">
        <f t="shared" si="42"/>
        <v>0</v>
      </c>
      <c r="N289">
        <f t="shared" si="43"/>
        <v>0</v>
      </c>
      <c r="O289">
        <f t="shared" si="44"/>
        <v>0</v>
      </c>
      <c r="P289">
        <f t="shared" si="45"/>
        <v>0</v>
      </c>
      <c r="Q289">
        <f t="shared" si="46"/>
        <v>1</v>
      </c>
    </row>
    <row r="290" spans="1:17" x14ac:dyDescent="0.2">
      <c r="A290" s="3" t="s">
        <v>534</v>
      </c>
      <c r="B290" s="5">
        <v>1</v>
      </c>
      <c r="L290">
        <f t="shared" si="41"/>
        <v>0</v>
      </c>
      <c r="M290">
        <f t="shared" si="42"/>
        <v>0</v>
      </c>
      <c r="N290">
        <f t="shared" si="43"/>
        <v>0</v>
      </c>
      <c r="O290">
        <f t="shared" si="44"/>
        <v>0</v>
      </c>
      <c r="P290">
        <f t="shared" si="45"/>
        <v>0</v>
      </c>
      <c r="Q290">
        <f t="shared" si="46"/>
        <v>1</v>
      </c>
    </row>
    <row r="291" spans="1:17" x14ac:dyDescent="0.2">
      <c r="A291" s="3" t="s">
        <v>536</v>
      </c>
      <c r="B291" s="5">
        <v>1</v>
      </c>
      <c r="L291">
        <f t="shared" si="41"/>
        <v>0</v>
      </c>
      <c r="M291">
        <f t="shared" si="42"/>
        <v>0</v>
      </c>
      <c r="N291">
        <f t="shared" si="43"/>
        <v>0</v>
      </c>
      <c r="O291">
        <f t="shared" si="44"/>
        <v>0</v>
      </c>
      <c r="P291">
        <f t="shared" si="45"/>
        <v>1</v>
      </c>
      <c r="Q291">
        <f t="shared" si="46"/>
        <v>0</v>
      </c>
    </row>
    <row r="292" spans="1:17" x14ac:dyDescent="0.2">
      <c r="A292" s="3" t="s">
        <v>538</v>
      </c>
      <c r="B292" s="5">
        <v>1</v>
      </c>
      <c r="L292">
        <f t="shared" si="41"/>
        <v>0</v>
      </c>
      <c r="M292">
        <f t="shared" si="42"/>
        <v>0</v>
      </c>
      <c r="N292">
        <f t="shared" si="43"/>
        <v>0</v>
      </c>
      <c r="O292">
        <f t="shared" si="44"/>
        <v>0</v>
      </c>
      <c r="P292">
        <f t="shared" si="45"/>
        <v>0</v>
      </c>
      <c r="Q292">
        <f t="shared" si="46"/>
        <v>1</v>
      </c>
    </row>
    <row r="293" spans="1:17" x14ac:dyDescent="0.2">
      <c r="A293" s="3" t="s">
        <v>539</v>
      </c>
      <c r="B293" s="5">
        <v>1</v>
      </c>
      <c r="L293">
        <f t="shared" si="41"/>
        <v>0</v>
      </c>
      <c r="M293">
        <f t="shared" si="42"/>
        <v>0</v>
      </c>
      <c r="N293">
        <f t="shared" si="43"/>
        <v>0</v>
      </c>
      <c r="O293">
        <f t="shared" si="44"/>
        <v>0</v>
      </c>
      <c r="P293">
        <f t="shared" si="45"/>
        <v>0</v>
      </c>
      <c r="Q293">
        <f t="shared" si="46"/>
        <v>1</v>
      </c>
    </row>
    <row r="294" spans="1:17" x14ac:dyDescent="0.2">
      <c r="A294" s="3" t="s">
        <v>540</v>
      </c>
      <c r="B294" s="5">
        <v>1</v>
      </c>
      <c r="L294">
        <f t="shared" si="41"/>
        <v>0</v>
      </c>
      <c r="M294">
        <f t="shared" si="42"/>
        <v>0</v>
      </c>
      <c r="N294">
        <f t="shared" si="43"/>
        <v>0</v>
      </c>
      <c r="O294">
        <f t="shared" si="44"/>
        <v>0</v>
      </c>
      <c r="P294">
        <f t="shared" si="45"/>
        <v>0</v>
      </c>
      <c r="Q294">
        <f t="shared" si="46"/>
        <v>1</v>
      </c>
    </row>
    <row r="295" spans="1:17" x14ac:dyDescent="0.2">
      <c r="A295" s="3" t="s">
        <v>541</v>
      </c>
      <c r="B295" s="5">
        <v>1</v>
      </c>
      <c r="L295">
        <f t="shared" si="41"/>
        <v>0</v>
      </c>
      <c r="M295">
        <f t="shared" si="42"/>
        <v>0</v>
      </c>
      <c r="N295">
        <f t="shared" si="43"/>
        <v>0</v>
      </c>
      <c r="O295">
        <f t="shared" si="44"/>
        <v>0</v>
      </c>
      <c r="P295">
        <f t="shared" si="45"/>
        <v>0</v>
      </c>
      <c r="Q295">
        <f t="shared" si="46"/>
        <v>1</v>
      </c>
    </row>
    <row r="296" spans="1:17" x14ac:dyDescent="0.2">
      <c r="A296" s="3" t="s">
        <v>543</v>
      </c>
      <c r="B296" s="5">
        <v>1</v>
      </c>
      <c r="L296">
        <f t="shared" si="41"/>
        <v>0</v>
      </c>
      <c r="M296">
        <f t="shared" si="42"/>
        <v>0</v>
      </c>
      <c r="N296">
        <f t="shared" si="43"/>
        <v>0</v>
      </c>
      <c r="O296">
        <f t="shared" si="44"/>
        <v>0</v>
      </c>
      <c r="P296">
        <f t="shared" si="45"/>
        <v>0</v>
      </c>
      <c r="Q296">
        <f t="shared" si="46"/>
        <v>1</v>
      </c>
    </row>
    <row r="297" spans="1:17" x14ac:dyDescent="0.2">
      <c r="A297" s="3" t="s">
        <v>544</v>
      </c>
      <c r="B297" s="5">
        <v>1</v>
      </c>
      <c r="L297">
        <f t="shared" si="41"/>
        <v>0</v>
      </c>
      <c r="M297">
        <f t="shared" si="42"/>
        <v>0</v>
      </c>
      <c r="N297">
        <f t="shared" si="43"/>
        <v>0</v>
      </c>
      <c r="O297">
        <f t="shared" si="44"/>
        <v>0</v>
      </c>
      <c r="P297">
        <f t="shared" si="45"/>
        <v>0</v>
      </c>
      <c r="Q297">
        <f t="shared" si="46"/>
        <v>1</v>
      </c>
    </row>
    <row r="298" spans="1:17" x14ac:dyDescent="0.2">
      <c r="A298" s="3" t="s">
        <v>546</v>
      </c>
      <c r="B298" s="5">
        <v>1</v>
      </c>
      <c r="L298">
        <f t="shared" si="41"/>
        <v>0</v>
      </c>
      <c r="M298">
        <f t="shared" si="42"/>
        <v>0</v>
      </c>
      <c r="N298">
        <f t="shared" si="43"/>
        <v>0</v>
      </c>
      <c r="O298">
        <f t="shared" si="44"/>
        <v>0</v>
      </c>
      <c r="P298">
        <f t="shared" si="45"/>
        <v>0</v>
      </c>
      <c r="Q298">
        <f t="shared" si="46"/>
        <v>1</v>
      </c>
    </row>
    <row r="299" spans="1:17" x14ac:dyDescent="0.2">
      <c r="A299" s="3" t="s">
        <v>548</v>
      </c>
      <c r="B299" s="5">
        <v>1</v>
      </c>
      <c r="L299">
        <f t="shared" si="41"/>
        <v>0</v>
      </c>
      <c r="M299">
        <f t="shared" si="42"/>
        <v>0</v>
      </c>
      <c r="N299">
        <f t="shared" si="43"/>
        <v>0</v>
      </c>
      <c r="O299">
        <f t="shared" si="44"/>
        <v>0</v>
      </c>
      <c r="P299">
        <f t="shared" si="45"/>
        <v>0</v>
      </c>
      <c r="Q299">
        <f t="shared" si="46"/>
        <v>1</v>
      </c>
    </row>
    <row r="300" spans="1:17" x14ac:dyDescent="0.2">
      <c r="A300" s="3" t="s">
        <v>286</v>
      </c>
      <c r="B300" s="5">
        <v>9</v>
      </c>
      <c r="L300">
        <f t="shared" si="41"/>
        <v>0</v>
      </c>
      <c r="M300">
        <f t="shared" si="42"/>
        <v>0</v>
      </c>
      <c r="N300">
        <f t="shared" si="43"/>
        <v>0</v>
      </c>
      <c r="O300">
        <f t="shared" si="44"/>
        <v>0</v>
      </c>
      <c r="P300">
        <f t="shared" si="45"/>
        <v>9</v>
      </c>
      <c r="Q300">
        <f t="shared" si="46"/>
        <v>0</v>
      </c>
    </row>
    <row r="301" spans="1:17" x14ac:dyDescent="0.2">
      <c r="A301" s="3" t="s">
        <v>303</v>
      </c>
      <c r="B301" s="5">
        <v>1</v>
      </c>
      <c r="L301">
        <f t="shared" si="41"/>
        <v>0</v>
      </c>
      <c r="M301">
        <f t="shared" si="42"/>
        <v>0</v>
      </c>
      <c r="N301">
        <f t="shared" si="43"/>
        <v>0</v>
      </c>
      <c r="O301">
        <f t="shared" si="44"/>
        <v>0</v>
      </c>
      <c r="P301">
        <f t="shared" si="45"/>
        <v>0</v>
      </c>
      <c r="Q301">
        <f t="shared" si="46"/>
        <v>1</v>
      </c>
    </row>
    <row r="302" spans="1:17" x14ac:dyDescent="0.2">
      <c r="A302" s="3" t="s">
        <v>287</v>
      </c>
      <c r="B302" s="5">
        <v>1</v>
      </c>
      <c r="L302">
        <f t="shared" si="41"/>
        <v>0</v>
      </c>
      <c r="M302">
        <f t="shared" si="42"/>
        <v>0</v>
      </c>
      <c r="N302">
        <f t="shared" si="43"/>
        <v>0</v>
      </c>
      <c r="O302">
        <f t="shared" si="44"/>
        <v>0</v>
      </c>
      <c r="P302">
        <f t="shared" si="45"/>
        <v>0</v>
      </c>
      <c r="Q302">
        <f t="shared" si="46"/>
        <v>1</v>
      </c>
    </row>
    <row r="303" spans="1:17" x14ac:dyDescent="0.2">
      <c r="A303" s="3" t="s">
        <v>294</v>
      </c>
      <c r="B303" s="5">
        <v>1</v>
      </c>
      <c r="L303">
        <f t="shared" si="41"/>
        <v>0</v>
      </c>
      <c r="M303">
        <f t="shared" si="42"/>
        <v>0</v>
      </c>
      <c r="N303">
        <f t="shared" si="43"/>
        <v>0</v>
      </c>
      <c r="O303">
        <f t="shared" si="44"/>
        <v>0</v>
      </c>
      <c r="P303">
        <f t="shared" si="45"/>
        <v>0</v>
      </c>
      <c r="Q303">
        <f t="shared" si="46"/>
        <v>1</v>
      </c>
    </row>
    <row r="304" spans="1:17" x14ac:dyDescent="0.2">
      <c r="A304" s="3" t="s">
        <v>549</v>
      </c>
      <c r="B304" s="5">
        <v>1</v>
      </c>
      <c r="L304">
        <f t="shared" si="41"/>
        <v>0</v>
      </c>
      <c r="M304">
        <f t="shared" si="42"/>
        <v>0</v>
      </c>
      <c r="N304">
        <f t="shared" si="43"/>
        <v>0</v>
      </c>
      <c r="O304">
        <f t="shared" si="44"/>
        <v>0</v>
      </c>
      <c r="P304">
        <f t="shared" si="45"/>
        <v>0</v>
      </c>
      <c r="Q304">
        <f t="shared" si="46"/>
        <v>1</v>
      </c>
    </row>
    <row r="305" spans="1:17" x14ac:dyDescent="0.2">
      <c r="A305" s="3" t="s">
        <v>550</v>
      </c>
      <c r="B305" s="5">
        <v>1</v>
      </c>
      <c r="L305">
        <f t="shared" si="41"/>
        <v>0</v>
      </c>
      <c r="M305">
        <f t="shared" si="42"/>
        <v>0</v>
      </c>
      <c r="N305">
        <f t="shared" si="43"/>
        <v>0</v>
      </c>
      <c r="O305">
        <f t="shared" si="44"/>
        <v>0</v>
      </c>
      <c r="P305">
        <f t="shared" si="45"/>
        <v>0</v>
      </c>
      <c r="Q305">
        <f t="shared" si="46"/>
        <v>1</v>
      </c>
    </row>
    <row r="306" spans="1:17" x14ac:dyDescent="0.2">
      <c r="A306" s="3" t="s">
        <v>295</v>
      </c>
      <c r="B306" s="5">
        <v>2</v>
      </c>
      <c r="L306">
        <f t="shared" si="41"/>
        <v>0</v>
      </c>
      <c r="M306">
        <f t="shared" si="42"/>
        <v>0</v>
      </c>
      <c r="N306">
        <f t="shared" si="43"/>
        <v>0</v>
      </c>
      <c r="O306">
        <f t="shared" si="44"/>
        <v>0</v>
      </c>
      <c r="P306">
        <f t="shared" si="45"/>
        <v>0</v>
      </c>
      <c r="Q306">
        <f t="shared" si="46"/>
        <v>2</v>
      </c>
    </row>
    <row r="307" spans="1:17" x14ac:dyDescent="0.2">
      <c r="A307" s="3" t="s">
        <v>551</v>
      </c>
      <c r="B307" s="5">
        <v>1</v>
      </c>
      <c r="L307">
        <f t="shared" si="41"/>
        <v>0</v>
      </c>
      <c r="M307">
        <f t="shared" si="42"/>
        <v>0</v>
      </c>
      <c r="N307">
        <f t="shared" si="43"/>
        <v>0</v>
      </c>
      <c r="O307">
        <f t="shared" si="44"/>
        <v>0</v>
      </c>
      <c r="P307">
        <f t="shared" si="45"/>
        <v>0</v>
      </c>
      <c r="Q307">
        <f t="shared" si="46"/>
        <v>1</v>
      </c>
    </row>
    <row r="308" spans="1:17" x14ac:dyDescent="0.2">
      <c r="A308" s="3" t="s">
        <v>552</v>
      </c>
      <c r="B308" s="5">
        <v>1</v>
      </c>
      <c r="L308">
        <f t="shared" si="41"/>
        <v>0</v>
      </c>
      <c r="M308">
        <f t="shared" si="42"/>
        <v>0</v>
      </c>
      <c r="N308">
        <f t="shared" si="43"/>
        <v>0</v>
      </c>
      <c r="O308">
        <f t="shared" si="44"/>
        <v>0</v>
      </c>
      <c r="P308">
        <f t="shared" si="45"/>
        <v>0</v>
      </c>
      <c r="Q308">
        <f t="shared" si="46"/>
        <v>1</v>
      </c>
    </row>
    <row r="309" spans="1:17" x14ac:dyDescent="0.2">
      <c r="A309" s="3" t="s">
        <v>555</v>
      </c>
      <c r="B309" s="5">
        <v>1</v>
      </c>
      <c r="L309">
        <f t="shared" si="41"/>
        <v>0</v>
      </c>
      <c r="M309">
        <f t="shared" si="42"/>
        <v>0</v>
      </c>
      <c r="N309">
        <f t="shared" si="43"/>
        <v>0</v>
      </c>
      <c r="O309">
        <f t="shared" si="44"/>
        <v>0</v>
      </c>
      <c r="P309">
        <f t="shared" si="45"/>
        <v>0</v>
      </c>
      <c r="Q309">
        <f t="shared" si="46"/>
        <v>1</v>
      </c>
    </row>
    <row r="310" spans="1:17" x14ac:dyDescent="0.2">
      <c r="A310" s="3" t="s">
        <v>558</v>
      </c>
      <c r="B310" s="5">
        <v>1</v>
      </c>
      <c r="L310">
        <f t="shared" si="41"/>
        <v>0</v>
      </c>
      <c r="M310">
        <f t="shared" si="42"/>
        <v>0</v>
      </c>
      <c r="N310">
        <f t="shared" si="43"/>
        <v>0</v>
      </c>
      <c r="O310">
        <f t="shared" si="44"/>
        <v>0</v>
      </c>
      <c r="P310">
        <f t="shared" si="45"/>
        <v>0</v>
      </c>
      <c r="Q310">
        <f t="shared" si="46"/>
        <v>1</v>
      </c>
    </row>
    <row r="311" spans="1:17" x14ac:dyDescent="0.2">
      <c r="A311" s="3" t="s">
        <v>560</v>
      </c>
      <c r="B311" s="5">
        <v>1</v>
      </c>
      <c r="L311">
        <f t="shared" si="41"/>
        <v>0</v>
      </c>
      <c r="M311">
        <f t="shared" si="42"/>
        <v>0</v>
      </c>
      <c r="N311">
        <f t="shared" si="43"/>
        <v>0</v>
      </c>
      <c r="O311">
        <f t="shared" si="44"/>
        <v>0</v>
      </c>
      <c r="P311">
        <f t="shared" si="45"/>
        <v>0</v>
      </c>
      <c r="Q311">
        <f t="shared" si="46"/>
        <v>1</v>
      </c>
    </row>
    <row r="312" spans="1:17" x14ac:dyDescent="0.2">
      <c r="A312" s="3" t="s">
        <v>300</v>
      </c>
      <c r="B312" s="5">
        <v>1</v>
      </c>
      <c r="L312">
        <f t="shared" si="41"/>
        <v>0</v>
      </c>
      <c r="M312">
        <f t="shared" si="42"/>
        <v>0</v>
      </c>
      <c r="N312">
        <f t="shared" si="43"/>
        <v>0</v>
      </c>
      <c r="O312">
        <f t="shared" si="44"/>
        <v>0</v>
      </c>
      <c r="P312">
        <f t="shared" si="45"/>
        <v>0</v>
      </c>
      <c r="Q312">
        <f t="shared" si="46"/>
        <v>1</v>
      </c>
    </row>
    <row r="313" spans="1:17" x14ac:dyDescent="0.2">
      <c r="A313" s="3" t="s">
        <v>564</v>
      </c>
      <c r="B313" s="5">
        <v>1</v>
      </c>
      <c r="L313">
        <f t="shared" si="41"/>
        <v>0</v>
      </c>
      <c r="M313">
        <f t="shared" si="42"/>
        <v>0</v>
      </c>
      <c r="N313">
        <f t="shared" si="43"/>
        <v>0</v>
      </c>
      <c r="O313">
        <f t="shared" si="44"/>
        <v>0</v>
      </c>
      <c r="P313">
        <f t="shared" si="45"/>
        <v>0</v>
      </c>
      <c r="Q313">
        <f t="shared" si="46"/>
        <v>1</v>
      </c>
    </row>
    <row r="314" spans="1:17" x14ac:dyDescent="0.2">
      <c r="A314" s="3" t="s">
        <v>565</v>
      </c>
      <c r="B314" s="5">
        <v>2</v>
      </c>
      <c r="L314">
        <f t="shared" si="41"/>
        <v>0</v>
      </c>
      <c r="M314">
        <f t="shared" si="42"/>
        <v>0</v>
      </c>
      <c r="N314">
        <f t="shared" si="43"/>
        <v>0</v>
      </c>
      <c r="O314">
        <f t="shared" si="44"/>
        <v>0</v>
      </c>
      <c r="P314">
        <f t="shared" si="45"/>
        <v>2</v>
      </c>
      <c r="Q314">
        <f t="shared" si="46"/>
        <v>0</v>
      </c>
    </row>
    <row r="315" spans="1:17" x14ac:dyDescent="0.2">
      <c r="A315" s="3" t="s">
        <v>566</v>
      </c>
      <c r="B315" s="5">
        <v>1</v>
      </c>
      <c r="L315">
        <f t="shared" si="41"/>
        <v>0</v>
      </c>
      <c r="M315">
        <f t="shared" si="42"/>
        <v>0</v>
      </c>
      <c r="N315">
        <f t="shared" si="43"/>
        <v>0</v>
      </c>
      <c r="O315">
        <f t="shared" si="44"/>
        <v>0</v>
      </c>
      <c r="P315">
        <f t="shared" si="45"/>
        <v>0</v>
      </c>
      <c r="Q315">
        <f t="shared" si="46"/>
        <v>1</v>
      </c>
    </row>
    <row r="316" spans="1:17" x14ac:dyDescent="0.2">
      <c r="A316" s="3" t="s">
        <v>568</v>
      </c>
      <c r="B316" s="5">
        <v>1</v>
      </c>
      <c r="L316">
        <f t="shared" si="41"/>
        <v>0</v>
      </c>
      <c r="M316">
        <f t="shared" si="42"/>
        <v>0</v>
      </c>
      <c r="N316">
        <f t="shared" si="43"/>
        <v>0</v>
      </c>
      <c r="O316">
        <f t="shared" si="44"/>
        <v>0</v>
      </c>
      <c r="P316">
        <f t="shared" si="45"/>
        <v>0</v>
      </c>
      <c r="Q316">
        <f t="shared" si="46"/>
        <v>1</v>
      </c>
    </row>
    <row r="317" spans="1:17" x14ac:dyDescent="0.2">
      <c r="A317" s="3" t="s">
        <v>569</v>
      </c>
      <c r="B317" s="5">
        <v>1</v>
      </c>
      <c r="L317">
        <f t="shared" si="41"/>
        <v>0</v>
      </c>
      <c r="M317">
        <f t="shared" si="42"/>
        <v>0</v>
      </c>
      <c r="N317">
        <f t="shared" si="43"/>
        <v>0</v>
      </c>
      <c r="O317">
        <f t="shared" si="44"/>
        <v>0</v>
      </c>
      <c r="P317">
        <f t="shared" si="45"/>
        <v>0</v>
      </c>
      <c r="Q317">
        <f t="shared" si="46"/>
        <v>1</v>
      </c>
    </row>
    <row r="318" spans="1:17" x14ac:dyDescent="0.2">
      <c r="A318" s="3" t="s">
        <v>570</v>
      </c>
      <c r="B318" s="5">
        <v>1</v>
      </c>
      <c r="L318">
        <f t="shared" si="41"/>
        <v>0</v>
      </c>
      <c r="M318">
        <f t="shared" si="42"/>
        <v>0</v>
      </c>
      <c r="N318">
        <f t="shared" si="43"/>
        <v>0</v>
      </c>
      <c r="O318">
        <f t="shared" si="44"/>
        <v>0</v>
      </c>
      <c r="P318">
        <f t="shared" si="45"/>
        <v>0</v>
      </c>
      <c r="Q318">
        <f t="shared" si="46"/>
        <v>0</v>
      </c>
    </row>
    <row r="319" spans="1:17" x14ac:dyDescent="0.2">
      <c r="A319" s="3" t="s">
        <v>571</v>
      </c>
      <c r="B319" s="5">
        <v>1</v>
      </c>
      <c r="L319">
        <f t="shared" ref="L319:L382" si="47">IF(EXACT(RIGHT(A319,2),"HI")=TRUE,B319,0)</f>
        <v>0</v>
      </c>
      <c r="M319">
        <f t="shared" ref="M319:M382" si="48">IF(EXACT(RIGHT(A319,2),"LO")=TRUE,B319,0)</f>
        <v>0</v>
      </c>
      <c r="N319">
        <f t="shared" ref="N319:N382" si="49">IF(EXACT(RIGHT(A319,3),"HHH")=TRUE,B319,0)</f>
        <v>0</v>
      </c>
      <c r="O319">
        <f t="shared" ref="O319:O382" si="50">IF(EXACT(RIGHT(A319,3),"LLL")=TRUE,B319,0)</f>
        <v>0</v>
      </c>
      <c r="P319">
        <f t="shared" ref="P319:P382" si="51">IF(EXACT(RIGHT(A319,2),"NR")=TRUE,B319,0)</f>
        <v>0</v>
      </c>
      <c r="Q319">
        <f t="shared" ref="Q319:Q382" si="52">IF(EXACT(RIGHT(A319,7),"Recover")=TRUE,B319,0)</f>
        <v>1</v>
      </c>
    </row>
    <row r="320" spans="1:17" x14ac:dyDescent="0.2">
      <c r="A320" s="3" t="s">
        <v>572</v>
      </c>
      <c r="B320" s="5">
        <v>1</v>
      </c>
      <c r="L320">
        <f t="shared" si="47"/>
        <v>0</v>
      </c>
      <c r="M320">
        <f t="shared" si="48"/>
        <v>0</v>
      </c>
      <c r="N320">
        <f t="shared" si="49"/>
        <v>0</v>
      </c>
      <c r="O320">
        <f t="shared" si="50"/>
        <v>0</v>
      </c>
      <c r="P320">
        <f t="shared" si="51"/>
        <v>0</v>
      </c>
      <c r="Q320">
        <f t="shared" si="52"/>
        <v>1</v>
      </c>
    </row>
    <row r="321" spans="1:17" x14ac:dyDescent="0.2">
      <c r="A321" s="3" t="s">
        <v>576</v>
      </c>
      <c r="B321" s="5">
        <v>24</v>
      </c>
      <c r="L321">
        <f t="shared" si="47"/>
        <v>0</v>
      </c>
      <c r="M321">
        <f t="shared" si="48"/>
        <v>0</v>
      </c>
      <c r="N321">
        <f t="shared" si="49"/>
        <v>0</v>
      </c>
      <c r="O321">
        <f t="shared" si="50"/>
        <v>0</v>
      </c>
      <c r="P321">
        <f t="shared" si="51"/>
        <v>24</v>
      </c>
      <c r="Q321">
        <f t="shared" si="52"/>
        <v>0</v>
      </c>
    </row>
    <row r="322" spans="1:17" x14ac:dyDescent="0.2">
      <c r="A322" s="3" t="s">
        <v>579</v>
      </c>
      <c r="B322" s="5">
        <v>1</v>
      </c>
      <c r="L322">
        <f t="shared" si="47"/>
        <v>0</v>
      </c>
      <c r="M322">
        <f t="shared" si="48"/>
        <v>0</v>
      </c>
      <c r="N322">
        <f t="shared" si="49"/>
        <v>0</v>
      </c>
      <c r="O322">
        <f t="shared" si="50"/>
        <v>0</v>
      </c>
      <c r="P322">
        <f t="shared" si="51"/>
        <v>0</v>
      </c>
      <c r="Q322">
        <f t="shared" si="52"/>
        <v>1</v>
      </c>
    </row>
    <row r="323" spans="1:17" x14ac:dyDescent="0.2">
      <c r="A323" s="3" t="s">
        <v>580</v>
      </c>
      <c r="B323" s="5">
        <v>1</v>
      </c>
      <c r="L323">
        <f t="shared" si="47"/>
        <v>0</v>
      </c>
      <c r="M323">
        <f t="shared" si="48"/>
        <v>0</v>
      </c>
      <c r="N323">
        <f t="shared" si="49"/>
        <v>0</v>
      </c>
      <c r="O323">
        <f t="shared" si="50"/>
        <v>0</v>
      </c>
      <c r="P323">
        <f t="shared" si="51"/>
        <v>0</v>
      </c>
      <c r="Q323">
        <f t="shared" si="52"/>
        <v>1</v>
      </c>
    </row>
    <row r="324" spans="1:17" x14ac:dyDescent="0.2">
      <c r="A324" s="3" t="s">
        <v>582</v>
      </c>
      <c r="B324" s="5">
        <v>1</v>
      </c>
      <c r="L324">
        <f t="shared" si="47"/>
        <v>0</v>
      </c>
      <c r="M324">
        <f t="shared" si="48"/>
        <v>0</v>
      </c>
      <c r="N324">
        <f t="shared" si="49"/>
        <v>0</v>
      </c>
      <c r="O324">
        <f t="shared" si="50"/>
        <v>0</v>
      </c>
      <c r="P324">
        <f t="shared" si="51"/>
        <v>0</v>
      </c>
      <c r="Q324">
        <f t="shared" si="52"/>
        <v>1</v>
      </c>
    </row>
    <row r="325" spans="1:17" x14ac:dyDescent="0.2">
      <c r="A325" s="3" t="s">
        <v>584</v>
      </c>
      <c r="B325" s="5">
        <v>1</v>
      </c>
      <c r="L325">
        <f t="shared" si="47"/>
        <v>0</v>
      </c>
      <c r="M325">
        <f t="shared" si="48"/>
        <v>0</v>
      </c>
      <c r="N325">
        <f t="shared" si="49"/>
        <v>0</v>
      </c>
      <c r="O325">
        <f t="shared" si="50"/>
        <v>0</v>
      </c>
      <c r="P325">
        <f t="shared" si="51"/>
        <v>0</v>
      </c>
      <c r="Q325">
        <f t="shared" si="52"/>
        <v>1</v>
      </c>
    </row>
    <row r="326" spans="1:17" x14ac:dyDescent="0.2">
      <c r="A326" s="3" t="s">
        <v>585</v>
      </c>
      <c r="B326" s="5">
        <v>1</v>
      </c>
      <c r="L326">
        <f t="shared" si="47"/>
        <v>0</v>
      </c>
      <c r="M326">
        <f t="shared" si="48"/>
        <v>0</v>
      </c>
      <c r="N326">
        <f t="shared" si="49"/>
        <v>0</v>
      </c>
      <c r="O326">
        <f t="shared" si="50"/>
        <v>0</v>
      </c>
      <c r="P326">
        <f t="shared" si="51"/>
        <v>1</v>
      </c>
      <c r="Q326">
        <f t="shared" si="52"/>
        <v>0</v>
      </c>
    </row>
    <row r="327" spans="1:17" x14ac:dyDescent="0.2">
      <c r="A327" s="3" t="s">
        <v>587</v>
      </c>
      <c r="B327" s="5">
        <v>2</v>
      </c>
      <c r="L327">
        <f t="shared" si="47"/>
        <v>0</v>
      </c>
      <c r="M327">
        <f t="shared" si="48"/>
        <v>0</v>
      </c>
      <c r="N327">
        <f t="shared" si="49"/>
        <v>0</v>
      </c>
      <c r="O327">
        <f t="shared" si="50"/>
        <v>0</v>
      </c>
      <c r="P327">
        <f t="shared" si="51"/>
        <v>2</v>
      </c>
      <c r="Q327">
        <f t="shared" si="52"/>
        <v>0</v>
      </c>
    </row>
    <row r="328" spans="1:17" x14ac:dyDescent="0.2">
      <c r="A328" s="3" t="s">
        <v>590</v>
      </c>
      <c r="B328" s="5">
        <v>1</v>
      </c>
      <c r="L328">
        <f t="shared" si="47"/>
        <v>0</v>
      </c>
      <c r="M328">
        <f t="shared" si="48"/>
        <v>0</v>
      </c>
      <c r="N328">
        <f t="shared" si="49"/>
        <v>0</v>
      </c>
      <c r="O328">
        <f t="shared" si="50"/>
        <v>0</v>
      </c>
      <c r="P328">
        <f t="shared" si="51"/>
        <v>0</v>
      </c>
      <c r="Q328">
        <f t="shared" si="52"/>
        <v>1</v>
      </c>
    </row>
    <row r="329" spans="1:17" x14ac:dyDescent="0.2">
      <c r="A329" s="3" t="s">
        <v>301</v>
      </c>
      <c r="B329" s="5">
        <v>1</v>
      </c>
      <c r="L329">
        <f t="shared" si="47"/>
        <v>0</v>
      </c>
      <c r="M329">
        <f t="shared" si="48"/>
        <v>0</v>
      </c>
      <c r="N329">
        <f t="shared" si="49"/>
        <v>0</v>
      </c>
      <c r="O329">
        <f t="shared" si="50"/>
        <v>0</v>
      </c>
      <c r="P329">
        <f t="shared" si="51"/>
        <v>1</v>
      </c>
      <c r="Q329">
        <f t="shared" si="52"/>
        <v>0</v>
      </c>
    </row>
    <row r="330" spans="1:17" x14ac:dyDescent="0.2">
      <c r="A330" s="3" t="s">
        <v>591</v>
      </c>
      <c r="B330" s="5">
        <v>1</v>
      </c>
      <c r="L330">
        <f t="shared" si="47"/>
        <v>0</v>
      </c>
      <c r="M330">
        <f t="shared" si="48"/>
        <v>0</v>
      </c>
      <c r="N330">
        <f t="shared" si="49"/>
        <v>0</v>
      </c>
      <c r="O330">
        <f t="shared" si="50"/>
        <v>0</v>
      </c>
      <c r="P330">
        <f t="shared" si="51"/>
        <v>0</v>
      </c>
      <c r="Q330">
        <f t="shared" si="52"/>
        <v>1</v>
      </c>
    </row>
    <row r="331" spans="1:17" x14ac:dyDescent="0.2">
      <c r="A331" s="3" t="s">
        <v>594</v>
      </c>
      <c r="B331" s="5">
        <v>1</v>
      </c>
      <c r="L331">
        <f t="shared" si="47"/>
        <v>0</v>
      </c>
      <c r="M331">
        <f t="shared" si="48"/>
        <v>0</v>
      </c>
      <c r="N331">
        <f t="shared" si="49"/>
        <v>0</v>
      </c>
      <c r="O331">
        <f t="shared" si="50"/>
        <v>0</v>
      </c>
      <c r="P331">
        <f t="shared" si="51"/>
        <v>0</v>
      </c>
      <c r="Q331">
        <f t="shared" si="52"/>
        <v>1</v>
      </c>
    </row>
    <row r="332" spans="1:17" x14ac:dyDescent="0.2">
      <c r="A332" s="3" t="s">
        <v>596</v>
      </c>
      <c r="B332" s="5">
        <v>2</v>
      </c>
      <c r="L332">
        <f t="shared" si="47"/>
        <v>0</v>
      </c>
      <c r="M332">
        <f t="shared" si="48"/>
        <v>0</v>
      </c>
      <c r="N332">
        <f t="shared" si="49"/>
        <v>0</v>
      </c>
      <c r="O332">
        <f t="shared" si="50"/>
        <v>0</v>
      </c>
      <c r="P332">
        <f t="shared" si="51"/>
        <v>2</v>
      </c>
      <c r="Q332">
        <f t="shared" si="52"/>
        <v>0</v>
      </c>
    </row>
    <row r="333" spans="1:17" x14ac:dyDescent="0.2">
      <c r="A333" s="3" t="s">
        <v>598</v>
      </c>
      <c r="B333" s="5">
        <v>1</v>
      </c>
      <c r="L333">
        <f t="shared" si="47"/>
        <v>0</v>
      </c>
      <c r="M333">
        <f t="shared" si="48"/>
        <v>0</v>
      </c>
      <c r="N333">
        <f t="shared" si="49"/>
        <v>0</v>
      </c>
      <c r="O333">
        <f t="shared" si="50"/>
        <v>0</v>
      </c>
      <c r="P333">
        <f t="shared" si="51"/>
        <v>0</v>
      </c>
      <c r="Q333">
        <f t="shared" si="52"/>
        <v>1</v>
      </c>
    </row>
    <row r="334" spans="1:17" x14ac:dyDescent="0.2">
      <c r="A334" s="3" t="s">
        <v>599</v>
      </c>
      <c r="B334" s="5">
        <v>2</v>
      </c>
      <c r="L334">
        <f t="shared" si="47"/>
        <v>0</v>
      </c>
      <c r="M334">
        <f t="shared" si="48"/>
        <v>0</v>
      </c>
      <c r="N334">
        <f t="shared" si="49"/>
        <v>0</v>
      </c>
      <c r="O334">
        <f t="shared" si="50"/>
        <v>0</v>
      </c>
      <c r="P334">
        <f t="shared" si="51"/>
        <v>0</v>
      </c>
      <c r="Q334">
        <f t="shared" si="52"/>
        <v>2</v>
      </c>
    </row>
    <row r="335" spans="1:17" x14ac:dyDescent="0.2">
      <c r="A335" s="3" t="s">
        <v>603</v>
      </c>
      <c r="B335" s="5">
        <v>1</v>
      </c>
      <c r="L335">
        <f t="shared" si="47"/>
        <v>0</v>
      </c>
      <c r="M335">
        <f t="shared" si="48"/>
        <v>0</v>
      </c>
      <c r="N335">
        <f t="shared" si="49"/>
        <v>0</v>
      </c>
      <c r="O335">
        <f t="shared" si="50"/>
        <v>0</v>
      </c>
      <c r="P335">
        <f t="shared" si="51"/>
        <v>0</v>
      </c>
      <c r="Q335">
        <f t="shared" si="52"/>
        <v>1</v>
      </c>
    </row>
    <row r="336" spans="1:17" x14ac:dyDescent="0.2">
      <c r="A336" s="3" t="s">
        <v>604</v>
      </c>
      <c r="B336" s="5">
        <v>2</v>
      </c>
      <c r="L336">
        <f t="shared" si="47"/>
        <v>0</v>
      </c>
      <c r="M336">
        <f t="shared" si="48"/>
        <v>0</v>
      </c>
      <c r="N336">
        <f t="shared" si="49"/>
        <v>0</v>
      </c>
      <c r="O336">
        <f t="shared" si="50"/>
        <v>0</v>
      </c>
      <c r="P336">
        <f t="shared" si="51"/>
        <v>2</v>
      </c>
      <c r="Q336">
        <f t="shared" si="52"/>
        <v>0</v>
      </c>
    </row>
    <row r="337" spans="1:17" x14ac:dyDescent="0.2">
      <c r="A337" s="3" t="s">
        <v>606</v>
      </c>
      <c r="B337" s="5">
        <v>1</v>
      </c>
      <c r="L337">
        <f t="shared" si="47"/>
        <v>0</v>
      </c>
      <c r="M337">
        <f t="shared" si="48"/>
        <v>0</v>
      </c>
      <c r="N337">
        <f t="shared" si="49"/>
        <v>0</v>
      </c>
      <c r="O337">
        <f t="shared" si="50"/>
        <v>0</v>
      </c>
      <c r="P337">
        <f t="shared" si="51"/>
        <v>0</v>
      </c>
      <c r="Q337">
        <f t="shared" si="52"/>
        <v>1</v>
      </c>
    </row>
    <row r="338" spans="1:17" x14ac:dyDescent="0.2">
      <c r="A338" s="3" t="s">
        <v>611</v>
      </c>
      <c r="B338" s="5">
        <v>1</v>
      </c>
      <c r="L338">
        <f t="shared" si="47"/>
        <v>0</v>
      </c>
      <c r="M338">
        <f t="shared" si="48"/>
        <v>0</v>
      </c>
      <c r="N338">
        <f t="shared" si="49"/>
        <v>0</v>
      </c>
      <c r="O338">
        <f t="shared" si="50"/>
        <v>0</v>
      </c>
      <c r="P338">
        <f t="shared" si="51"/>
        <v>0</v>
      </c>
      <c r="Q338">
        <f t="shared" si="52"/>
        <v>1</v>
      </c>
    </row>
    <row r="339" spans="1:17" x14ac:dyDescent="0.2">
      <c r="A339" s="3" t="s">
        <v>613</v>
      </c>
      <c r="B339" s="5">
        <v>1</v>
      </c>
      <c r="L339">
        <f t="shared" si="47"/>
        <v>0</v>
      </c>
      <c r="M339">
        <f t="shared" si="48"/>
        <v>0</v>
      </c>
      <c r="N339">
        <f t="shared" si="49"/>
        <v>0</v>
      </c>
      <c r="O339">
        <f t="shared" si="50"/>
        <v>0</v>
      </c>
      <c r="P339">
        <f t="shared" si="51"/>
        <v>0</v>
      </c>
      <c r="Q339">
        <f t="shared" si="52"/>
        <v>1</v>
      </c>
    </row>
    <row r="340" spans="1:17" x14ac:dyDescent="0.2">
      <c r="A340" s="3" t="s">
        <v>615</v>
      </c>
      <c r="B340" s="5">
        <v>1</v>
      </c>
      <c r="L340">
        <f t="shared" si="47"/>
        <v>0</v>
      </c>
      <c r="M340">
        <f t="shared" si="48"/>
        <v>0</v>
      </c>
      <c r="N340">
        <f t="shared" si="49"/>
        <v>0</v>
      </c>
      <c r="O340">
        <f t="shared" si="50"/>
        <v>0</v>
      </c>
      <c r="P340">
        <f t="shared" si="51"/>
        <v>0</v>
      </c>
      <c r="Q340">
        <f t="shared" si="52"/>
        <v>1</v>
      </c>
    </row>
    <row r="341" spans="1:17" x14ac:dyDescent="0.2">
      <c r="A341" s="3" t="s">
        <v>618</v>
      </c>
      <c r="B341" s="5">
        <v>1</v>
      </c>
      <c r="L341">
        <f t="shared" si="47"/>
        <v>0</v>
      </c>
      <c r="M341">
        <f t="shared" si="48"/>
        <v>0</v>
      </c>
      <c r="N341">
        <f t="shared" si="49"/>
        <v>0</v>
      </c>
      <c r="O341">
        <f t="shared" si="50"/>
        <v>0</v>
      </c>
      <c r="P341">
        <f t="shared" si="51"/>
        <v>0</v>
      </c>
      <c r="Q341">
        <f t="shared" si="52"/>
        <v>1</v>
      </c>
    </row>
    <row r="342" spans="1:17" x14ac:dyDescent="0.2">
      <c r="A342" s="3" t="s">
        <v>620</v>
      </c>
      <c r="B342" s="5">
        <v>1</v>
      </c>
      <c r="L342">
        <f t="shared" si="47"/>
        <v>0</v>
      </c>
      <c r="M342">
        <f t="shared" si="48"/>
        <v>0</v>
      </c>
      <c r="N342">
        <f t="shared" si="49"/>
        <v>0</v>
      </c>
      <c r="O342">
        <f t="shared" si="50"/>
        <v>0</v>
      </c>
      <c r="P342">
        <f t="shared" si="51"/>
        <v>0</v>
      </c>
      <c r="Q342">
        <f t="shared" si="52"/>
        <v>1</v>
      </c>
    </row>
    <row r="343" spans="1:17" x14ac:dyDescent="0.2">
      <c r="A343" s="3" t="s">
        <v>622</v>
      </c>
      <c r="B343" s="5">
        <v>1</v>
      </c>
      <c r="L343">
        <f t="shared" si="47"/>
        <v>0</v>
      </c>
      <c r="M343">
        <f t="shared" si="48"/>
        <v>0</v>
      </c>
      <c r="N343">
        <f t="shared" si="49"/>
        <v>0</v>
      </c>
      <c r="O343">
        <f t="shared" si="50"/>
        <v>0</v>
      </c>
      <c r="P343">
        <f t="shared" si="51"/>
        <v>0</v>
      </c>
      <c r="Q343">
        <f t="shared" si="52"/>
        <v>1</v>
      </c>
    </row>
    <row r="344" spans="1:17" x14ac:dyDescent="0.2">
      <c r="A344" s="3" t="s">
        <v>624</v>
      </c>
      <c r="B344" s="5">
        <v>1</v>
      </c>
      <c r="L344">
        <f t="shared" si="47"/>
        <v>0</v>
      </c>
      <c r="M344">
        <f t="shared" si="48"/>
        <v>0</v>
      </c>
      <c r="N344">
        <f t="shared" si="49"/>
        <v>0</v>
      </c>
      <c r="O344">
        <f t="shared" si="50"/>
        <v>0</v>
      </c>
      <c r="P344">
        <f t="shared" si="51"/>
        <v>1</v>
      </c>
      <c r="Q344">
        <f t="shared" si="52"/>
        <v>0</v>
      </c>
    </row>
    <row r="345" spans="1:17" x14ac:dyDescent="0.2">
      <c r="A345" s="3" t="s">
        <v>626</v>
      </c>
      <c r="B345" s="5">
        <v>1</v>
      </c>
      <c r="L345">
        <f t="shared" si="47"/>
        <v>0</v>
      </c>
      <c r="M345">
        <f t="shared" si="48"/>
        <v>0</v>
      </c>
      <c r="N345">
        <f t="shared" si="49"/>
        <v>0</v>
      </c>
      <c r="O345">
        <f t="shared" si="50"/>
        <v>0</v>
      </c>
      <c r="P345">
        <f t="shared" si="51"/>
        <v>0</v>
      </c>
      <c r="Q345">
        <f t="shared" si="52"/>
        <v>1</v>
      </c>
    </row>
    <row r="346" spans="1:17" x14ac:dyDescent="0.2">
      <c r="A346" s="3" t="s">
        <v>627</v>
      </c>
      <c r="B346" s="5">
        <v>1</v>
      </c>
      <c r="L346">
        <f t="shared" si="47"/>
        <v>0</v>
      </c>
      <c r="M346">
        <f t="shared" si="48"/>
        <v>0</v>
      </c>
      <c r="N346">
        <f t="shared" si="49"/>
        <v>0</v>
      </c>
      <c r="O346">
        <f t="shared" si="50"/>
        <v>0</v>
      </c>
      <c r="P346">
        <f t="shared" si="51"/>
        <v>0</v>
      </c>
      <c r="Q346">
        <f t="shared" si="52"/>
        <v>1</v>
      </c>
    </row>
    <row r="347" spans="1:17" x14ac:dyDescent="0.2">
      <c r="A347" s="3" t="s">
        <v>628</v>
      </c>
      <c r="B347" s="5">
        <v>3</v>
      </c>
      <c r="L347">
        <f t="shared" si="47"/>
        <v>0</v>
      </c>
      <c r="M347">
        <f t="shared" si="48"/>
        <v>0</v>
      </c>
      <c r="N347">
        <f t="shared" si="49"/>
        <v>0</v>
      </c>
      <c r="O347">
        <f t="shared" si="50"/>
        <v>0</v>
      </c>
      <c r="P347">
        <f t="shared" si="51"/>
        <v>0</v>
      </c>
      <c r="Q347">
        <f t="shared" si="52"/>
        <v>3</v>
      </c>
    </row>
    <row r="348" spans="1:17" x14ac:dyDescent="0.2">
      <c r="A348" s="3" t="s">
        <v>630</v>
      </c>
      <c r="B348" s="5">
        <v>1</v>
      </c>
      <c r="L348">
        <f t="shared" si="47"/>
        <v>0</v>
      </c>
      <c r="M348">
        <f t="shared" si="48"/>
        <v>0</v>
      </c>
      <c r="N348">
        <f t="shared" si="49"/>
        <v>0</v>
      </c>
      <c r="O348">
        <f t="shared" si="50"/>
        <v>0</v>
      </c>
      <c r="P348">
        <f t="shared" si="51"/>
        <v>0</v>
      </c>
      <c r="Q348">
        <f t="shared" si="52"/>
        <v>1</v>
      </c>
    </row>
    <row r="349" spans="1:17" x14ac:dyDescent="0.2">
      <c r="A349" s="3" t="s">
        <v>631</v>
      </c>
      <c r="B349" s="5">
        <v>1</v>
      </c>
      <c r="L349">
        <f t="shared" si="47"/>
        <v>0</v>
      </c>
      <c r="M349">
        <f t="shared" si="48"/>
        <v>0</v>
      </c>
      <c r="N349">
        <f t="shared" si="49"/>
        <v>0</v>
      </c>
      <c r="O349">
        <f t="shared" si="50"/>
        <v>0</v>
      </c>
      <c r="P349">
        <f t="shared" si="51"/>
        <v>0</v>
      </c>
      <c r="Q349">
        <f t="shared" si="52"/>
        <v>1</v>
      </c>
    </row>
    <row r="350" spans="1:17" x14ac:dyDescent="0.2">
      <c r="A350" s="3" t="s">
        <v>633</v>
      </c>
      <c r="B350" s="5">
        <v>1</v>
      </c>
      <c r="L350">
        <f t="shared" si="47"/>
        <v>0</v>
      </c>
      <c r="M350">
        <f t="shared" si="48"/>
        <v>0</v>
      </c>
      <c r="N350">
        <f t="shared" si="49"/>
        <v>0</v>
      </c>
      <c r="O350">
        <f t="shared" si="50"/>
        <v>0</v>
      </c>
      <c r="P350">
        <f t="shared" si="51"/>
        <v>0</v>
      </c>
      <c r="Q350">
        <f t="shared" si="52"/>
        <v>1</v>
      </c>
    </row>
    <row r="351" spans="1:17" x14ac:dyDescent="0.2">
      <c r="A351" s="3" t="s">
        <v>634</v>
      </c>
      <c r="B351" s="5">
        <v>1</v>
      </c>
      <c r="L351">
        <f t="shared" si="47"/>
        <v>0</v>
      </c>
      <c r="M351">
        <f t="shared" si="48"/>
        <v>0</v>
      </c>
      <c r="N351">
        <f t="shared" si="49"/>
        <v>0</v>
      </c>
      <c r="O351">
        <f t="shared" si="50"/>
        <v>0</v>
      </c>
      <c r="P351">
        <f t="shared" si="51"/>
        <v>1</v>
      </c>
      <c r="Q351">
        <f t="shared" si="52"/>
        <v>0</v>
      </c>
    </row>
    <row r="352" spans="1:17" x14ac:dyDescent="0.2">
      <c r="A352" s="3" t="s">
        <v>298</v>
      </c>
      <c r="B352" s="5">
        <v>2</v>
      </c>
      <c r="L352">
        <f t="shared" si="47"/>
        <v>0</v>
      </c>
      <c r="M352">
        <f t="shared" si="48"/>
        <v>0</v>
      </c>
      <c r="N352">
        <f t="shared" si="49"/>
        <v>0</v>
      </c>
      <c r="O352">
        <f t="shared" si="50"/>
        <v>0</v>
      </c>
      <c r="P352">
        <f t="shared" si="51"/>
        <v>0</v>
      </c>
      <c r="Q352">
        <f t="shared" si="52"/>
        <v>2</v>
      </c>
    </row>
    <row r="353" spans="1:17" x14ac:dyDescent="0.2">
      <c r="A353" s="3" t="s">
        <v>636</v>
      </c>
      <c r="B353" s="5">
        <v>1</v>
      </c>
      <c r="L353">
        <f t="shared" si="47"/>
        <v>0</v>
      </c>
      <c r="M353">
        <f t="shared" si="48"/>
        <v>0</v>
      </c>
      <c r="N353">
        <f t="shared" si="49"/>
        <v>0</v>
      </c>
      <c r="O353">
        <f t="shared" si="50"/>
        <v>0</v>
      </c>
      <c r="P353">
        <f t="shared" si="51"/>
        <v>0</v>
      </c>
      <c r="Q353">
        <f t="shared" si="52"/>
        <v>1</v>
      </c>
    </row>
    <row r="354" spans="1:17" x14ac:dyDescent="0.2">
      <c r="A354" s="3" t="s">
        <v>637</v>
      </c>
      <c r="B354" s="5">
        <v>1</v>
      </c>
      <c r="L354">
        <f t="shared" si="47"/>
        <v>0</v>
      </c>
      <c r="M354">
        <f t="shared" si="48"/>
        <v>0</v>
      </c>
      <c r="N354">
        <f t="shared" si="49"/>
        <v>0</v>
      </c>
      <c r="O354">
        <f t="shared" si="50"/>
        <v>0</v>
      </c>
      <c r="P354">
        <f t="shared" si="51"/>
        <v>0</v>
      </c>
      <c r="Q354">
        <f t="shared" si="52"/>
        <v>1</v>
      </c>
    </row>
    <row r="355" spans="1:17" x14ac:dyDescent="0.2">
      <c r="A355" s="3" t="s">
        <v>638</v>
      </c>
      <c r="B355" s="5">
        <v>1</v>
      </c>
      <c r="L355">
        <f t="shared" si="47"/>
        <v>0</v>
      </c>
      <c r="M355">
        <f t="shared" si="48"/>
        <v>0</v>
      </c>
      <c r="N355">
        <f t="shared" si="49"/>
        <v>0</v>
      </c>
      <c r="O355">
        <f t="shared" si="50"/>
        <v>0</v>
      </c>
      <c r="P355">
        <f t="shared" si="51"/>
        <v>0</v>
      </c>
      <c r="Q355">
        <f t="shared" si="52"/>
        <v>1</v>
      </c>
    </row>
    <row r="356" spans="1:17" x14ac:dyDescent="0.2">
      <c r="A356" s="3" t="s">
        <v>641</v>
      </c>
      <c r="B356" s="5">
        <v>1</v>
      </c>
      <c r="L356">
        <f t="shared" si="47"/>
        <v>0</v>
      </c>
      <c r="M356">
        <f t="shared" si="48"/>
        <v>0</v>
      </c>
      <c r="N356">
        <f t="shared" si="49"/>
        <v>0</v>
      </c>
      <c r="O356">
        <f t="shared" si="50"/>
        <v>0</v>
      </c>
      <c r="P356">
        <f t="shared" si="51"/>
        <v>0</v>
      </c>
      <c r="Q356">
        <f t="shared" si="52"/>
        <v>1</v>
      </c>
    </row>
    <row r="357" spans="1:17" x14ac:dyDescent="0.2">
      <c r="A357" s="3" t="s">
        <v>642</v>
      </c>
      <c r="B357" s="5">
        <v>1</v>
      </c>
      <c r="L357">
        <f t="shared" si="47"/>
        <v>0</v>
      </c>
      <c r="M357">
        <f t="shared" si="48"/>
        <v>0</v>
      </c>
      <c r="N357">
        <f t="shared" si="49"/>
        <v>0</v>
      </c>
      <c r="O357">
        <f t="shared" si="50"/>
        <v>0</v>
      </c>
      <c r="P357">
        <f t="shared" si="51"/>
        <v>0</v>
      </c>
      <c r="Q357">
        <f t="shared" si="52"/>
        <v>1</v>
      </c>
    </row>
    <row r="358" spans="1:17" x14ac:dyDescent="0.2">
      <c r="A358" s="3" t="s">
        <v>643</v>
      </c>
      <c r="B358" s="5">
        <v>1</v>
      </c>
      <c r="L358">
        <f t="shared" si="47"/>
        <v>0</v>
      </c>
      <c r="M358">
        <f t="shared" si="48"/>
        <v>0</v>
      </c>
      <c r="N358">
        <f t="shared" si="49"/>
        <v>0</v>
      </c>
      <c r="O358">
        <f t="shared" si="50"/>
        <v>0</v>
      </c>
      <c r="P358">
        <f t="shared" si="51"/>
        <v>0</v>
      </c>
      <c r="Q358">
        <f t="shared" si="52"/>
        <v>1</v>
      </c>
    </row>
    <row r="359" spans="1:17" x14ac:dyDescent="0.2">
      <c r="A359" s="3" t="s">
        <v>644</v>
      </c>
      <c r="B359" s="5">
        <v>1</v>
      </c>
      <c r="L359">
        <f t="shared" si="47"/>
        <v>0</v>
      </c>
      <c r="M359">
        <f t="shared" si="48"/>
        <v>0</v>
      </c>
      <c r="N359">
        <f t="shared" si="49"/>
        <v>0</v>
      </c>
      <c r="O359">
        <f t="shared" si="50"/>
        <v>0</v>
      </c>
      <c r="P359">
        <f t="shared" si="51"/>
        <v>1</v>
      </c>
      <c r="Q359">
        <f t="shared" si="52"/>
        <v>0</v>
      </c>
    </row>
    <row r="360" spans="1:17" x14ac:dyDescent="0.2">
      <c r="A360" s="3" t="s">
        <v>645</v>
      </c>
      <c r="B360" s="5">
        <v>1</v>
      </c>
      <c r="L360">
        <f t="shared" si="47"/>
        <v>0</v>
      </c>
      <c r="M360">
        <f t="shared" si="48"/>
        <v>0</v>
      </c>
      <c r="N360">
        <f t="shared" si="49"/>
        <v>0</v>
      </c>
      <c r="O360">
        <f t="shared" si="50"/>
        <v>0</v>
      </c>
      <c r="P360">
        <f t="shared" si="51"/>
        <v>0</v>
      </c>
      <c r="Q360">
        <f t="shared" si="52"/>
        <v>1</v>
      </c>
    </row>
    <row r="361" spans="1:17" x14ac:dyDescent="0.2">
      <c r="A361" s="3" t="s">
        <v>646</v>
      </c>
      <c r="B361" s="5">
        <v>1</v>
      </c>
      <c r="L361">
        <f t="shared" si="47"/>
        <v>0</v>
      </c>
      <c r="M361">
        <f t="shared" si="48"/>
        <v>0</v>
      </c>
      <c r="N361">
        <f t="shared" si="49"/>
        <v>0</v>
      </c>
      <c r="O361">
        <f t="shared" si="50"/>
        <v>0</v>
      </c>
      <c r="P361">
        <f t="shared" si="51"/>
        <v>0</v>
      </c>
      <c r="Q361">
        <f t="shared" si="52"/>
        <v>1</v>
      </c>
    </row>
    <row r="362" spans="1:17" x14ac:dyDescent="0.2">
      <c r="A362" s="3" t="s">
        <v>649</v>
      </c>
      <c r="B362" s="5">
        <v>1</v>
      </c>
      <c r="L362">
        <f t="shared" si="47"/>
        <v>0</v>
      </c>
      <c r="M362">
        <f t="shared" si="48"/>
        <v>0</v>
      </c>
      <c r="N362">
        <f t="shared" si="49"/>
        <v>0</v>
      </c>
      <c r="O362">
        <f t="shared" si="50"/>
        <v>0</v>
      </c>
      <c r="P362">
        <f t="shared" si="51"/>
        <v>0</v>
      </c>
      <c r="Q362">
        <f t="shared" si="52"/>
        <v>1</v>
      </c>
    </row>
    <row r="363" spans="1:17" x14ac:dyDescent="0.2">
      <c r="A363" s="3" t="s">
        <v>654</v>
      </c>
      <c r="B363" s="5">
        <v>1</v>
      </c>
      <c r="L363">
        <f t="shared" si="47"/>
        <v>0</v>
      </c>
      <c r="M363">
        <f t="shared" si="48"/>
        <v>0</v>
      </c>
      <c r="N363">
        <f t="shared" si="49"/>
        <v>0</v>
      </c>
      <c r="O363">
        <f t="shared" si="50"/>
        <v>0</v>
      </c>
      <c r="P363">
        <f t="shared" si="51"/>
        <v>1</v>
      </c>
      <c r="Q363">
        <f t="shared" si="52"/>
        <v>0</v>
      </c>
    </row>
    <row r="364" spans="1:17" x14ac:dyDescent="0.2">
      <c r="A364" s="3" t="s">
        <v>655</v>
      </c>
      <c r="B364" s="5">
        <v>1</v>
      </c>
      <c r="L364">
        <f t="shared" si="47"/>
        <v>0</v>
      </c>
      <c r="M364">
        <f t="shared" si="48"/>
        <v>0</v>
      </c>
      <c r="N364">
        <f t="shared" si="49"/>
        <v>0</v>
      </c>
      <c r="O364">
        <f t="shared" si="50"/>
        <v>0</v>
      </c>
      <c r="P364">
        <f t="shared" si="51"/>
        <v>0</v>
      </c>
      <c r="Q364">
        <f t="shared" si="52"/>
        <v>1</v>
      </c>
    </row>
    <row r="365" spans="1:17" x14ac:dyDescent="0.2">
      <c r="A365" s="3" t="s">
        <v>656</v>
      </c>
      <c r="B365" s="5">
        <v>1</v>
      </c>
      <c r="L365">
        <f t="shared" si="47"/>
        <v>0</v>
      </c>
      <c r="M365">
        <f t="shared" si="48"/>
        <v>0</v>
      </c>
      <c r="N365">
        <f t="shared" si="49"/>
        <v>0</v>
      </c>
      <c r="O365">
        <f t="shared" si="50"/>
        <v>0</v>
      </c>
      <c r="P365">
        <f t="shared" si="51"/>
        <v>0</v>
      </c>
      <c r="Q365">
        <f t="shared" si="52"/>
        <v>1</v>
      </c>
    </row>
    <row r="366" spans="1:17" x14ac:dyDescent="0.2">
      <c r="A366" s="3" t="s">
        <v>660</v>
      </c>
      <c r="B366" s="5">
        <v>1</v>
      </c>
      <c r="L366">
        <f t="shared" si="47"/>
        <v>0</v>
      </c>
      <c r="M366">
        <f t="shared" si="48"/>
        <v>0</v>
      </c>
      <c r="N366">
        <f t="shared" si="49"/>
        <v>0</v>
      </c>
      <c r="O366">
        <f t="shared" si="50"/>
        <v>0</v>
      </c>
      <c r="P366">
        <f t="shared" si="51"/>
        <v>1</v>
      </c>
      <c r="Q366">
        <f t="shared" si="52"/>
        <v>0</v>
      </c>
    </row>
    <row r="367" spans="1:17" x14ac:dyDescent="0.2">
      <c r="A367" s="3" t="s">
        <v>661</v>
      </c>
      <c r="B367" s="5">
        <v>1</v>
      </c>
      <c r="L367">
        <f t="shared" si="47"/>
        <v>0</v>
      </c>
      <c r="M367">
        <f t="shared" si="48"/>
        <v>0</v>
      </c>
      <c r="N367">
        <f t="shared" si="49"/>
        <v>0</v>
      </c>
      <c r="O367">
        <f t="shared" si="50"/>
        <v>0</v>
      </c>
      <c r="P367">
        <f t="shared" si="51"/>
        <v>1</v>
      </c>
      <c r="Q367">
        <f t="shared" si="52"/>
        <v>0</v>
      </c>
    </row>
    <row r="368" spans="1:17" x14ac:dyDescent="0.2">
      <c r="A368" s="3" t="s">
        <v>662</v>
      </c>
      <c r="B368" s="5">
        <v>1</v>
      </c>
      <c r="L368">
        <f t="shared" si="47"/>
        <v>0</v>
      </c>
      <c r="M368">
        <f t="shared" si="48"/>
        <v>0</v>
      </c>
      <c r="N368">
        <f t="shared" si="49"/>
        <v>0</v>
      </c>
      <c r="O368">
        <f t="shared" si="50"/>
        <v>0</v>
      </c>
      <c r="P368">
        <f t="shared" si="51"/>
        <v>1</v>
      </c>
      <c r="Q368">
        <f t="shared" si="52"/>
        <v>0</v>
      </c>
    </row>
    <row r="369" spans="1:17" x14ac:dyDescent="0.2">
      <c r="A369" s="3" t="s">
        <v>663</v>
      </c>
      <c r="B369" s="5">
        <v>1</v>
      </c>
      <c r="L369">
        <f t="shared" si="47"/>
        <v>0</v>
      </c>
      <c r="M369">
        <f t="shared" si="48"/>
        <v>0</v>
      </c>
      <c r="N369">
        <f t="shared" si="49"/>
        <v>0</v>
      </c>
      <c r="O369">
        <f t="shared" si="50"/>
        <v>0</v>
      </c>
      <c r="P369">
        <f t="shared" si="51"/>
        <v>1</v>
      </c>
      <c r="Q369">
        <f t="shared" si="52"/>
        <v>0</v>
      </c>
    </row>
    <row r="370" spans="1:17" x14ac:dyDescent="0.2">
      <c r="A370" s="3" t="s">
        <v>664</v>
      </c>
      <c r="B370" s="5">
        <v>1</v>
      </c>
      <c r="L370">
        <f t="shared" si="47"/>
        <v>0</v>
      </c>
      <c r="M370">
        <f t="shared" si="48"/>
        <v>0</v>
      </c>
      <c r="N370">
        <f t="shared" si="49"/>
        <v>0</v>
      </c>
      <c r="O370">
        <f t="shared" si="50"/>
        <v>0</v>
      </c>
      <c r="P370">
        <f t="shared" si="51"/>
        <v>1</v>
      </c>
      <c r="Q370">
        <f t="shared" si="52"/>
        <v>0</v>
      </c>
    </row>
    <row r="371" spans="1:17" x14ac:dyDescent="0.2">
      <c r="A371" s="3" t="s">
        <v>665</v>
      </c>
      <c r="B371" s="5">
        <v>1</v>
      </c>
      <c r="L371">
        <f t="shared" si="47"/>
        <v>0</v>
      </c>
      <c r="M371">
        <f t="shared" si="48"/>
        <v>0</v>
      </c>
      <c r="N371">
        <f t="shared" si="49"/>
        <v>0</v>
      </c>
      <c r="O371">
        <f t="shared" si="50"/>
        <v>0</v>
      </c>
      <c r="P371">
        <f t="shared" si="51"/>
        <v>0</v>
      </c>
      <c r="Q371">
        <f t="shared" si="52"/>
        <v>1</v>
      </c>
    </row>
    <row r="372" spans="1:17" x14ac:dyDescent="0.2">
      <c r="A372" s="3" t="s">
        <v>667</v>
      </c>
      <c r="B372" s="5">
        <v>1</v>
      </c>
      <c r="L372">
        <f t="shared" si="47"/>
        <v>0</v>
      </c>
      <c r="M372">
        <f t="shared" si="48"/>
        <v>0</v>
      </c>
      <c r="N372">
        <f t="shared" si="49"/>
        <v>0</v>
      </c>
      <c r="O372">
        <f t="shared" si="50"/>
        <v>0</v>
      </c>
      <c r="P372">
        <f t="shared" si="51"/>
        <v>1</v>
      </c>
      <c r="Q372">
        <f t="shared" si="52"/>
        <v>0</v>
      </c>
    </row>
    <row r="373" spans="1:17" x14ac:dyDescent="0.2">
      <c r="A373" s="3" t="s">
        <v>673</v>
      </c>
      <c r="B373" s="5">
        <v>1</v>
      </c>
      <c r="L373">
        <f t="shared" si="47"/>
        <v>0</v>
      </c>
      <c r="M373">
        <f t="shared" si="48"/>
        <v>0</v>
      </c>
      <c r="N373">
        <f t="shared" si="49"/>
        <v>0</v>
      </c>
      <c r="O373">
        <f t="shared" si="50"/>
        <v>0</v>
      </c>
      <c r="P373">
        <f t="shared" si="51"/>
        <v>0</v>
      </c>
      <c r="Q373">
        <f t="shared" si="52"/>
        <v>1</v>
      </c>
    </row>
    <row r="374" spans="1:17" x14ac:dyDescent="0.2">
      <c r="A374" s="3" t="s">
        <v>674</v>
      </c>
      <c r="B374" s="5">
        <v>1</v>
      </c>
      <c r="L374">
        <f t="shared" si="47"/>
        <v>0</v>
      </c>
      <c r="M374">
        <f t="shared" si="48"/>
        <v>0</v>
      </c>
      <c r="N374">
        <f t="shared" si="49"/>
        <v>0</v>
      </c>
      <c r="O374">
        <f t="shared" si="50"/>
        <v>0</v>
      </c>
      <c r="P374">
        <f t="shared" si="51"/>
        <v>1</v>
      </c>
      <c r="Q374">
        <f t="shared" si="52"/>
        <v>0</v>
      </c>
    </row>
    <row r="375" spans="1:17" x14ac:dyDescent="0.2">
      <c r="A375" s="3" t="s">
        <v>675</v>
      </c>
      <c r="B375" s="5">
        <v>1</v>
      </c>
      <c r="L375">
        <f t="shared" si="47"/>
        <v>0</v>
      </c>
      <c r="M375">
        <f t="shared" si="48"/>
        <v>0</v>
      </c>
      <c r="N375">
        <f t="shared" si="49"/>
        <v>0</v>
      </c>
      <c r="O375">
        <f t="shared" si="50"/>
        <v>0</v>
      </c>
      <c r="P375">
        <f t="shared" si="51"/>
        <v>1</v>
      </c>
      <c r="Q375">
        <f t="shared" si="52"/>
        <v>0</v>
      </c>
    </row>
    <row r="376" spans="1:17" x14ac:dyDescent="0.2">
      <c r="A376" s="3" t="s">
        <v>677</v>
      </c>
      <c r="B376" s="5">
        <v>1</v>
      </c>
      <c r="L376">
        <f t="shared" si="47"/>
        <v>0</v>
      </c>
      <c r="M376">
        <f t="shared" si="48"/>
        <v>0</v>
      </c>
      <c r="N376">
        <f t="shared" si="49"/>
        <v>0</v>
      </c>
      <c r="O376">
        <f t="shared" si="50"/>
        <v>0</v>
      </c>
      <c r="P376">
        <f t="shared" si="51"/>
        <v>0</v>
      </c>
      <c r="Q376">
        <f t="shared" si="52"/>
        <v>1</v>
      </c>
    </row>
    <row r="377" spans="1:17" x14ac:dyDescent="0.2">
      <c r="A377" s="3" t="s">
        <v>679</v>
      </c>
      <c r="B377" s="5">
        <v>1</v>
      </c>
      <c r="L377">
        <f t="shared" si="47"/>
        <v>0</v>
      </c>
      <c r="M377">
        <f t="shared" si="48"/>
        <v>0</v>
      </c>
      <c r="N377">
        <f t="shared" si="49"/>
        <v>0</v>
      </c>
      <c r="O377">
        <f t="shared" si="50"/>
        <v>0</v>
      </c>
      <c r="P377">
        <f t="shared" si="51"/>
        <v>0</v>
      </c>
      <c r="Q377">
        <f t="shared" si="52"/>
        <v>1</v>
      </c>
    </row>
    <row r="378" spans="1:17" x14ac:dyDescent="0.2">
      <c r="A378" s="3" t="s">
        <v>312</v>
      </c>
      <c r="B378" s="5">
        <v>1</v>
      </c>
      <c r="L378">
        <f t="shared" si="47"/>
        <v>0</v>
      </c>
      <c r="M378">
        <f t="shared" si="48"/>
        <v>0</v>
      </c>
      <c r="N378">
        <f t="shared" si="49"/>
        <v>0</v>
      </c>
      <c r="O378">
        <f t="shared" si="50"/>
        <v>0</v>
      </c>
      <c r="P378">
        <f t="shared" si="51"/>
        <v>1</v>
      </c>
      <c r="Q378">
        <f t="shared" si="52"/>
        <v>0</v>
      </c>
    </row>
    <row r="379" spans="1:17" x14ac:dyDescent="0.2">
      <c r="A379" s="3" t="s">
        <v>683</v>
      </c>
      <c r="B379" s="5">
        <v>1</v>
      </c>
      <c r="L379">
        <f t="shared" si="47"/>
        <v>0</v>
      </c>
      <c r="M379">
        <f t="shared" si="48"/>
        <v>0</v>
      </c>
      <c r="N379">
        <f t="shared" si="49"/>
        <v>0</v>
      </c>
      <c r="O379">
        <f t="shared" si="50"/>
        <v>0</v>
      </c>
      <c r="P379">
        <f t="shared" si="51"/>
        <v>0</v>
      </c>
      <c r="Q379">
        <f t="shared" si="52"/>
        <v>1</v>
      </c>
    </row>
    <row r="380" spans="1:17" x14ac:dyDescent="0.2">
      <c r="A380" s="3" t="s">
        <v>684</v>
      </c>
      <c r="B380" s="5">
        <v>1</v>
      </c>
      <c r="L380">
        <f t="shared" si="47"/>
        <v>0</v>
      </c>
      <c r="M380">
        <f t="shared" si="48"/>
        <v>0</v>
      </c>
      <c r="N380">
        <f t="shared" si="49"/>
        <v>0</v>
      </c>
      <c r="O380">
        <f t="shared" si="50"/>
        <v>0</v>
      </c>
      <c r="P380">
        <f t="shared" si="51"/>
        <v>0</v>
      </c>
      <c r="Q380">
        <f t="shared" si="52"/>
        <v>1</v>
      </c>
    </row>
    <row r="381" spans="1:17" x14ac:dyDescent="0.2">
      <c r="A381" s="3" t="s">
        <v>687</v>
      </c>
      <c r="B381" s="5">
        <v>1</v>
      </c>
      <c r="L381">
        <f t="shared" si="47"/>
        <v>0</v>
      </c>
      <c r="M381">
        <f t="shared" si="48"/>
        <v>0</v>
      </c>
      <c r="N381">
        <f t="shared" si="49"/>
        <v>0</v>
      </c>
      <c r="O381">
        <f t="shared" si="50"/>
        <v>0</v>
      </c>
      <c r="P381">
        <f t="shared" si="51"/>
        <v>0</v>
      </c>
      <c r="Q381">
        <f t="shared" si="52"/>
        <v>1</v>
      </c>
    </row>
    <row r="382" spans="1:17" x14ac:dyDescent="0.2">
      <c r="A382" s="2" t="s">
        <v>23</v>
      </c>
      <c r="B382" s="5">
        <v>1208</v>
      </c>
      <c r="L382">
        <f t="shared" si="47"/>
        <v>0</v>
      </c>
      <c r="M382">
        <f t="shared" si="48"/>
        <v>0</v>
      </c>
      <c r="N382">
        <f t="shared" si="49"/>
        <v>0</v>
      </c>
      <c r="O382">
        <f t="shared" si="50"/>
        <v>0</v>
      </c>
      <c r="P382">
        <f t="shared" si="51"/>
        <v>0</v>
      </c>
      <c r="Q382">
        <f t="shared" si="52"/>
        <v>0</v>
      </c>
    </row>
    <row r="383" spans="1:17" x14ac:dyDescent="0.2">
      <c r="A383" s="3" t="s">
        <v>32</v>
      </c>
      <c r="B383" s="5">
        <v>27</v>
      </c>
      <c r="L383">
        <f t="shared" ref="L383:L446" si="53">IF(EXACT(RIGHT(A383,2),"HI")=TRUE,B383,0)</f>
        <v>0</v>
      </c>
      <c r="M383">
        <f t="shared" ref="M383:M446" si="54">IF(EXACT(RIGHT(A383,2),"LO")=TRUE,B383,0)</f>
        <v>0</v>
      </c>
      <c r="N383">
        <f t="shared" ref="N383:N446" si="55">IF(EXACT(RIGHT(A383,3),"HHH")=TRUE,B383,0)</f>
        <v>0</v>
      </c>
      <c r="O383">
        <f t="shared" ref="O383:O446" si="56">IF(EXACT(RIGHT(A383,3),"LLL")=TRUE,B383,0)</f>
        <v>0</v>
      </c>
      <c r="P383">
        <f t="shared" ref="P383:P446" si="57">IF(EXACT(RIGHT(A383,2),"NR")=TRUE,B383,0)</f>
        <v>0</v>
      </c>
      <c r="Q383">
        <f t="shared" ref="Q383:Q446" si="58">IF(EXACT(RIGHT(A383,7),"Recover")=TRUE,B383,0)</f>
        <v>0</v>
      </c>
    </row>
    <row r="384" spans="1:17" x14ac:dyDescent="0.2">
      <c r="A384" s="3" t="s">
        <v>29</v>
      </c>
      <c r="B384" s="5">
        <v>79</v>
      </c>
      <c r="L384">
        <f t="shared" si="53"/>
        <v>0</v>
      </c>
      <c r="M384">
        <f t="shared" si="54"/>
        <v>0</v>
      </c>
      <c r="N384">
        <f t="shared" si="55"/>
        <v>0</v>
      </c>
      <c r="O384">
        <f t="shared" si="56"/>
        <v>0</v>
      </c>
      <c r="P384">
        <f t="shared" si="57"/>
        <v>0</v>
      </c>
      <c r="Q384">
        <f t="shared" si="58"/>
        <v>0</v>
      </c>
    </row>
    <row r="385" spans="1:17" x14ac:dyDescent="0.2">
      <c r="A385" s="3" t="s">
        <v>269</v>
      </c>
      <c r="B385" s="5">
        <v>1</v>
      </c>
      <c r="L385">
        <f t="shared" si="53"/>
        <v>0</v>
      </c>
      <c r="M385">
        <f t="shared" si="54"/>
        <v>1</v>
      </c>
      <c r="N385">
        <f t="shared" si="55"/>
        <v>0</v>
      </c>
      <c r="O385">
        <f t="shared" si="56"/>
        <v>0</v>
      </c>
      <c r="P385">
        <f t="shared" si="57"/>
        <v>0</v>
      </c>
      <c r="Q385">
        <f t="shared" si="58"/>
        <v>0</v>
      </c>
    </row>
    <row r="386" spans="1:17" x14ac:dyDescent="0.2">
      <c r="A386" s="3" t="s">
        <v>271</v>
      </c>
      <c r="B386" s="5">
        <v>2</v>
      </c>
      <c r="L386">
        <f t="shared" si="53"/>
        <v>0</v>
      </c>
      <c r="M386">
        <f t="shared" si="54"/>
        <v>2</v>
      </c>
      <c r="N386">
        <f t="shared" si="55"/>
        <v>0</v>
      </c>
      <c r="O386">
        <f t="shared" si="56"/>
        <v>0</v>
      </c>
      <c r="P386">
        <f t="shared" si="57"/>
        <v>0</v>
      </c>
      <c r="Q386">
        <f t="shared" si="58"/>
        <v>0</v>
      </c>
    </row>
    <row r="387" spans="1:17" x14ac:dyDescent="0.2">
      <c r="A387" s="3" t="s">
        <v>28</v>
      </c>
      <c r="B387" s="5">
        <v>79</v>
      </c>
      <c r="L387">
        <f t="shared" si="53"/>
        <v>0</v>
      </c>
      <c r="M387">
        <f t="shared" si="54"/>
        <v>0</v>
      </c>
      <c r="N387">
        <f t="shared" si="55"/>
        <v>0</v>
      </c>
      <c r="O387">
        <f t="shared" si="56"/>
        <v>0</v>
      </c>
      <c r="P387">
        <f t="shared" si="57"/>
        <v>0</v>
      </c>
      <c r="Q387">
        <f t="shared" si="58"/>
        <v>0</v>
      </c>
    </row>
    <row r="388" spans="1:17" x14ac:dyDescent="0.2">
      <c r="A388" s="3" t="s">
        <v>89</v>
      </c>
      <c r="B388" s="5">
        <v>16</v>
      </c>
      <c r="L388">
        <f t="shared" si="53"/>
        <v>0</v>
      </c>
      <c r="M388">
        <f t="shared" si="54"/>
        <v>0</v>
      </c>
      <c r="N388">
        <f t="shared" si="55"/>
        <v>0</v>
      </c>
      <c r="O388">
        <f t="shared" si="56"/>
        <v>0</v>
      </c>
      <c r="P388">
        <f t="shared" si="57"/>
        <v>0</v>
      </c>
      <c r="Q388">
        <f t="shared" si="58"/>
        <v>0</v>
      </c>
    </row>
    <row r="389" spans="1:17" x14ac:dyDescent="0.2">
      <c r="A389" s="3" t="s">
        <v>141</v>
      </c>
      <c r="B389" s="5">
        <v>23</v>
      </c>
      <c r="L389">
        <f t="shared" si="53"/>
        <v>0</v>
      </c>
      <c r="M389">
        <f t="shared" si="54"/>
        <v>23</v>
      </c>
      <c r="N389">
        <f t="shared" si="55"/>
        <v>0</v>
      </c>
      <c r="O389">
        <f t="shared" si="56"/>
        <v>0</v>
      </c>
      <c r="P389">
        <f t="shared" si="57"/>
        <v>0</v>
      </c>
      <c r="Q389">
        <f t="shared" si="58"/>
        <v>0</v>
      </c>
    </row>
    <row r="390" spans="1:17" x14ac:dyDescent="0.2">
      <c r="A390" s="3" t="s">
        <v>60</v>
      </c>
      <c r="B390" s="5">
        <v>2</v>
      </c>
      <c r="L390">
        <f t="shared" si="53"/>
        <v>0</v>
      </c>
      <c r="M390">
        <f t="shared" si="54"/>
        <v>0</v>
      </c>
      <c r="N390">
        <f t="shared" si="55"/>
        <v>0</v>
      </c>
      <c r="O390">
        <f t="shared" si="56"/>
        <v>0</v>
      </c>
      <c r="P390">
        <f t="shared" si="57"/>
        <v>0</v>
      </c>
      <c r="Q390">
        <f t="shared" si="58"/>
        <v>0</v>
      </c>
    </row>
    <row r="391" spans="1:17" x14ac:dyDescent="0.2">
      <c r="A391" s="3" t="s">
        <v>61</v>
      </c>
      <c r="B391" s="5">
        <v>2</v>
      </c>
      <c r="L391">
        <f t="shared" si="53"/>
        <v>0</v>
      </c>
      <c r="M391">
        <f t="shared" si="54"/>
        <v>0</v>
      </c>
      <c r="N391">
        <f t="shared" si="55"/>
        <v>0</v>
      </c>
      <c r="O391">
        <f t="shared" si="56"/>
        <v>0</v>
      </c>
      <c r="P391">
        <f t="shared" si="57"/>
        <v>0</v>
      </c>
      <c r="Q391">
        <f t="shared" si="58"/>
        <v>0</v>
      </c>
    </row>
    <row r="392" spans="1:17" x14ac:dyDescent="0.2">
      <c r="A392" s="3" t="s">
        <v>102</v>
      </c>
      <c r="B392" s="5">
        <v>2</v>
      </c>
      <c r="L392">
        <f t="shared" si="53"/>
        <v>0</v>
      </c>
      <c r="M392">
        <f t="shared" si="54"/>
        <v>0</v>
      </c>
      <c r="N392">
        <f t="shared" si="55"/>
        <v>0</v>
      </c>
      <c r="O392">
        <f t="shared" si="56"/>
        <v>0</v>
      </c>
      <c r="P392">
        <f t="shared" si="57"/>
        <v>0</v>
      </c>
      <c r="Q392">
        <f t="shared" si="58"/>
        <v>0</v>
      </c>
    </row>
    <row r="393" spans="1:17" x14ac:dyDescent="0.2">
      <c r="A393" s="3" t="s">
        <v>101</v>
      </c>
      <c r="B393" s="5">
        <v>2</v>
      </c>
      <c r="L393">
        <f t="shared" si="53"/>
        <v>0</v>
      </c>
      <c r="M393">
        <f t="shared" si="54"/>
        <v>0</v>
      </c>
      <c r="N393">
        <f t="shared" si="55"/>
        <v>0</v>
      </c>
      <c r="O393">
        <f t="shared" si="56"/>
        <v>0</v>
      </c>
      <c r="P393">
        <f t="shared" si="57"/>
        <v>0</v>
      </c>
      <c r="Q393">
        <f t="shared" si="58"/>
        <v>0</v>
      </c>
    </row>
    <row r="394" spans="1:17" x14ac:dyDescent="0.2">
      <c r="A394" s="3" t="s">
        <v>199</v>
      </c>
      <c r="B394" s="5">
        <v>4</v>
      </c>
      <c r="L394">
        <f t="shared" si="53"/>
        <v>0</v>
      </c>
      <c r="M394">
        <f t="shared" si="54"/>
        <v>0</v>
      </c>
      <c r="N394">
        <f t="shared" si="55"/>
        <v>0</v>
      </c>
      <c r="O394">
        <f t="shared" si="56"/>
        <v>0</v>
      </c>
      <c r="P394">
        <f t="shared" si="57"/>
        <v>0</v>
      </c>
      <c r="Q394">
        <f t="shared" si="58"/>
        <v>0</v>
      </c>
    </row>
    <row r="395" spans="1:17" x14ac:dyDescent="0.2">
      <c r="A395" s="3" t="s">
        <v>198</v>
      </c>
      <c r="B395" s="5">
        <v>3</v>
      </c>
      <c r="L395">
        <f t="shared" si="53"/>
        <v>0</v>
      </c>
      <c r="M395">
        <f t="shared" si="54"/>
        <v>0</v>
      </c>
      <c r="N395">
        <f t="shared" si="55"/>
        <v>0</v>
      </c>
      <c r="O395">
        <f t="shared" si="56"/>
        <v>0</v>
      </c>
      <c r="P395">
        <f t="shared" si="57"/>
        <v>0</v>
      </c>
      <c r="Q395">
        <f t="shared" si="58"/>
        <v>0</v>
      </c>
    </row>
    <row r="396" spans="1:17" x14ac:dyDescent="0.2">
      <c r="A396" s="3" t="s">
        <v>206</v>
      </c>
      <c r="B396" s="5">
        <v>5</v>
      </c>
      <c r="L396">
        <f t="shared" si="53"/>
        <v>0</v>
      </c>
      <c r="M396">
        <f t="shared" si="54"/>
        <v>0</v>
      </c>
      <c r="N396">
        <f t="shared" si="55"/>
        <v>0</v>
      </c>
      <c r="O396">
        <f t="shared" si="56"/>
        <v>0</v>
      </c>
      <c r="P396">
        <f t="shared" si="57"/>
        <v>0</v>
      </c>
      <c r="Q396">
        <f t="shared" si="58"/>
        <v>0</v>
      </c>
    </row>
    <row r="397" spans="1:17" x14ac:dyDescent="0.2">
      <c r="A397" s="3" t="s">
        <v>201</v>
      </c>
      <c r="B397" s="5">
        <v>3</v>
      </c>
      <c r="L397">
        <f t="shared" si="53"/>
        <v>0</v>
      </c>
      <c r="M397">
        <f t="shared" si="54"/>
        <v>0</v>
      </c>
      <c r="N397">
        <f t="shared" si="55"/>
        <v>0</v>
      </c>
      <c r="O397">
        <f t="shared" si="56"/>
        <v>0</v>
      </c>
      <c r="P397">
        <f t="shared" si="57"/>
        <v>0</v>
      </c>
      <c r="Q397">
        <f t="shared" si="58"/>
        <v>0</v>
      </c>
    </row>
    <row r="398" spans="1:17" x14ac:dyDescent="0.2">
      <c r="A398" s="3" t="s">
        <v>200</v>
      </c>
      <c r="B398" s="5">
        <v>3</v>
      </c>
      <c r="L398">
        <f t="shared" si="53"/>
        <v>0</v>
      </c>
      <c r="M398">
        <f t="shared" si="54"/>
        <v>0</v>
      </c>
      <c r="N398">
        <f t="shared" si="55"/>
        <v>0</v>
      </c>
      <c r="O398">
        <f t="shared" si="56"/>
        <v>0</v>
      </c>
      <c r="P398">
        <f t="shared" si="57"/>
        <v>0</v>
      </c>
      <c r="Q398">
        <f t="shared" si="58"/>
        <v>0</v>
      </c>
    </row>
    <row r="399" spans="1:17" x14ac:dyDescent="0.2">
      <c r="A399" s="3" t="s">
        <v>197</v>
      </c>
      <c r="B399" s="5">
        <v>5</v>
      </c>
      <c r="L399">
        <f t="shared" si="53"/>
        <v>0</v>
      </c>
      <c r="M399">
        <f t="shared" si="54"/>
        <v>0</v>
      </c>
      <c r="N399">
        <f t="shared" si="55"/>
        <v>0</v>
      </c>
      <c r="O399">
        <f t="shared" si="56"/>
        <v>0</v>
      </c>
      <c r="P399">
        <f t="shared" si="57"/>
        <v>0</v>
      </c>
      <c r="Q399">
        <f t="shared" si="58"/>
        <v>0</v>
      </c>
    </row>
    <row r="400" spans="1:17" x14ac:dyDescent="0.2">
      <c r="A400" s="3" t="s">
        <v>268</v>
      </c>
      <c r="B400" s="5">
        <v>1</v>
      </c>
      <c r="L400">
        <f t="shared" si="53"/>
        <v>0</v>
      </c>
      <c r="M400">
        <f t="shared" si="54"/>
        <v>1</v>
      </c>
      <c r="N400">
        <f t="shared" si="55"/>
        <v>0</v>
      </c>
      <c r="O400">
        <f t="shared" si="56"/>
        <v>0</v>
      </c>
      <c r="P400">
        <f t="shared" si="57"/>
        <v>0</v>
      </c>
      <c r="Q400">
        <f t="shared" si="58"/>
        <v>0</v>
      </c>
    </row>
    <row r="401" spans="1:17" x14ac:dyDescent="0.2">
      <c r="A401" s="3" t="s">
        <v>170</v>
      </c>
      <c r="B401" s="5">
        <v>5</v>
      </c>
      <c r="L401">
        <f t="shared" si="53"/>
        <v>0</v>
      </c>
      <c r="M401">
        <f t="shared" si="54"/>
        <v>5</v>
      </c>
      <c r="N401">
        <f t="shared" si="55"/>
        <v>0</v>
      </c>
      <c r="O401">
        <f t="shared" si="56"/>
        <v>0</v>
      </c>
      <c r="P401">
        <f t="shared" si="57"/>
        <v>0</v>
      </c>
      <c r="Q401">
        <f t="shared" si="58"/>
        <v>0</v>
      </c>
    </row>
    <row r="402" spans="1:17" x14ac:dyDescent="0.2">
      <c r="A402" s="3" t="s">
        <v>150</v>
      </c>
      <c r="B402" s="5">
        <v>2</v>
      </c>
      <c r="L402">
        <f t="shared" si="53"/>
        <v>0</v>
      </c>
      <c r="M402">
        <f t="shared" si="54"/>
        <v>2</v>
      </c>
      <c r="N402">
        <f t="shared" si="55"/>
        <v>0</v>
      </c>
      <c r="O402">
        <f t="shared" si="56"/>
        <v>0</v>
      </c>
      <c r="P402">
        <f t="shared" si="57"/>
        <v>0</v>
      </c>
      <c r="Q402">
        <f t="shared" si="58"/>
        <v>0</v>
      </c>
    </row>
    <row r="403" spans="1:17" x14ac:dyDescent="0.2">
      <c r="A403" s="3" t="s">
        <v>128</v>
      </c>
      <c r="B403" s="5">
        <v>5</v>
      </c>
      <c r="L403">
        <f t="shared" si="53"/>
        <v>0</v>
      </c>
      <c r="M403">
        <f t="shared" si="54"/>
        <v>5</v>
      </c>
      <c r="N403">
        <f t="shared" si="55"/>
        <v>0</v>
      </c>
      <c r="O403">
        <f t="shared" si="56"/>
        <v>0</v>
      </c>
      <c r="P403">
        <f t="shared" si="57"/>
        <v>0</v>
      </c>
      <c r="Q403">
        <f t="shared" si="58"/>
        <v>0</v>
      </c>
    </row>
    <row r="404" spans="1:17" x14ac:dyDescent="0.2">
      <c r="A404" s="3" t="s">
        <v>120</v>
      </c>
      <c r="B404" s="5">
        <v>5</v>
      </c>
      <c r="L404">
        <f t="shared" si="53"/>
        <v>0</v>
      </c>
      <c r="M404">
        <f t="shared" si="54"/>
        <v>5</v>
      </c>
      <c r="N404">
        <f t="shared" si="55"/>
        <v>0</v>
      </c>
      <c r="O404">
        <f t="shared" si="56"/>
        <v>0</v>
      </c>
      <c r="P404">
        <f t="shared" si="57"/>
        <v>0</v>
      </c>
      <c r="Q404">
        <f t="shared" si="58"/>
        <v>0</v>
      </c>
    </row>
    <row r="405" spans="1:17" x14ac:dyDescent="0.2">
      <c r="A405" s="3" t="s">
        <v>107</v>
      </c>
      <c r="B405" s="5">
        <v>6</v>
      </c>
      <c r="L405">
        <f t="shared" si="53"/>
        <v>0</v>
      </c>
      <c r="M405">
        <f t="shared" si="54"/>
        <v>6</v>
      </c>
      <c r="N405">
        <f t="shared" si="55"/>
        <v>0</v>
      </c>
      <c r="O405">
        <f t="shared" si="56"/>
        <v>0</v>
      </c>
      <c r="P405">
        <f t="shared" si="57"/>
        <v>0</v>
      </c>
      <c r="Q405">
        <f t="shared" si="58"/>
        <v>0</v>
      </c>
    </row>
    <row r="406" spans="1:17" x14ac:dyDescent="0.2">
      <c r="A406" s="3" t="s">
        <v>162</v>
      </c>
      <c r="B406" s="5">
        <v>4</v>
      </c>
      <c r="L406">
        <f t="shared" si="53"/>
        <v>0</v>
      </c>
      <c r="M406">
        <f t="shared" si="54"/>
        <v>4</v>
      </c>
      <c r="N406">
        <f t="shared" si="55"/>
        <v>0</v>
      </c>
      <c r="O406">
        <f t="shared" si="56"/>
        <v>0</v>
      </c>
      <c r="P406">
        <f t="shared" si="57"/>
        <v>0</v>
      </c>
      <c r="Q406">
        <f t="shared" si="58"/>
        <v>0</v>
      </c>
    </row>
    <row r="407" spans="1:17" x14ac:dyDescent="0.2">
      <c r="A407" s="3" t="s">
        <v>216</v>
      </c>
      <c r="B407" s="5">
        <v>13</v>
      </c>
      <c r="L407">
        <f t="shared" si="53"/>
        <v>0</v>
      </c>
      <c r="M407">
        <f t="shared" si="54"/>
        <v>13</v>
      </c>
      <c r="N407">
        <f t="shared" si="55"/>
        <v>0</v>
      </c>
      <c r="O407">
        <f t="shared" si="56"/>
        <v>0</v>
      </c>
      <c r="P407">
        <f t="shared" si="57"/>
        <v>0</v>
      </c>
      <c r="Q407">
        <f t="shared" si="58"/>
        <v>0</v>
      </c>
    </row>
    <row r="408" spans="1:17" x14ac:dyDescent="0.2">
      <c r="A408" s="3" t="s">
        <v>195</v>
      </c>
      <c r="B408" s="5">
        <v>11</v>
      </c>
      <c r="L408">
        <f t="shared" si="53"/>
        <v>0</v>
      </c>
      <c r="M408">
        <f t="shared" si="54"/>
        <v>11</v>
      </c>
      <c r="N408">
        <f t="shared" si="55"/>
        <v>0</v>
      </c>
      <c r="O408">
        <f t="shared" si="56"/>
        <v>0</v>
      </c>
      <c r="P408">
        <f t="shared" si="57"/>
        <v>0</v>
      </c>
      <c r="Q408">
        <f t="shared" si="58"/>
        <v>0</v>
      </c>
    </row>
    <row r="409" spans="1:17" x14ac:dyDescent="0.2">
      <c r="A409" s="3" t="s">
        <v>157</v>
      </c>
      <c r="B409" s="5">
        <v>8</v>
      </c>
      <c r="L409">
        <f t="shared" si="53"/>
        <v>0</v>
      </c>
      <c r="M409">
        <f t="shared" si="54"/>
        <v>8</v>
      </c>
      <c r="N409">
        <f t="shared" si="55"/>
        <v>0</v>
      </c>
      <c r="O409">
        <f t="shared" si="56"/>
        <v>0</v>
      </c>
      <c r="P409">
        <f t="shared" si="57"/>
        <v>0</v>
      </c>
      <c r="Q409">
        <f t="shared" si="58"/>
        <v>0</v>
      </c>
    </row>
    <row r="410" spans="1:17" x14ac:dyDescent="0.2">
      <c r="A410" s="3" t="s">
        <v>178</v>
      </c>
      <c r="B410" s="5">
        <v>8</v>
      </c>
      <c r="L410">
        <f t="shared" si="53"/>
        <v>0</v>
      </c>
      <c r="M410">
        <f t="shared" si="54"/>
        <v>8</v>
      </c>
      <c r="N410">
        <f t="shared" si="55"/>
        <v>0</v>
      </c>
      <c r="O410">
        <f t="shared" si="56"/>
        <v>0</v>
      </c>
      <c r="P410">
        <f t="shared" si="57"/>
        <v>0</v>
      </c>
      <c r="Q410">
        <f t="shared" si="58"/>
        <v>0</v>
      </c>
    </row>
    <row r="411" spans="1:17" x14ac:dyDescent="0.2">
      <c r="A411" s="3" t="s">
        <v>167</v>
      </c>
      <c r="B411" s="5">
        <v>4</v>
      </c>
      <c r="L411">
        <f t="shared" si="53"/>
        <v>0</v>
      </c>
      <c r="M411">
        <f t="shared" si="54"/>
        <v>4</v>
      </c>
      <c r="N411">
        <f t="shared" si="55"/>
        <v>0</v>
      </c>
      <c r="O411">
        <f t="shared" si="56"/>
        <v>0</v>
      </c>
      <c r="P411">
        <f t="shared" si="57"/>
        <v>0</v>
      </c>
      <c r="Q411">
        <f t="shared" si="58"/>
        <v>0</v>
      </c>
    </row>
    <row r="412" spans="1:17" x14ac:dyDescent="0.2">
      <c r="A412" s="3" t="s">
        <v>227</v>
      </c>
      <c r="B412" s="5">
        <v>9</v>
      </c>
      <c r="L412">
        <f t="shared" si="53"/>
        <v>0</v>
      </c>
      <c r="M412">
        <f t="shared" si="54"/>
        <v>9</v>
      </c>
      <c r="N412">
        <f t="shared" si="55"/>
        <v>0</v>
      </c>
      <c r="O412">
        <f t="shared" si="56"/>
        <v>0</v>
      </c>
      <c r="P412">
        <f t="shared" si="57"/>
        <v>0</v>
      </c>
      <c r="Q412">
        <f t="shared" si="58"/>
        <v>0</v>
      </c>
    </row>
    <row r="413" spans="1:17" x14ac:dyDescent="0.2">
      <c r="A413" s="3" t="s">
        <v>127</v>
      </c>
      <c r="B413" s="5">
        <v>4</v>
      </c>
      <c r="L413">
        <f t="shared" si="53"/>
        <v>0</v>
      </c>
      <c r="M413">
        <f t="shared" si="54"/>
        <v>4</v>
      </c>
      <c r="N413">
        <f t="shared" si="55"/>
        <v>0</v>
      </c>
      <c r="O413">
        <f t="shared" si="56"/>
        <v>0</v>
      </c>
      <c r="P413">
        <f t="shared" si="57"/>
        <v>0</v>
      </c>
      <c r="Q413">
        <f t="shared" si="58"/>
        <v>0</v>
      </c>
    </row>
    <row r="414" spans="1:17" x14ac:dyDescent="0.2">
      <c r="A414" s="3" t="s">
        <v>144</v>
      </c>
      <c r="B414" s="5">
        <v>3</v>
      </c>
      <c r="L414">
        <f t="shared" si="53"/>
        <v>0</v>
      </c>
      <c r="M414">
        <f t="shared" si="54"/>
        <v>3</v>
      </c>
      <c r="N414">
        <f t="shared" si="55"/>
        <v>0</v>
      </c>
      <c r="O414">
        <f t="shared" si="56"/>
        <v>0</v>
      </c>
      <c r="P414">
        <f t="shared" si="57"/>
        <v>0</v>
      </c>
      <c r="Q414">
        <f t="shared" si="58"/>
        <v>0</v>
      </c>
    </row>
    <row r="415" spans="1:17" x14ac:dyDescent="0.2">
      <c r="A415" s="3" t="s">
        <v>225</v>
      </c>
      <c r="B415" s="5">
        <v>7</v>
      </c>
      <c r="L415">
        <f t="shared" si="53"/>
        <v>0</v>
      </c>
      <c r="M415">
        <f t="shared" si="54"/>
        <v>7</v>
      </c>
      <c r="N415">
        <f t="shared" si="55"/>
        <v>0</v>
      </c>
      <c r="O415">
        <f t="shared" si="56"/>
        <v>0</v>
      </c>
      <c r="P415">
        <f t="shared" si="57"/>
        <v>0</v>
      </c>
      <c r="Q415">
        <f t="shared" si="58"/>
        <v>0</v>
      </c>
    </row>
    <row r="416" spans="1:17" x14ac:dyDescent="0.2">
      <c r="A416" s="3" t="s">
        <v>273</v>
      </c>
      <c r="B416" s="5">
        <v>5</v>
      </c>
      <c r="L416">
        <f t="shared" si="53"/>
        <v>0</v>
      </c>
      <c r="M416">
        <f t="shared" si="54"/>
        <v>5</v>
      </c>
      <c r="N416">
        <f t="shared" si="55"/>
        <v>0</v>
      </c>
      <c r="O416">
        <f t="shared" si="56"/>
        <v>0</v>
      </c>
      <c r="P416">
        <f t="shared" si="57"/>
        <v>0</v>
      </c>
      <c r="Q416">
        <f t="shared" si="58"/>
        <v>0</v>
      </c>
    </row>
    <row r="417" spans="1:17" x14ac:dyDescent="0.2">
      <c r="A417" s="3" t="s">
        <v>134</v>
      </c>
      <c r="B417" s="5">
        <v>3</v>
      </c>
      <c r="L417">
        <f t="shared" si="53"/>
        <v>0</v>
      </c>
      <c r="M417">
        <f t="shared" si="54"/>
        <v>3</v>
      </c>
      <c r="N417">
        <f t="shared" si="55"/>
        <v>0</v>
      </c>
      <c r="O417">
        <f t="shared" si="56"/>
        <v>0</v>
      </c>
      <c r="P417">
        <f t="shared" si="57"/>
        <v>0</v>
      </c>
      <c r="Q417">
        <f t="shared" si="58"/>
        <v>0</v>
      </c>
    </row>
    <row r="418" spans="1:17" x14ac:dyDescent="0.2">
      <c r="A418" s="3" t="s">
        <v>202</v>
      </c>
      <c r="B418" s="5">
        <v>4</v>
      </c>
      <c r="L418">
        <f t="shared" si="53"/>
        <v>0</v>
      </c>
      <c r="M418">
        <f t="shared" si="54"/>
        <v>4</v>
      </c>
      <c r="N418">
        <f t="shared" si="55"/>
        <v>0</v>
      </c>
      <c r="O418">
        <f t="shared" si="56"/>
        <v>0</v>
      </c>
      <c r="P418">
        <f t="shared" si="57"/>
        <v>0</v>
      </c>
      <c r="Q418">
        <f t="shared" si="58"/>
        <v>0</v>
      </c>
    </row>
    <row r="419" spans="1:17" x14ac:dyDescent="0.2">
      <c r="A419" s="3" t="s">
        <v>217</v>
      </c>
      <c r="B419" s="5">
        <v>14</v>
      </c>
      <c r="L419">
        <f t="shared" si="53"/>
        <v>0</v>
      </c>
      <c r="M419">
        <f t="shared" si="54"/>
        <v>14</v>
      </c>
      <c r="N419">
        <f t="shared" si="55"/>
        <v>0</v>
      </c>
      <c r="O419">
        <f t="shared" si="56"/>
        <v>0</v>
      </c>
      <c r="P419">
        <f t="shared" si="57"/>
        <v>0</v>
      </c>
      <c r="Q419">
        <f t="shared" si="58"/>
        <v>0</v>
      </c>
    </row>
    <row r="420" spans="1:17" x14ac:dyDescent="0.2">
      <c r="A420" s="3" t="s">
        <v>136</v>
      </c>
      <c r="B420" s="5">
        <v>2</v>
      </c>
      <c r="L420">
        <f t="shared" si="53"/>
        <v>0</v>
      </c>
      <c r="M420">
        <f t="shared" si="54"/>
        <v>2</v>
      </c>
      <c r="N420">
        <f t="shared" si="55"/>
        <v>0</v>
      </c>
      <c r="O420">
        <f t="shared" si="56"/>
        <v>0</v>
      </c>
      <c r="P420">
        <f t="shared" si="57"/>
        <v>0</v>
      </c>
      <c r="Q420">
        <f t="shared" si="58"/>
        <v>0</v>
      </c>
    </row>
    <row r="421" spans="1:17" x14ac:dyDescent="0.2">
      <c r="A421" s="3" t="s">
        <v>187</v>
      </c>
      <c r="B421" s="5">
        <v>2</v>
      </c>
      <c r="L421">
        <f t="shared" si="53"/>
        <v>0</v>
      </c>
      <c r="M421">
        <f t="shared" si="54"/>
        <v>2</v>
      </c>
      <c r="N421">
        <f t="shared" si="55"/>
        <v>0</v>
      </c>
      <c r="O421">
        <f t="shared" si="56"/>
        <v>0</v>
      </c>
      <c r="P421">
        <f t="shared" si="57"/>
        <v>0</v>
      </c>
      <c r="Q421">
        <f t="shared" si="58"/>
        <v>0</v>
      </c>
    </row>
    <row r="422" spans="1:17" x14ac:dyDescent="0.2">
      <c r="A422" s="3" t="s">
        <v>110</v>
      </c>
      <c r="B422" s="5">
        <v>6</v>
      </c>
      <c r="L422">
        <f t="shared" si="53"/>
        <v>0</v>
      </c>
      <c r="M422">
        <f t="shared" si="54"/>
        <v>6</v>
      </c>
      <c r="N422">
        <f t="shared" si="55"/>
        <v>0</v>
      </c>
      <c r="O422">
        <f t="shared" si="56"/>
        <v>0</v>
      </c>
      <c r="P422">
        <f t="shared" si="57"/>
        <v>0</v>
      </c>
      <c r="Q422">
        <f t="shared" si="58"/>
        <v>0</v>
      </c>
    </row>
    <row r="423" spans="1:17" x14ac:dyDescent="0.2">
      <c r="A423" s="3" t="s">
        <v>282</v>
      </c>
      <c r="B423" s="5">
        <v>4</v>
      </c>
      <c r="L423">
        <f t="shared" si="53"/>
        <v>0</v>
      </c>
      <c r="M423">
        <f t="shared" si="54"/>
        <v>4</v>
      </c>
      <c r="N423">
        <f t="shared" si="55"/>
        <v>0</v>
      </c>
      <c r="O423">
        <f t="shared" si="56"/>
        <v>0</v>
      </c>
      <c r="P423">
        <f t="shared" si="57"/>
        <v>0</v>
      </c>
      <c r="Q423">
        <f t="shared" si="58"/>
        <v>0</v>
      </c>
    </row>
    <row r="424" spans="1:17" x14ac:dyDescent="0.2">
      <c r="A424" s="3" t="s">
        <v>103</v>
      </c>
      <c r="B424" s="5">
        <v>2</v>
      </c>
      <c r="L424">
        <f t="shared" si="53"/>
        <v>0</v>
      </c>
      <c r="M424">
        <f t="shared" si="54"/>
        <v>2</v>
      </c>
      <c r="N424">
        <f t="shared" si="55"/>
        <v>0</v>
      </c>
      <c r="O424">
        <f t="shared" si="56"/>
        <v>0</v>
      </c>
      <c r="P424">
        <f t="shared" si="57"/>
        <v>0</v>
      </c>
      <c r="Q424">
        <f t="shared" si="58"/>
        <v>0</v>
      </c>
    </row>
    <row r="425" spans="1:17" x14ac:dyDescent="0.2">
      <c r="A425" s="3" t="s">
        <v>138</v>
      </c>
      <c r="B425" s="5">
        <v>18</v>
      </c>
      <c r="L425">
        <f t="shared" si="53"/>
        <v>0</v>
      </c>
      <c r="M425">
        <f t="shared" si="54"/>
        <v>18</v>
      </c>
      <c r="N425">
        <f t="shared" si="55"/>
        <v>0</v>
      </c>
      <c r="O425">
        <f t="shared" si="56"/>
        <v>0</v>
      </c>
      <c r="P425">
        <f t="shared" si="57"/>
        <v>0</v>
      </c>
      <c r="Q425">
        <f t="shared" si="58"/>
        <v>0</v>
      </c>
    </row>
    <row r="426" spans="1:17" x14ac:dyDescent="0.2">
      <c r="A426" s="3" t="s">
        <v>256</v>
      </c>
      <c r="B426" s="5">
        <v>31</v>
      </c>
      <c r="L426">
        <f t="shared" si="53"/>
        <v>0</v>
      </c>
      <c r="M426">
        <f t="shared" si="54"/>
        <v>31</v>
      </c>
      <c r="N426">
        <f t="shared" si="55"/>
        <v>0</v>
      </c>
      <c r="O426">
        <f t="shared" si="56"/>
        <v>0</v>
      </c>
      <c r="P426">
        <f t="shared" si="57"/>
        <v>0</v>
      </c>
      <c r="Q426">
        <f t="shared" si="58"/>
        <v>0</v>
      </c>
    </row>
    <row r="427" spans="1:17" x14ac:dyDescent="0.2">
      <c r="A427" s="3" t="s">
        <v>163</v>
      </c>
      <c r="B427" s="5">
        <v>5</v>
      </c>
      <c r="L427">
        <f t="shared" si="53"/>
        <v>0</v>
      </c>
      <c r="M427">
        <f t="shared" si="54"/>
        <v>5</v>
      </c>
      <c r="N427">
        <f t="shared" si="55"/>
        <v>0</v>
      </c>
      <c r="O427">
        <f t="shared" si="56"/>
        <v>0</v>
      </c>
      <c r="P427">
        <f t="shared" si="57"/>
        <v>0</v>
      </c>
      <c r="Q427">
        <f t="shared" si="58"/>
        <v>0</v>
      </c>
    </row>
    <row r="428" spans="1:17" x14ac:dyDescent="0.2">
      <c r="A428" s="3" t="s">
        <v>228</v>
      </c>
      <c r="B428" s="5">
        <v>2</v>
      </c>
      <c r="L428">
        <f t="shared" si="53"/>
        <v>0</v>
      </c>
      <c r="M428">
        <f t="shared" si="54"/>
        <v>2</v>
      </c>
      <c r="N428">
        <f t="shared" si="55"/>
        <v>0</v>
      </c>
      <c r="O428">
        <f t="shared" si="56"/>
        <v>0</v>
      </c>
      <c r="P428">
        <f t="shared" si="57"/>
        <v>0</v>
      </c>
      <c r="Q428">
        <f t="shared" si="58"/>
        <v>0</v>
      </c>
    </row>
    <row r="429" spans="1:17" x14ac:dyDescent="0.2">
      <c r="A429" s="3" t="s">
        <v>132</v>
      </c>
      <c r="B429" s="5">
        <v>16</v>
      </c>
      <c r="L429">
        <f t="shared" si="53"/>
        <v>0</v>
      </c>
      <c r="M429">
        <f t="shared" si="54"/>
        <v>16</v>
      </c>
      <c r="N429">
        <f t="shared" si="55"/>
        <v>0</v>
      </c>
      <c r="O429">
        <f t="shared" si="56"/>
        <v>0</v>
      </c>
      <c r="P429">
        <f t="shared" si="57"/>
        <v>0</v>
      </c>
      <c r="Q429">
        <f t="shared" si="58"/>
        <v>0</v>
      </c>
    </row>
    <row r="430" spans="1:17" x14ac:dyDescent="0.2">
      <c r="A430" s="3" t="s">
        <v>234</v>
      </c>
      <c r="B430" s="5">
        <v>4</v>
      </c>
      <c r="L430">
        <f t="shared" si="53"/>
        <v>0</v>
      </c>
      <c r="M430">
        <f t="shared" si="54"/>
        <v>4</v>
      </c>
      <c r="N430">
        <f t="shared" si="55"/>
        <v>0</v>
      </c>
      <c r="O430">
        <f t="shared" si="56"/>
        <v>0</v>
      </c>
      <c r="P430">
        <f t="shared" si="57"/>
        <v>0</v>
      </c>
      <c r="Q430">
        <f t="shared" si="58"/>
        <v>0</v>
      </c>
    </row>
    <row r="431" spans="1:17" x14ac:dyDescent="0.2">
      <c r="A431" s="3" t="s">
        <v>130</v>
      </c>
      <c r="B431" s="5">
        <v>3</v>
      </c>
      <c r="L431">
        <f t="shared" si="53"/>
        <v>0</v>
      </c>
      <c r="M431">
        <f t="shared" si="54"/>
        <v>3</v>
      </c>
      <c r="N431">
        <f t="shared" si="55"/>
        <v>0</v>
      </c>
      <c r="O431">
        <f t="shared" si="56"/>
        <v>0</v>
      </c>
      <c r="P431">
        <f t="shared" si="57"/>
        <v>0</v>
      </c>
      <c r="Q431">
        <f t="shared" si="58"/>
        <v>0</v>
      </c>
    </row>
    <row r="432" spans="1:17" x14ac:dyDescent="0.2">
      <c r="A432" s="3" t="s">
        <v>232</v>
      </c>
      <c r="B432" s="5">
        <v>6</v>
      </c>
      <c r="L432">
        <f t="shared" si="53"/>
        <v>0</v>
      </c>
      <c r="M432">
        <f t="shared" si="54"/>
        <v>6</v>
      </c>
      <c r="N432">
        <f t="shared" si="55"/>
        <v>0</v>
      </c>
      <c r="O432">
        <f t="shared" si="56"/>
        <v>0</v>
      </c>
      <c r="P432">
        <f t="shared" si="57"/>
        <v>0</v>
      </c>
      <c r="Q432">
        <f t="shared" si="58"/>
        <v>0</v>
      </c>
    </row>
    <row r="433" spans="1:17" x14ac:dyDescent="0.2">
      <c r="A433" s="3" t="s">
        <v>283</v>
      </c>
      <c r="B433" s="5">
        <v>5</v>
      </c>
      <c r="L433">
        <f t="shared" si="53"/>
        <v>0</v>
      </c>
      <c r="M433">
        <f t="shared" si="54"/>
        <v>5</v>
      </c>
      <c r="N433">
        <f t="shared" si="55"/>
        <v>0</v>
      </c>
      <c r="O433">
        <f t="shared" si="56"/>
        <v>0</v>
      </c>
      <c r="P433">
        <f t="shared" si="57"/>
        <v>0</v>
      </c>
      <c r="Q433">
        <f t="shared" si="58"/>
        <v>0</v>
      </c>
    </row>
    <row r="434" spans="1:17" x14ac:dyDescent="0.2">
      <c r="A434" s="3" t="s">
        <v>210</v>
      </c>
      <c r="B434" s="5">
        <v>5</v>
      </c>
      <c r="L434">
        <f t="shared" si="53"/>
        <v>0</v>
      </c>
      <c r="M434">
        <f t="shared" si="54"/>
        <v>5</v>
      </c>
      <c r="N434">
        <f t="shared" si="55"/>
        <v>0</v>
      </c>
      <c r="O434">
        <f t="shared" si="56"/>
        <v>0</v>
      </c>
      <c r="P434">
        <f t="shared" si="57"/>
        <v>0</v>
      </c>
      <c r="Q434">
        <f t="shared" si="58"/>
        <v>0</v>
      </c>
    </row>
    <row r="435" spans="1:17" x14ac:dyDescent="0.2">
      <c r="A435" s="3" t="s">
        <v>116</v>
      </c>
      <c r="B435" s="5">
        <v>7</v>
      </c>
      <c r="L435">
        <f t="shared" si="53"/>
        <v>0</v>
      </c>
      <c r="M435">
        <f t="shared" si="54"/>
        <v>7</v>
      </c>
      <c r="N435">
        <f t="shared" si="55"/>
        <v>0</v>
      </c>
      <c r="O435">
        <f t="shared" si="56"/>
        <v>0</v>
      </c>
      <c r="P435">
        <f t="shared" si="57"/>
        <v>0</v>
      </c>
      <c r="Q435">
        <f t="shared" si="58"/>
        <v>0</v>
      </c>
    </row>
    <row r="436" spans="1:17" x14ac:dyDescent="0.2">
      <c r="A436" s="3" t="s">
        <v>181</v>
      </c>
      <c r="B436" s="5">
        <v>3</v>
      </c>
      <c r="L436">
        <f t="shared" si="53"/>
        <v>0</v>
      </c>
      <c r="M436">
        <f t="shared" si="54"/>
        <v>3</v>
      </c>
      <c r="N436">
        <f t="shared" si="55"/>
        <v>0</v>
      </c>
      <c r="O436">
        <f t="shared" si="56"/>
        <v>0</v>
      </c>
      <c r="P436">
        <f t="shared" si="57"/>
        <v>0</v>
      </c>
      <c r="Q436">
        <f t="shared" si="58"/>
        <v>0</v>
      </c>
    </row>
    <row r="437" spans="1:17" x14ac:dyDescent="0.2">
      <c r="A437" s="3" t="s">
        <v>259</v>
      </c>
      <c r="B437" s="5">
        <v>8</v>
      </c>
      <c r="L437">
        <f t="shared" si="53"/>
        <v>0</v>
      </c>
      <c r="M437">
        <f t="shared" si="54"/>
        <v>8</v>
      </c>
      <c r="N437">
        <f t="shared" si="55"/>
        <v>0</v>
      </c>
      <c r="O437">
        <f t="shared" si="56"/>
        <v>0</v>
      </c>
      <c r="P437">
        <f t="shared" si="57"/>
        <v>0</v>
      </c>
      <c r="Q437">
        <f t="shared" si="58"/>
        <v>0</v>
      </c>
    </row>
    <row r="438" spans="1:17" x14ac:dyDescent="0.2">
      <c r="A438" s="3" t="s">
        <v>194</v>
      </c>
      <c r="B438" s="5">
        <v>4</v>
      </c>
      <c r="L438">
        <f t="shared" si="53"/>
        <v>0</v>
      </c>
      <c r="M438">
        <f t="shared" si="54"/>
        <v>4</v>
      </c>
      <c r="N438">
        <f t="shared" si="55"/>
        <v>0</v>
      </c>
      <c r="O438">
        <f t="shared" si="56"/>
        <v>0</v>
      </c>
      <c r="P438">
        <f t="shared" si="57"/>
        <v>0</v>
      </c>
      <c r="Q438">
        <f t="shared" si="58"/>
        <v>0</v>
      </c>
    </row>
    <row r="439" spans="1:17" x14ac:dyDescent="0.2">
      <c r="A439" s="3" t="s">
        <v>235</v>
      </c>
      <c r="B439" s="5">
        <v>4</v>
      </c>
      <c r="L439">
        <f t="shared" si="53"/>
        <v>0</v>
      </c>
      <c r="M439">
        <f t="shared" si="54"/>
        <v>4</v>
      </c>
      <c r="N439">
        <f t="shared" si="55"/>
        <v>0</v>
      </c>
      <c r="O439">
        <f t="shared" si="56"/>
        <v>0</v>
      </c>
      <c r="P439">
        <f t="shared" si="57"/>
        <v>0</v>
      </c>
      <c r="Q439">
        <f t="shared" si="58"/>
        <v>0</v>
      </c>
    </row>
    <row r="440" spans="1:17" x14ac:dyDescent="0.2">
      <c r="A440" s="3" t="s">
        <v>172</v>
      </c>
      <c r="B440" s="5">
        <v>11</v>
      </c>
      <c r="L440">
        <f t="shared" si="53"/>
        <v>0</v>
      </c>
      <c r="M440">
        <f t="shared" si="54"/>
        <v>11</v>
      </c>
      <c r="N440">
        <f t="shared" si="55"/>
        <v>0</v>
      </c>
      <c r="O440">
        <f t="shared" si="56"/>
        <v>0</v>
      </c>
      <c r="P440">
        <f t="shared" si="57"/>
        <v>0</v>
      </c>
      <c r="Q440">
        <f t="shared" si="58"/>
        <v>0</v>
      </c>
    </row>
    <row r="441" spans="1:17" x14ac:dyDescent="0.2">
      <c r="A441" s="3" t="s">
        <v>126</v>
      </c>
      <c r="B441" s="5">
        <v>7</v>
      </c>
      <c r="L441">
        <f t="shared" si="53"/>
        <v>0</v>
      </c>
      <c r="M441">
        <f t="shared" si="54"/>
        <v>7</v>
      </c>
      <c r="N441">
        <f t="shared" si="55"/>
        <v>0</v>
      </c>
      <c r="O441">
        <f t="shared" si="56"/>
        <v>0</v>
      </c>
      <c r="P441">
        <f t="shared" si="57"/>
        <v>0</v>
      </c>
      <c r="Q441">
        <f t="shared" si="58"/>
        <v>0</v>
      </c>
    </row>
    <row r="442" spans="1:17" x14ac:dyDescent="0.2">
      <c r="A442" s="3" t="s">
        <v>114</v>
      </c>
      <c r="B442" s="5">
        <v>2</v>
      </c>
      <c r="L442">
        <f t="shared" si="53"/>
        <v>0</v>
      </c>
      <c r="M442">
        <f t="shared" si="54"/>
        <v>2</v>
      </c>
      <c r="N442">
        <f t="shared" si="55"/>
        <v>0</v>
      </c>
      <c r="O442">
        <f t="shared" si="56"/>
        <v>0</v>
      </c>
      <c r="P442">
        <f t="shared" si="57"/>
        <v>0</v>
      </c>
      <c r="Q442">
        <f t="shared" si="58"/>
        <v>0</v>
      </c>
    </row>
    <row r="443" spans="1:17" x14ac:dyDescent="0.2">
      <c r="A443" s="3" t="s">
        <v>68</v>
      </c>
      <c r="B443" s="5">
        <v>1</v>
      </c>
      <c r="L443">
        <f t="shared" si="53"/>
        <v>0</v>
      </c>
      <c r="M443">
        <f t="shared" si="54"/>
        <v>0</v>
      </c>
      <c r="N443">
        <f t="shared" si="55"/>
        <v>0</v>
      </c>
      <c r="O443">
        <f t="shared" si="56"/>
        <v>0</v>
      </c>
      <c r="P443">
        <f t="shared" si="57"/>
        <v>0</v>
      </c>
      <c r="Q443">
        <f t="shared" si="58"/>
        <v>0</v>
      </c>
    </row>
    <row r="444" spans="1:17" x14ac:dyDescent="0.2">
      <c r="A444" s="3" t="s">
        <v>69</v>
      </c>
      <c r="B444" s="5">
        <v>1</v>
      </c>
      <c r="L444">
        <f t="shared" si="53"/>
        <v>0</v>
      </c>
      <c r="M444">
        <f t="shared" si="54"/>
        <v>0</v>
      </c>
      <c r="N444">
        <f t="shared" si="55"/>
        <v>0</v>
      </c>
      <c r="O444">
        <f t="shared" si="56"/>
        <v>0</v>
      </c>
      <c r="P444">
        <f t="shared" si="57"/>
        <v>0</v>
      </c>
      <c r="Q444">
        <f t="shared" si="58"/>
        <v>0</v>
      </c>
    </row>
    <row r="445" spans="1:17" x14ac:dyDescent="0.2">
      <c r="A445" s="3" t="s">
        <v>70</v>
      </c>
      <c r="B445" s="5">
        <v>1</v>
      </c>
      <c r="L445">
        <f t="shared" si="53"/>
        <v>0</v>
      </c>
      <c r="M445">
        <f t="shared" si="54"/>
        <v>0</v>
      </c>
      <c r="N445">
        <f t="shared" si="55"/>
        <v>0</v>
      </c>
      <c r="O445">
        <f t="shared" si="56"/>
        <v>0</v>
      </c>
      <c r="P445">
        <f t="shared" si="57"/>
        <v>0</v>
      </c>
      <c r="Q445">
        <f t="shared" si="58"/>
        <v>0</v>
      </c>
    </row>
    <row r="446" spans="1:17" x14ac:dyDescent="0.2">
      <c r="A446" s="3" t="s">
        <v>263</v>
      </c>
      <c r="B446" s="5">
        <v>2</v>
      </c>
      <c r="L446">
        <f t="shared" si="53"/>
        <v>0</v>
      </c>
      <c r="M446">
        <f t="shared" si="54"/>
        <v>2</v>
      </c>
      <c r="N446">
        <f t="shared" si="55"/>
        <v>0</v>
      </c>
      <c r="O446">
        <f t="shared" si="56"/>
        <v>0</v>
      </c>
      <c r="P446">
        <f t="shared" si="57"/>
        <v>0</v>
      </c>
      <c r="Q446">
        <f t="shared" si="58"/>
        <v>0</v>
      </c>
    </row>
    <row r="447" spans="1:17" x14ac:dyDescent="0.2">
      <c r="A447" s="3" t="s">
        <v>247</v>
      </c>
      <c r="B447" s="5">
        <v>3</v>
      </c>
      <c r="L447">
        <f t="shared" ref="L447:L510" si="59">IF(EXACT(RIGHT(A447,2),"HI")=TRUE,B447,0)</f>
        <v>0</v>
      </c>
      <c r="M447">
        <f t="shared" ref="M447:M510" si="60">IF(EXACT(RIGHT(A447,2),"LO")=TRUE,B447,0)</f>
        <v>3</v>
      </c>
      <c r="N447">
        <f t="shared" ref="N447:N510" si="61">IF(EXACT(RIGHT(A447,3),"HHH")=TRUE,B447,0)</f>
        <v>0</v>
      </c>
      <c r="O447">
        <f t="shared" ref="O447:O510" si="62">IF(EXACT(RIGHT(A447,3),"LLL")=TRUE,B447,0)</f>
        <v>0</v>
      </c>
      <c r="P447">
        <f t="shared" ref="P447:P510" si="63">IF(EXACT(RIGHT(A447,2),"NR")=TRUE,B447,0)</f>
        <v>0</v>
      </c>
      <c r="Q447">
        <f t="shared" ref="Q447:Q510" si="64">IF(EXACT(RIGHT(A447,7),"Recover")=TRUE,B447,0)</f>
        <v>0</v>
      </c>
    </row>
    <row r="448" spans="1:17" x14ac:dyDescent="0.2">
      <c r="A448" s="3" t="s">
        <v>236</v>
      </c>
      <c r="B448" s="5">
        <v>1</v>
      </c>
      <c r="L448">
        <f t="shared" si="59"/>
        <v>0</v>
      </c>
      <c r="M448">
        <f t="shared" si="60"/>
        <v>1</v>
      </c>
      <c r="N448">
        <f t="shared" si="61"/>
        <v>0</v>
      </c>
      <c r="O448">
        <f t="shared" si="62"/>
        <v>0</v>
      </c>
      <c r="P448">
        <f t="shared" si="63"/>
        <v>0</v>
      </c>
      <c r="Q448">
        <f t="shared" si="64"/>
        <v>0</v>
      </c>
    </row>
    <row r="449" spans="1:17" x14ac:dyDescent="0.2">
      <c r="A449" s="3" t="s">
        <v>222</v>
      </c>
      <c r="B449" s="5">
        <v>8</v>
      </c>
      <c r="L449">
        <f t="shared" si="59"/>
        <v>0</v>
      </c>
      <c r="M449">
        <f t="shared" si="60"/>
        <v>8</v>
      </c>
      <c r="N449">
        <f t="shared" si="61"/>
        <v>0</v>
      </c>
      <c r="O449">
        <f t="shared" si="62"/>
        <v>0</v>
      </c>
      <c r="P449">
        <f t="shared" si="63"/>
        <v>0</v>
      </c>
      <c r="Q449">
        <f t="shared" si="64"/>
        <v>0</v>
      </c>
    </row>
    <row r="450" spans="1:17" x14ac:dyDescent="0.2">
      <c r="A450" s="3" t="s">
        <v>140</v>
      </c>
      <c r="B450" s="5">
        <v>8</v>
      </c>
      <c r="L450">
        <f t="shared" si="59"/>
        <v>0</v>
      </c>
      <c r="M450">
        <f t="shared" si="60"/>
        <v>8</v>
      </c>
      <c r="N450">
        <f t="shared" si="61"/>
        <v>0</v>
      </c>
      <c r="O450">
        <f t="shared" si="62"/>
        <v>0</v>
      </c>
      <c r="P450">
        <f t="shared" si="63"/>
        <v>0</v>
      </c>
      <c r="Q450">
        <f t="shared" si="64"/>
        <v>0</v>
      </c>
    </row>
    <row r="451" spans="1:17" x14ac:dyDescent="0.2">
      <c r="A451" s="3" t="s">
        <v>212</v>
      </c>
      <c r="B451" s="5">
        <v>4</v>
      </c>
      <c r="L451">
        <f t="shared" si="59"/>
        <v>0</v>
      </c>
      <c r="M451">
        <f t="shared" si="60"/>
        <v>4</v>
      </c>
      <c r="N451">
        <f t="shared" si="61"/>
        <v>0</v>
      </c>
      <c r="O451">
        <f t="shared" si="62"/>
        <v>0</v>
      </c>
      <c r="P451">
        <f t="shared" si="63"/>
        <v>0</v>
      </c>
      <c r="Q451">
        <f t="shared" si="64"/>
        <v>0</v>
      </c>
    </row>
    <row r="452" spans="1:17" x14ac:dyDescent="0.2">
      <c r="A452" s="3" t="s">
        <v>223</v>
      </c>
      <c r="B452" s="5">
        <v>7</v>
      </c>
      <c r="L452">
        <f t="shared" si="59"/>
        <v>0</v>
      </c>
      <c r="M452">
        <f t="shared" si="60"/>
        <v>7</v>
      </c>
      <c r="N452">
        <f t="shared" si="61"/>
        <v>0</v>
      </c>
      <c r="O452">
        <f t="shared" si="62"/>
        <v>0</v>
      </c>
      <c r="P452">
        <f t="shared" si="63"/>
        <v>0</v>
      </c>
      <c r="Q452">
        <f t="shared" si="64"/>
        <v>0</v>
      </c>
    </row>
    <row r="453" spans="1:17" x14ac:dyDescent="0.2">
      <c r="A453" s="3" t="s">
        <v>142</v>
      </c>
      <c r="B453" s="5">
        <v>3</v>
      </c>
      <c r="L453">
        <f t="shared" si="59"/>
        <v>0</v>
      </c>
      <c r="M453">
        <f t="shared" si="60"/>
        <v>3</v>
      </c>
      <c r="N453">
        <f t="shared" si="61"/>
        <v>0</v>
      </c>
      <c r="O453">
        <f t="shared" si="62"/>
        <v>0</v>
      </c>
      <c r="P453">
        <f t="shared" si="63"/>
        <v>0</v>
      </c>
      <c r="Q453">
        <f t="shared" si="64"/>
        <v>0</v>
      </c>
    </row>
    <row r="454" spans="1:17" x14ac:dyDescent="0.2">
      <c r="A454" s="3" t="s">
        <v>152</v>
      </c>
      <c r="B454" s="5">
        <v>10</v>
      </c>
      <c r="L454">
        <f t="shared" si="59"/>
        <v>0</v>
      </c>
      <c r="M454">
        <f t="shared" si="60"/>
        <v>10</v>
      </c>
      <c r="N454">
        <f t="shared" si="61"/>
        <v>0</v>
      </c>
      <c r="O454">
        <f t="shared" si="62"/>
        <v>0</v>
      </c>
      <c r="P454">
        <f t="shared" si="63"/>
        <v>0</v>
      </c>
      <c r="Q454">
        <f t="shared" si="64"/>
        <v>0</v>
      </c>
    </row>
    <row r="455" spans="1:17" x14ac:dyDescent="0.2">
      <c r="A455" s="3" t="s">
        <v>105</v>
      </c>
      <c r="B455" s="5">
        <v>11</v>
      </c>
      <c r="L455">
        <f t="shared" si="59"/>
        <v>0</v>
      </c>
      <c r="M455">
        <f t="shared" si="60"/>
        <v>11</v>
      </c>
      <c r="N455">
        <f t="shared" si="61"/>
        <v>0</v>
      </c>
      <c r="O455">
        <f t="shared" si="62"/>
        <v>0</v>
      </c>
      <c r="P455">
        <f t="shared" si="63"/>
        <v>0</v>
      </c>
      <c r="Q455">
        <f t="shared" si="64"/>
        <v>0</v>
      </c>
    </row>
    <row r="456" spans="1:17" x14ac:dyDescent="0.2">
      <c r="A456" s="3" t="s">
        <v>242</v>
      </c>
      <c r="B456" s="5">
        <v>2</v>
      </c>
      <c r="L456">
        <f t="shared" si="59"/>
        <v>0</v>
      </c>
      <c r="M456">
        <f t="shared" si="60"/>
        <v>2</v>
      </c>
      <c r="N456">
        <f t="shared" si="61"/>
        <v>0</v>
      </c>
      <c r="O456">
        <f t="shared" si="62"/>
        <v>0</v>
      </c>
      <c r="P456">
        <f t="shared" si="63"/>
        <v>0</v>
      </c>
      <c r="Q456">
        <f t="shared" si="64"/>
        <v>0</v>
      </c>
    </row>
    <row r="457" spans="1:17" x14ac:dyDescent="0.2">
      <c r="A457" s="3" t="s">
        <v>285</v>
      </c>
      <c r="B457" s="5">
        <v>3</v>
      </c>
      <c r="L457">
        <f t="shared" si="59"/>
        <v>0</v>
      </c>
      <c r="M457">
        <f t="shared" si="60"/>
        <v>3</v>
      </c>
      <c r="N457">
        <f t="shared" si="61"/>
        <v>0</v>
      </c>
      <c r="O457">
        <f t="shared" si="62"/>
        <v>0</v>
      </c>
      <c r="P457">
        <f t="shared" si="63"/>
        <v>0</v>
      </c>
      <c r="Q457">
        <f t="shared" si="64"/>
        <v>0</v>
      </c>
    </row>
    <row r="458" spans="1:17" x14ac:dyDescent="0.2">
      <c r="A458" s="3" t="s">
        <v>207</v>
      </c>
      <c r="B458" s="5">
        <v>3</v>
      </c>
      <c r="L458">
        <f t="shared" si="59"/>
        <v>0</v>
      </c>
      <c r="M458">
        <f t="shared" si="60"/>
        <v>3</v>
      </c>
      <c r="N458">
        <f t="shared" si="61"/>
        <v>0</v>
      </c>
      <c r="O458">
        <f t="shared" si="62"/>
        <v>0</v>
      </c>
      <c r="P458">
        <f t="shared" si="63"/>
        <v>0</v>
      </c>
      <c r="Q458">
        <f t="shared" si="64"/>
        <v>0</v>
      </c>
    </row>
    <row r="459" spans="1:17" x14ac:dyDescent="0.2">
      <c r="A459" s="3" t="s">
        <v>168</v>
      </c>
      <c r="B459" s="5">
        <v>6</v>
      </c>
      <c r="L459">
        <f t="shared" si="59"/>
        <v>0</v>
      </c>
      <c r="M459">
        <f t="shared" si="60"/>
        <v>6</v>
      </c>
      <c r="N459">
        <f t="shared" si="61"/>
        <v>0</v>
      </c>
      <c r="O459">
        <f t="shared" si="62"/>
        <v>0</v>
      </c>
      <c r="P459">
        <f t="shared" si="63"/>
        <v>0</v>
      </c>
      <c r="Q459">
        <f t="shared" si="64"/>
        <v>0</v>
      </c>
    </row>
    <row r="460" spans="1:17" x14ac:dyDescent="0.2">
      <c r="A460" s="3" t="s">
        <v>229</v>
      </c>
      <c r="B460" s="5">
        <v>6</v>
      </c>
      <c r="L460">
        <f t="shared" si="59"/>
        <v>0</v>
      </c>
      <c r="M460">
        <f t="shared" si="60"/>
        <v>6</v>
      </c>
      <c r="N460">
        <f t="shared" si="61"/>
        <v>0</v>
      </c>
      <c r="O460">
        <f t="shared" si="62"/>
        <v>0</v>
      </c>
      <c r="P460">
        <f t="shared" si="63"/>
        <v>0</v>
      </c>
      <c r="Q460">
        <f t="shared" si="64"/>
        <v>0</v>
      </c>
    </row>
    <row r="461" spans="1:17" x14ac:dyDescent="0.2">
      <c r="A461" s="3" t="s">
        <v>279</v>
      </c>
      <c r="B461" s="5">
        <v>1</v>
      </c>
      <c r="L461">
        <f t="shared" si="59"/>
        <v>0</v>
      </c>
      <c r="M461">
        <f t="shared" si="60"/>
        <v>1</v>
      </c>
      <c r="N461">
        <f t="shared" si="61"/>
        <v>0</v>
      </c>
      <c r="O461">
        <f t="shared" si="62"/>
        <v>0</v>
      </c>
      <c r="P461">
        <f t="shared" si="63"/>
        <v>0</v>
      </c>
      <c r="Q461">
        <f t="shared" si="64"/>
        <v>0</v>
      </c>
    </row>
    <row r="462" spans="1:17" x14ac:dyDescent="0.2">
      <c r="A462" s="3" t="s">
        <v>155</v>
      </c>
      <c r="B462" s="5">
        <v>4</v>
      </c>
      <c r="L462">
        <f t="shared" si="59"/>
        <v>0</v>
      </c>
      <c r="M462">
        <f t="shared" si="60"/>
        <v>4</v>
      </c>
      <c r="N462">
        <f t="shared" si="61"/>
        <v>0</v>
      </c>
      <c r="O462">
        <f t="shared" si="62"/>
        <v>0</v>
      </c>
      <c r="P462">
        <f t="shared" si="63"/>
        <v>0</v>
      </c>
      <c r="Q462">
        <f t="shared" si="64"/>
        <v>0</v>
      </c>
    </row>
    <row r="463" spans="1:17" x14ac:dyDescent="0.2">
      <c r="A463" s="3" t="s">
        <v>278</v>
      </c>
      <c r="B463" s="5">
        <v>6</v>
      </c>
      <c r="L463">
        <f t="shared" si="59"/>
        <v>0</v>
      </c>
      <c r="M463">
        <f t="shared" si="60"/>
        <v>6</v>
      </c>
      <c r="N463">
        <f t="shared" si="61"/>
        <v>0</v>
      </c>
      <c r="O463">
        <f t="shared" si="62"/>
        <v>0</v>
      </c>
      <c r="P463">
        <f t="shared" si="63"/>
        <v>0</v>
      </c>
      <c r="Q463">
        <f t="shared" si="64"/>
        <v>0</v>
      </c>
    </row>
    <row r="464" spans="1:17" x14ac:dyDescent="0.2">
      <c r="A464" s="3" t="s">
        <v>160</v>
      </c>
      <c r="B464" s="5">
        <v>6</v>
      </c>
      <c r="L464">
        <f t="shared" si="59"/>
        <v>0</v>
      </c>
      <c r="M464">
        <f t="shared" si="60"/>
        <v>6</v>
      </c>
      <c r="N464">
        <f t="shared" si="61"/>
        <v>0</v>
      </c>
      <c r="O464">
        <f t="shared" si="62"/>
        <v>0</v>
      </c>
      <c r="P464">
        <f t="shared" si="63"/>
        <v>0</v>
      </c>
      <c r="Q464">
        <f t="shared" si="64"/>
        <v>0</v>
      </c>
    </row>
    <row r="465" spans="1:17" x14ac:dyDescent="0.2">
      <c r="A465" s="3" t="s">
        <v>251</v>
      </c>
      <c r="B465" s="5">
        <v>5</v>
      </c>
      <c r="L465">
        <f t="shared" si="59"/>
        <v>0</v>
      </c>
      <c r="M465">
        <f t="shared" si="60"/>
        <v>5</v>
      </c>
      <c r="N465">
        <f t="shared" si="61"/>
        <v>0</v>
      </c>
      <c r="O465">
        <f t="shared" si="62"/>
        <v>0</v>
      </c>
      <c r="P465">
        <f t="shared" si="63"/>
        <v>0</v>
      </c>
      <c r="Q465">
        <f t="shared" si="64"/>
        <v>0</v>
      </c>
    </row>
    <row r="466" spans="1:17" x14ac:dyDescent="0.2">
      <c r="A466" s="3" t="s">
        <v>165</v>
      </c>
      <c r="B466" s="5">
        <v>4</v>
      </c>
      <c r="L466">
        <f t="shared" si="59"/>
        <v>0</v>
      </c>
      <c r="M466">
        <f t="shared" si="60"/>
        <v>4</v>
      </c>
      <c r="N466">
        <f t="shared" si="61"/>
        <v>0</v>
      </c>
      <c r="O466">
        <f t="shared" si="62"/>
        <v>0</v>
      </c>
      <c r="P466">
        <f t="shared" si="63"/>
        <v>0</v>
      </c>
      <c r="Q466">
        <f t="shared" si="64"/>
        <v>0</v>
      </c>
    </row>
    <row r="467" spans="1:17" x14ac:dyDescent="0.2">
      <c r="A467" s="3" t="s">
        <v>274</v>
      </c>
      <c r="B467" s="5">
        <v>1</v>
      </c>
      <c r="L467">
        <f t="shared" si="59"/>
        <v>0</v>
      </c>
      <c r="M467">
        <f t="shared" si="60"/>
        <v>1</v>
      </c>
      <c r="N467">
        <f t="shared" si="61"/>
        <v>0</v>
      </c>
      <c r="O467">
        <f t="shared" si="62"/>
        <v>0</v>
      </c>
      <c r="P467">
        <f t="shared" si="63"/>
        <v>0</v>
      </c>
      <c r="Q467">
        <f t="shared" si="64"/>
        <v>0</v>
      </c>
    </row>
    <row r="468" spans="1:17" x14ac:dyDescent="0.2">
      <c r="A468" s="3" t="s">
        <v>276</v>
      </c>
      <c r="B468" s="5">
        <v>9</v>
      </c>
      <c r="L468">
        <f t="shared" si="59"/>
        <v>0</v>
      </c>
      <c r="M468">
        <f t="shared" si="60"/>
        <v>9</v>
      </c>
      <c r="N468">
        <f t="shared" si="61"/>
        <v>0</v>
      </c>
      <c r="O468">
        <f t="shared" si="62"/>
        <v>0</v>
      </c>
      <c r="P468">
        <f t="shared" si="63"/>
        <v>0</v>
      </c>
      <c r="Q468">
        <f t="shared" si="64"/>
        <v>0</v>
      </c>
    </row>
    <row r="469" spans="1:17" x14ac:dyDescent="0.2">
      <c r="A469" s="3" t="s">
        <v>280</v>
      </c>
      <c r="B469" s="5">
        <v>3</v>
      </c>
      <c r="L469">
        <f t="shared" si="59"/>
        <v>0</v>
      </c>
      <c r="M469">
        <f t="shared" si="60"/>
        <v>3</v>
      </c>
      <c r="N469">
        <f t="shared" si="61"/>
        <v>0</v>
      </c>
      <c r="O469">
        <f t="shared" si="62"/>
        <v>0</v>
      </c>
      <c r="P469">
        <f t="shared" si="63"/>
        <v>0</v>
      </c>
      <c r="Q469">
        <f t="shared" si="64"/>
        <v>0</v>
      </c>
    </row>
    <row r="470" spans="1:17" x14ac:dyDescent="0.2">
      <c r="A470" s="3" t="s">
        <v>188</v>
      </c>
      <c r="B470" s="5">
        <v>3</v>
      </c>
      <c r="L470">
        <f t="shared" si="59"/>
        <v>0</v>
      </c>
      <c r="M470">
        <f t="shared" si="60"/>
        <v>3</v>
      </c>
      <c r="N470">
        <f t="shared" si="61"/>
        <v>0</v>
      </c>
      <c r="O470">
        <f t="shared" si="62"/>
        <v>0</v>
      </c>
      <c r="P470">
        <f t="shared" si="63"/>
        <v>0</v>
      </c>
      <c r="Q470">
        <f t="shared" si="64"/>
        <v>0</v>
      </c>
    </row>
    <row r="471" spans="1:17" x14ac:dyDescent="0.2">
      <c r="A471" s="3" t="s">
        <v>261</v>
      </c>
      <c r="B471" s="5">
        <v>6</v>
      </c>
      <c r="L471">
        <f t="shared" si="59"/>
        <v>0</v>
      </c>
      <c r="M471">
        <f t="shared" si="60"/>
        <v>6</v>
      </c>
      <c r="N471">
        <f t="shared" si="61"/>
        <v>0</v>
      </c>
      <c r="O471">
        <f t="shared" si="62"/>
        <v>0</v>
      </c>
      <c r="P471">
        <f t="shared" si="63"/>
        <v>0</v>
      </c>
      <c r="Q471">
        <f t="shared" si="64"/>
        <v>0</v>
      </c>
    </row>
    <row r="472" spans="1:17" x14ac:dyDescent="0.2">
      <c r="A472" s="3" t="s">
        <v>275</v>
      </c>
      <c r="B472" s="5">
        <v>2</v>
      </c>
      <c r="L472">
        <f t="shared" si="59"/>
        <v>0</v>
      </c>
      <c r="M472">
        <f t="shared" si="60"/>
        <v>2</v>
      </c>
      <c r="N472">
        <f t="shared" si="61"/>
        <v>0</v>
      </c>
      <c r="O472">
        <f t="shared" si="62"/>
        <v>0</v>
      </c>
      <c r="P472">
        <f t="shared" si="63"/>
        <v>0</v>
      </c>
      <c r="Q472">
        <f t="shared" si="64"/>
        <v>0</v>
      </c>
    </row>
    <row r="473" spans="1:17" x14ac:dyDescent="0.2">
      <c r="A473" s="3" t="s">
        <v>246</v>
      </c>
      <c r="B473" s="5">
        <v>2</v>
      </c>
      <c r="L473">
        <f t="shared" si="59"/>
        <v>0</v>
      </c>
      <c r="M473">
        <f t="shared" si="60"/>
        <v>2</v>
      </c>
      <c r="N473">
        <f t="shared" si="61"/>
        <v>0</v>
      </c>
      <c r="O473">
        <f t="shared" si="62"/>
        <v>0</v>
      </c>
      <c r="P473">
        <f t="shared" si="63"/>
        <v>0</v>
      </c>
      <c r="Q473">
        <f t="shared" si="64"/>
        <v>0</v>
      </c>
    </row>
    <row r="474" spans="1:17" x14ac:dyDescent="0.2">
      <c r="A474" s="3" t="s">
        <v>244</v>
      </c>
      <c r="B474" s="5">
        <v>3</v>
      </c>
      <c r="L474">
        <f t="shared" si="59"/>
        <v>0</v>
      </c>
      <c r="M474">
        <f t="shared" si="60"/>
        <v>3</v>
      </c>
      <c r="N474">
        <f t="shared" si="61"/>
        <v>0</v>
      </c>
      <c r="O474">
        <f t="shared" si="62"/>
        <v>0</v>
      </c>
      <c r="P474">
        <f t="shared" si="63"/>
        <v>0</v>
      </c>
      <c r="Q474">
        <f t="shared" si="64"/>
        <v>0</v>
      </c>
    </row>
    <row r="475" spans="1:17" x14ac:dyDescent="0.2">
      <c r="A475" s="3" t="s">
        <v>252</v>
      </c>
      <c r="B475" s="5">
        <v>2</v>
      </c>
      <c r="L475">
        <f t="shared" si="59"/>
        <v>0</v>
      </c>
      <c r="M475">
        <f t="shared" si="60"/>
        <v>2</v>
      </c>
      <c r="N475">
        <f t="shared" si="61"/>
        <v>0</v>
      </c>
      <c r="O475">
        <f t="shared" si="62"/>
        <v>0</v>
      </c>
      <c r="P475">
        <f t="shared" si="63"/>
        <v>0</v>
      </c>
      <c r="Q475">
        <f t="shared" si="64"/>
        <v>0</v>
      </c>
    </row>
    <row r="476" spans="1:17" x14ac:dyDescent="0.2">
      <c r="A476" s="3" t="s">
        <v>179</v>
      </c>
      <c r="B476" s="5">
        <v>3</v>
      </c>
      <c r="L476">
        <f t="shared" si="59"/>
        <v>0</v>
      </c>
      <c r="M476">
        <f t="shared" si="60"/>
        <v>3</v>
      </c>
      <c r="N476">
        <f t="shared" si="61"/>
        <v>0</v>
      </c>
      <c r="O476">
        <f t="shared" si="62"/>
        <v>0</v>
      </c>
      <c r="P476">
        <f t="shared" si="63"/>
        <v>0</v>
      </c>
      <c r="Q476">
        <f t="shared" si="64"/>
        <v>0</v>
      </c>
    </row>
    <row r="477" spans="1:17" x14ac:dyDescent="0.2">
      <c r="A477" s="3" t="s">
        <v>183</v>
      </c>
      <c r="B477" s="5">
        <v>1</v>
      </c>
      <c r="L477">
        <f t="shared" si="59"/>
        <v>0</v>
      </c>
      <c r="M477">
        <f t="shared" si="60"/>
        <v>1</v>
      </c>
      <c r="N477">
        <f t="shared" si="61"/>
        <v>0</v>
      </c>
      <c r="O477">
        <f t="shared" si="62"/>
        <v>0</v>
      </c>
      <c r="P477">
        <f t="shared" si="63"/>
        <v>0</v>
      </c>
      <c r="Q477">
        <f t="shared" si="64"/>
        <v>0</v>
      </c>
    </row>
    <row r="478" spans="1:17" x14ac:dyDescent="0.2">
      <c r="A478" s="3" t="s">
        <v>254</v>
      </c>
      <c r="B478" s="5">
        <v>3</v>
      </c>
      <c r="L478">
        <f t="shared" si="59"/>
        <v>0</v>
      </c>
      <c r="M478">
        <f t="shared" si="60"/>
        <v>3</v>
      </c>
      <c r="N478">
        <f t="shared" si="61"/>
        <v>0</v>
      </c>
      <c r="O478">
        <f t="shared" si="62"/>
        <v>0</v>
      </c>
      <c r="P478">
        <f t="shared" si="63"/>
        <v>0</v>
      </c>
      <c r="Q478">
        <f t="shared" si="64"/>
        <v>0</v>
      </c>
    </row>
    <row r="479" spans="1:17" x14ac:dyDescent="0.2">
      <c r="A479" s="3" t="s">
        <v>185</v>
      </c>
      <c r="B479" s="5">
        <v>7</v>
      </c>
      <c r="L479">
        <f t="shared" si="59"/>
        <v>0</v>
      </c>
      <c r="M479">
        <f t="shared" si="60"/>
        <v>7</v>
      </c>
      <c r="N479">
        <f t="shared" si="61"/>
        <v>0</v>
      </c>
      <c r="O479">
        <f t="shared" si="62"/>
        <v>0</v>
      </c>
      <c r="P479">
        <f t="shared" si="63"/>
        <v>0</v>
      </c>
      <c r="Q479">
        <f t="shared" si="64"/>
        <v>0</v>
      </c>
    </row>
    <row r="480" spans="1:17" x14ac:dyDescent="0.2">
      <c r="A480" s="3" t="s">
        <v>214</v>
      </c>
      <c r="B480" s="5">
        <v>8</v>
      </c>
      <c r="L480">
        <f t="shared" si="59"/>
        <v>0</v>
      </c>
      <c r="M480">
        <f t="shared" si="60"/>
        <v>8</v>
      </c>
      <c r="N480">
        <f t="shared" si="61"/>
        <v>0</v>
      </c>
      <c r="O480">
        <f t="shared" si="62"/>
        <v>0</v>
      </c>
      <c r="P480">
        <f t="shared" si="63"/>
        <v>0</v>
      </c>
      <c r="Q480">
        <f t="shared" si="64"/>
        <v>0</v>
      </c>
    </row>
    <row r="481" spans="1:17" x14ac:dyDescent="0.2">
      <c r="A481" s="3" t="s">
        <v>145</v>
      </c>
      <c r="B481" s="5">
        <v>5</v>
      </c>
      <c r="L481">
        <f t="shared" si="59"/>
        <v>0</v>
      </c>
      <c r="M481">
        <f t="shared" si="60"/>
        <v>5</v>
      </c>
      <c r="N481">
        <f t="shared" si="61"/>
        <v>0</v>
      </c>
      <c r="O481">
        <f t="shared" si="62"/>
        <v>0</v>
      </c>
      <c r="P481">
        <f t="shared" si="63"/>
        <v>0</v>
      </c>
      <c r="Q481">
        <f t="shared" si="64"/>
        <v>0</v>
      </c>
    </row>
    <row r="482" spans="1:17" x14ac:dyDescent="0.2">
      <c r="A482" s="3" t="s">
        <v>238</v>
      </c>
      <c r="B482" s="5">
        <v>2</v>
      </c>
      <c r="L482">
        <f t="shared" si="59"/>
        <v>0</v>
      </c>
      <c r="M482">
        <f t="shared" si="60"/>
        <v>2</v>
      </c>
      <c r="N482">
        <f t="shared" si="61"/>
        <v>0</v>
      </c>
      <c r="O482">
        <f t="shared" si="62"/>
        <v>0</v>
      </c>
      <c r="P482">
        <f t="shared" si="63"/>
        <v>0</v>
      </c>
      <c r="Q482">
        <f t="shared" si="64"/>
        <v>0</v>
      </c>
    </row>
    <row r="483" spans="1:17" x14ac:dyDescent="0.2">
      <c r="A483" s="3" t="s">
        <v>213</v>
      </c>
      <c r="B483" s="5">
        <v>6</v>
      </c>
      <c r="L483">
        <f t="shared" si="59"/>
        <v>0</v>
      </c>
      <c r="M483">
        <f t="shared" si="60"/>
        <v>6</v>
      </c>
      <c r="N483">
        <f t="shared" si="61"/>
        <v>0</v>
      </c>
      <c r="O483">
        <f t="shared" si="62"/>
        <v>0</v>
      </c>
      <c r="P483">
        <f t="shared" si="63"/>
        <v>0</v>
      </c>
      <c r="Q483">
        <f t="shared" si="64"/>
        <v>0</v>
      </c>
    </row>
    <row r="484" spans="1:17" x14ac:dyDescent="0.2">
      <c r="A484" s="3" t="s">
        <v>158</v>
      </c>
      <c r="B484" s="5">
        <v>3</v>
      </c>
      <c r="L484">
        <f t="shared" si="59"/>
        <v>0</v>
      </c>
      <c r="M484">
        <f t="shared" si="60"/>
        <v>3</v>
      </c>
      <c r="N484">
        <f t="shared" si="61"/>
        <v>0</v>
      </c>
      <c r="O484">
        <f t="shared" si="62"/>
        <v>0</v>
      </c>
      <c r="P484">
        <f t="shared" si="63"/>
        <v>0</v>
      </c>
      <c r="Q484">
        <f t="shared" si="64"/>
        <v>0</v>
      </c>
    </row>
    <row r="485" spans="1:17" x14ac:dyDescent="0.2">
      <c r="A485" s="3" t="s">
        <v>147</v>
      </c>
      <c r="B485" s="5">
        <v>4</v>
      </c>
      <c r="L485">
        <f t="shared" si="59"/>
        <v>0</v>
      </c>
      <c r="M485">
        <f t="shared" si="60"/>
        <v>4</v>
      </c>
      <c r="N485">
        <f t="shared" si="61"/>
        <v>0</v>
      </c>
      <c r="O485">
        <f t="shared" si="62"/>
        <v>0</v>
      </c>
      <c r="P485">
        <f t="shared" si="63"/>
        <v>0</v>
      </c>
      <c r="Q485">
        <f t="shared" si="64"/>
        <v>0</v>
      </c>
    </row>
    <row r="486" spans="1:17" x14ac:dyDescent="0.2">
      <c r="A486" s="3" t="s">
        <v>272</v>
      </c>
      <c r="B486" s="5">
        <v>7</v>
      </c>
      <c r="L486">
        <f t="shared" si="59"/>
        <v>0</v>
      </c>
      <c r="M486">
        <f t="shared" si="60"/>
        <v>7</v>
      </c>
      <c r="N486">
        <f t="shared" si="61"/>
        <v>0</v>
      </c>
      <c r="O486">
        <f t="shared" si="62"/>
        <v>0</v>
      </c>
      <c r="P486">
        <f t="shared" si="63"/>
        <v>0</v>
      </c>
      <c r="Q486">
        <f t="shared" si="64"/>
        <v>0</v>
      </c>
    </row>
    <row r="487" spans="1:17" x14ac:dyDescent="0.2">
      <c r="A487" s="3" t="s">
        <v>108</v>
      </c>
      <c r="B487" s="5">
        <v>4</v>
      </c>
      <c r="L487">
        <f t="shared" si="59"/>
        <v>0</v>
      </c>
      <c r="M487">
        <f t="shared" si="60"/>
        <v>4</v>
      </c>
      <c r="N487">
        <f t="shared" si="61"/>
        <v>0</v>
      </c>
      <c r="O487">
        <f t="shared" si="62"/>
        <v>0</v>
      </c>
      <c r="P487">
        <f t="shared" si="63"/>
        <v>0</v>
      </c>
      <c r="Q487">
        <f t="shared" si="64"/>
        <v>0</v>
      </c>
    </row>
    <row r="488" spans="1:17" x14ac:dyDescent="0.2">
      <c r="A488" s="3" t="s">
        <v>205</v>
      </c>
      <c r="B488" s="5">
        <v>2</v>
      </c>
      <c r="L488">
        <f t="shared" si="59"/>
        <v>0</v>
      </c>
      <c r="M488">
        <f t="shared" si="60"/>
        <v>2</v>
      </c>
      <c r="N488">
        <f t="shared" si="61"/>
        <v>0</v>
      </c>
      <c r="O488">
        <f t="shared" si="62"/>
        <v>0</v>
      </c>
      <c r="P488">
        <f t="shared" si="63"/>
        <v>0</v>
      </c>
      <c r="Q488">
        <f t="shared" si="64"/>
        <v>0</v>
      </c>
    </row>
    <row r="489" spans="1:17" x14ac:dyDescent="0.2">
      <c r="A489" s="3" t="s">
        <v>112</v>
      </c>
      <c r="B489" s="5">
        <v>2</v>
      </c>
      <c r="L489">
        <f t="shared" si="59"/>
        <v>0</v>
      </c>
      <c r="M489">
        <f t="shared" si="60"/>
        <v>2</v>
      </c>
      <c r="N489">
        <f t="shared" si="61"/>
        <v>0</v>
      </c>
      <c r="O489">
        <f t="shared" si="62"/>
        <v>0</v>
      </c>
      <c r="P489">
        <f t="shared" si="63"/>
        <v>0</v>
      </c>
      <c r="Q489">
        <f t="shared" si="64"/>
        <v>0</v>
      </c>
    </row>
    <row r="490" spans="1:17" x14ac:dyDescent="0.2">
      <c r="A490" s="3" t="s">
        <v>174</v>
      </c>
      <c r="B490" s="5">
        <v>2</v>
      </c>
      <c r="L490">
        <f t="shared" si="59"/>
        <v>0</v>
      </c>
      <c r="M490">
        <f t="shared" si="60"/>
        <v>2</v>
      </c>
      <c r="N490">
        <f t="shared" si="61"/>
        <v>0</v>
      </c>
      <c r="O490">
        <f t="shared" si="62"/>
        <v>0</v>
      </c>
      <c r="P490">
        <f t="shared" si="63"/>
        <v>0</v>
      </c>
      <c r="Q490">
        <f t="shared" si="64"/>
        <v>0</v>
      </c>
    </row>
    <row r="491" spans="1:17" x14ac:dyDescent="0.2">
      <c r="A491" s="3" t="s">
        <v>255</v>
      </c>
      <c r="B491" s="5">
        <v>4</v>
      </c>
      <c r="L491">
        <f t="shared" si="59"/>
        <v>0</v>
      </c>
      <c r="M491">
        <f t="shared" si="60"/>
        <v>4</v>
      </c>
      <c r="N491">
        <f t="shared" si="61"/>
        <v>0</v>
      </c>
      <c r="O491">
        <f t="shared" si="62"/>
        <v>0</v>
      </c>
      <c r="P491">
        <f t="shared" si="63"/>
        <v>0</v>
      </c>
      <c r="Q491">
        <f t="shared" si="64"/>
        <v>0</v>
      </c>
    </row>
    <row r="492" spans="1:17" x14ac:dyDescent="0.2">
      <c r="A492" s="3" t="s">
        <v>257</v>
      </c>
      <c r="B492" s="5">
        <v>2</v>
      </c>
      <c r="L492">
        <f t="shared" si="59"/>
        <v>0</v>
      </c>
      <c r="M492">
        <f t="shared" si="60"/>
        <v>2</v>
      </c>
      <c r="N492">
        <f t="shared" si="61"/>
        <v>0</v>
      </c>
      <c r="O492">
        <f t="shared" si="62"/>
        <v>0</v>
      </c>
      <c r="P492">
        <f t="shared" si="63"/>
        <v>0</v>
      </c>
      <c r="Q492">
        <f t="shared" si="64"/>
        <v>0</v>
      </c>
    </row>
    <row r="493" spans="1:17" x14ac:dyDescent="0.2">
      <c r="A493" s="3" t="s">
        <v>284</v>
      </c>
      <c r="B493" s="5">
        <v>3</v>
      </c>
      <c r="L493">
        <f t="shared" si="59"/>
        <v>0</v>
      </c>
      <c r="M493">
        <f t="shared" si="60"/>
        <v>3</v>
      </c>
      <c r="N493">
        <f t="shared" si="61"/>
        <v>0</v>
      </c>
      <c r="O493">
        <f t="shared" si="62"/>
        <v>0</v>
      </c>
      <c r="P493">
        <f t="shared" si="63"/>
        <v>0</v>
      </c>
      <c r="Q493">
        <f t="shared" si="64"/>
        <v>0</v>
      </c>
    </row>
    <row r="494" spans="1:17" x14ac:dyDescent="0.2">
      <c r="A494" s="3" t="s">
        <v>209</v>
      </c>
      <c r="B494" s="5">
        <v>1</v>
      </c>
      <c r="L494">
        <f t="shared" si="59"/>
        <v>0</v>
      </c>
      <c r="M494">
        <f t="shared" si="60"/>
        <v>1</v>
      </c>
      <c r="N494">
        <f t="shared" si="61"/>
        <v>0</v>
      </c>
      <c r="O494">
        <f t="shared" si="62"/>
        <v>0</v>
      </c>
      <c r="P494">
        <f t="shared" si="63"/>
        <v>0</v>
      </c>
      <c r="Q494">
        <f t="shared" si="64"/>
        <v>0</v>
      </c>
    </row>
    <row r="495" spans="1:17" x14ac:dyDescent="0.2">
      <c r="A495" s="3" t="s">
        <v>250</v>
      </c>
      <c r="B495" s="5">
        <v>1</v>
      </c>
      <c r="L495">
        <f t="shared" si="59"/>
        <v>0</v>
      </c>
      <c r="M495">
        <f t="shared" si="60"/>
        <v>1</v>
      </c>
      <c r="N495">
        <f t="shared" si="61"/>
        <v>0</v>
      </c>
      <c r="O495">
        <f t="shared" si="62"/>
        <v>0</v>
      </c>
      <c r="P495">
        <f t="shared" si="63"/>
        <v>0</v>
      </c>
      <c r="Q495">
        <f t="shared" si="64"/>
        <v>0</v>
      </c>
    </row>
    <row r="496" spans="1:17" x14ac:dyDescent="0.2">
      <c r="A496" s="3" t="s">
        <v>231</v>
      </c>
      <c r="B496" s="5">
        <v>5</v>
      </c>
      <c r="L496">
        <f t="shared" si="59"/>
        <v>0</v>
      </c>
      <c r="M496">
        <f t="shared" si="60"/>
        <v>5</v>
      </c>
      <c r="N496">
        <f t="shared" si="61"/>
        <v>0</v>
      </c>
      <c r="O496">
        <f t="shared" si="62"/>
        <v>0</v>
      </c>
      <c r="P496">
        <f t="shared" si="63"/>
        <v>0</v>
      </c>
      <c r="Q496">
        <f t="shared" si="64"/>
        <v>0</v>
      </c>
    </row>
    <row r="497" spans="1:17" x14ac:dyDescent="0.2">
      <c r="A497" s="3" t="s">
        <v>124</v>
      </c>
      <c r="B497" s="5">
        <v>6</v>
      </c>
      <c r="L497">
        <f t="shared" si="59"/>
        <v>0</v>
      </c>
      <c r="M497">
        <f t="shared" si="60"/>
        <v>6</v>
      </c>
      <c r="N497">
        <f t="shared" si="61"/>
        <v>0</v>
      </c>
      <c r="O497">
        <f t="shared" si="62"/>
        <v>0</v>
      </c>
      <c r="P497">
        <f t="shared" si="63"/>
        <v>0</v>
      </c>
      <c r="Q497">
        <f t="shared" si="64"/>
        <v>0</v>
      </c>
    </row>
    <row r="498" spans="1:17" x14ac:dyDescent="0.2">
      <c r="A498" s="3" t="s">
        <v>249</v>
      </c>
      <c r="B498" s="5">
        <v>1</v>
      </c>
      <c r="L498">
        <f t="shared" si="59"/>
        <v>0</v>
      </c>
      <c r="M498">
        <f t="shared" si="60"/>
        <v>1</v>
      </c>
      <c r="N498">
        <f t="shared" si="61"/>
        <v>0</v>
      </c>
      <c r="O498">
        <f t="shared" si="62"/>
        <v>0</v>
      </c>
      <c r="P498">
        <f t="shared" si="63"/>
        <v>0</v>
      </c>
      <c r="Q498">
        <f t="shared" si="64"/>
        <v>0</v>
      </c>
    </row>
    <row r="499" spans="1:17" x14ac:dyDescent="0.2">
      <c r="A499" s="3" t="s">
        <v>220</v>
      </c>
      <c r="B499" s="5">
        <v>3</v>
      </c>
      <c r="L499">
        <f t="shared" si="59"/>
        <v>0</v>
      </c>
      <c r="M499">
        <f t="shared" si="60"/>
        <v>3</v>
      </c>
      <c r="N499">
        <f t="shared" si="61"/>
        <v>0</v>
      </c>
      <c r="O499">
        <f t="shared" si="62"/>
        <v>0</v>
      </c>
      <c r="P499">
        <f t="shared" si="63"/>
        <v>0</v>
      </c>
      <c r="Q499">
        <f t="shared" si="64"/>
        <v>0</v>
      </c>
    </row>
    <row r="500" spans="1:17" x14ac:dyDescent="0.2">
      <c r="A500" s="3" t="s">
        <v>208</v>
      </c>
      <c r="B500" s="5">
        <v>2</v>
      </c>
      <c r="L500">
        <f t="shared" si="59"/>
        <v>0</v>
      </c>
      <c r="M500">
        <f t="shared" si="60"/>
        <v>2</v>
      </c>
      <c r="N500">
        <f t="shared" si="61"/>
        <v>0</v>
      </c>
      <c r="O500">
        <f t="shared" si="62"/>
        <v>0</v>
      </c>
      <c r="P500">
        <f t="shared" si="63"/>
        <v>0</v>
      </c>
      <c r="Q500">
        <f t="shared" si="64"/>
        <v>0</v>
      </c>
    </row>
    <row r="501" spans="1:17" x14ac:dyDescent="0.2">
      <c r="A501" s="3" t="s">
        <v>154</v>
      </c>
      <c r="B501" s="5">
        <v>4</v>
      </c>
      <c r="L501">
        <f t="shared" si="59"/>
        <v>0</v>
      </c>
      <c r="M501">
        <f t="shared" si="60"/>
        <v>4</v>
      </c>
      <c r="N501">
        <f t="shared" si="61"/>
        <v>0</v>
      </c>
      <c r="O501">
        <f t="shared" si="62"/>
        <v>0</v>
      </c>
      <c r="P501">
        <f t="shared" si="63"/>
        <v>0</v>
      </c>
      <c r="Q501">
        <f t="shared" si="64"/>
        <v>0</v>
      </c>
    </row>
    <row r="502" spans="1:17" x14ac:dyDescent="0.2">
      <c r="A502" s="3" t="s">
        <v>240</v>
      </c>
      <c r="B502" s="5">
        <v>2</v>
      </c>
      <c r="L502">
        <f t="shared" si="59"/>
        <v>0</v>
      </c>
      <c r="M502">
        <f t="shared" si="60"/>
        <v>2</v>
      </c>
      <c r="N502">
        <f t="shared" si="61"/>
        <v>0</v>
      </c>
      <c r="O502">
        <f t="shared" si="62"/>
        <v>0</v>
      </c>
      <c r="P502">
        <f t="shared" si="63"/>
        <v>0</v>
      </c>
      <c r="Q502">
        <f t="shared" si="64"/>
        <v>0</v>
      </c>
    </row>
    <row r="503" spans="1:17" x14ac:dyDescent="0.2">
      <c r="A503" s="3" t="s">
        <v>264</v>
      </c>
      <c r="B503" s="5">
        <v>4</v>
      </c>
      <c r="L503">
        <f t="shared" si="59"/>
        <v>0</v>
      </c>
      <c r="M503">
        <f t="shared" si="60"/>
        <v>4</v>
      </c>
      <c r="N503">
        <f t="shared" si="61"/>
        <v>0</v>
      </c>
      <c r="O503">
        <f t="shared" si="62"/>
        <v>0</v>
      </c>
      <c r="P503">
        <f t="shared" si="63"/>
        <v>0</v>
      </c>
      <c r="Q503">
        <f t="shared" si="64"/>
        <v>0</v>
      </c>
    </row>
    <row r="504" spans="1:17" x14ac:dyDescent="0.2">
      <c r="A504" s="3" t="s">
        <v>176</v>
      </c>
      <c r="B504" s="5">
        <v>4</v>
      </c>
      <c r="L504">
        <f t="shared" si="59"/>
        <v>0</v>
      </c>
      <c r="M504">
        <f t="shared" si="60"/>
        <v>4</v>
      </c>
      <c r="N504">
        <f t="shared" si="61"/>
        <v>0</v>
      </c>
      <c r="O504">
        <f t="shared" si="62"/>
        <v>0</v>
      </c>
      <c r="P504">
        <f t="shared" si="63"/>
        <v>0</v>
      </c>
      <c r="Q504">
        <f t="shared" si="64"/>
        <v>0</v>
      </c>
    </row>
    <row r="505" spans="1:17" x14ac:dyDescent="0.2">
      <c r="A505" s="3" t="s">
        <v>122</v>
      </c>
      <c r="B505" s="5">
        <v>6</v>
      </c>
      <c r="L505">
        <f t="shared" si="59"/>
        <v>0</v>
      </c>
      <c r="M505">
        <f t="shared" si="60"/>
        <v>6</v>
      </c>
      <c r="N505">
        <f t="shared" si="61"/>
        <v>0</v>
      </c>
      <c r="O505">
        <f t="shared" si="62"/>
        <v>0</v>
      </c>
      <c r="P505">
        <f t="shared" si="63"/>
        <v>0</v>
      </c>
      <c r="Q505">
        <f t="shared" si="64"/>
        <v>0</v>
      </c>
    </row>
    <row r="506" spans="1:17" x14ac:dyDescent="0.2">
      <c r="A506" s="3" t="s">
        <v>78</v>
      </c>
      <c r="B506" s="5">
        <v>1</v>
      </c>
      <c r="L506">
        <f t="shared" si="59"/>
        <v>0</v>
      </c>
      <c r="M506">
        <f t="shared" si="60"/>
        <v>0</v>
      </c>
      <c r="N506">
        <f t="shared" si="61"/>
        <v>0</v>
      </c>
      <c r="O506">
        <f t="shared" si="62"/>
        <v>0</v>
      </c>
      <c r="P506">
        <f t="shared" si="63"/>
        <v>0</v>
      </c>
      <c r="Q506">
        <f t="shared" si="64"/>
        <v>0</v>
      </c>
    </row>
    <row r="507" spans="1:17" x14ac:dyDescent="0.2">
      <c r="A507" s="3" t="s">
        <v>171</v>
      </c>
      <c r="B507" s="5">
        <v>3</v>
      </c>
      <c r="L507">
        <f t="shared" si="59"/>
        <v>0</v>
      </c>
      <c r="M507">
        <f t="shared" si="60"/>
        <v>3</v>
      </c>
      <c r="N507">
        <f t="shared" si="61"/>
        <v>0</v>
      </c>
      <c r="O507">
        <f t="shared" si="62"/>
        <v>0</v>
      </c>
      <c r="P507">
        <f t="shared" si="63"/>
        <v>0</v>
      </c>
      <c r="Q507">
        <f t="shared" si="64"/>
        <v>0</v>
      </c>
    </row>
    <row r="508" spans="1:17" x14ac:dyDescent="0.2">
      <c r="A508" s="3" t="s">
        <v>262</v>
      </c>
      <c r="B508" s="5">
        <v>3</v>
      </c>
      <c r="L508">
        <f t="shared" si="59"/>
        <v>0</v>
      </c>
      <c r="M508">
        <f t="shared" si="60"/>
        <v>3</v>
      </c>
      <c r="N508">
        <f t="shared" si="61"/>
        <v>0</v>
      </c>
      <c r="O508">
        <f t="shared" si="62"/>
        <v>0</v>
      </c>
      <c r="P508">
        <f t="shared" si="63"/>
        <v>0</v>
      </c>
      <c r="Q508">
        <f t="shared" si="64"/>
        <v>0</v>
      </c>
    </row>
    <row r="509" spans="1:17" x14ac:dyDescent="0.2">
      <c r="A509" s="3" t="s">
        <v>118</v>
      </c>
      <c r="B509" s="5">
        <v>2</v>
      </c>
      <c r="L509">
        <f t="shared" si="59"/>
        <v>0</v>
      </c>
      <c r="M509">
        <f t="shared" si="60"/>
        <v>2</v>
      </c>
      <c r="N509">
        <f t="shared" si="61"/>
        <v>0</v>
      </c>
      <c r="O509">
        <f t="shared" si="62"/>
        <v>0</v>
      </c>
      <c r="P509">
        <f t="shared" si="63"/>
        <v>0</v>
      </c>
      <c r="Q509">
        <f t="shared" si="64"/>
        <v>0</v>
      </c>
    </row>
    <row r="510" spans="1:17" x14ac:dyDescent="0.2">
      <c r="A510" s="3" t="s">
        <v>93</v>
      </c>
      <c r="B510" s="5">
        <v>5</v>
      </c>
      <c r="L510">
        <f t="shared" si="59"/>
        <v>0</v>
      </c>
      <c r="M510">
        <f t="shared" si="60"/>
        <v>0</v>
      </c>
      <c r="N510">
        <f t="shared" si="61"/>
        <v>0</v>
      </c>
      <c r="O510">
        <f t="shared" si="62"/>
        <v>0</v>
      </c>
      <c r="P510">
        <f t="shared" si="63"/>
        <v>0</v>
      </c>
      <c r="Q510">
        <f t="shared" si="64"/>
        <v>0</v>
      </c>
    </row>
    <row r="511" spans="1:17" x14ac:dyDescent="0.2">
      <c r="A511" s="3" t="s">
        <v>281</v>
      </c>
      <c r="B511" s="5">
        <v>2</v>
      </c>
      <c r="L511">
        <f t="shared" ref="L511:L574" si="65">IF(EXACT(RIGHT(A511,2),"HI")=TRUE,B511,0)</f>
        <v>0</v>
      </c>
      <c r="M511">
        <f t="shared" ref="M511:M574" si="66">IF(EXACT(RIGHT(A511,2),"LO")=TRUE,B511,0)</f>
        <v>2</v>
      </c>
      <c r="N511">
        <f t="shared" ref="N511:N574" si="67">IF(EXACT(RIGHT(A511,3),"HHH")=TRUE,B511,0)</f>
        <v>0</v>
      </c>
      <c r="O511">
        <f t="shared" ref="O511:O574" si="68">IF(EXACT(RIGHT(A511,3),"LLL")=TRUE,B511,0)</f>
        <v>0</v>
      </c>
      <c r="P511">
        <f t="shared" ref="P511:P574" si="69">IF(EXACT(RIGHT(A511,2),"NR")=TRUE,B511,0)</f>
        <v>0</v>
      </c>
      <c r="Q511">
        <f t="shared" ref="Q511:Q574" si="70">IF(EXACT(RIGHT(A511,7),"Recover")=TRUE,B511,0)</f>
        <v>0</v>
      </c>
    </row>
    <row r="512" spans="1:17" x14ac:dyDescent="0.2">
      <c r="A512" s="3" t="s">
        <v>95</v>
      </c>
      <c r="B512" s="5">
        <v>1</v>
      </c>
      <c r="L512">
        <f t="shared" si="65"/>
        <v>0</v>
      </c>
      <c r="M512">
        <f t="shared" si="66"/>
        <v>0</v>
      </c>
      <c r="N512">
        <f t="shared" si="67"/>
        <v>0</v>
      </c>
      <c r="O512">
        <f t="shared" si="68"/>
        <v>0</v>
      </c>
      <c r="P512">
        <f t="shared" si="69"/>
        <v>0</v>
      </c>
      <c r="Q512">
        <f t="shared" si="70"/>
        <v>0</v>
      </c>
    </row>
    <row r="513" spans="1:17" x14ac:dyDescent="0.2">
      <c r="A513" s="3" t="s">
        <v>94</v>
      </c>
      <c r="B513" s="5">
        <v>1</v>
      </c>
      <c r="L513">
        <f t="shared" si="65"/>
        <v>0</v>
      </c>
      <c r="M513">
        <f t="shared" si="66"/>
        <v>0</v>
      </c>
      <c r="N513">
        <f t="shared" si="67"/>
        <v>0</v>
      </c>
      <c r="O513">
        <f t="shared" si="68"/>
        <v>0</v>
      </c>
      <c r="P513">
        <f t="shared" si="69"/>
        <v>0</v>
      </c>
      <c r="Q513">
        <f t="shared" si="70"/>
        <v>0</v>
      </c>
    </row>
    <row r="514" spans="1:17" x14ac:dyDescent="0.2">
      <c r="A514" s="3" t="s">
        <v>87</v>
      </c>
      <c r="B514" s="5">
        <v>2</v>
      </c>
      <c r="L514">
        <f t="shared" si="65"/>
        <v>2</v>
      </c>
      <c r="M514">
        <f t="shared" si="66"/>
        <v>0</v>
      </c>
      <c r="N514">
        <f t="shared" si="67"/>
        <v>0</v>
      </c>
      <c r="O514">
        <f t="shared" si="68"/>
        <v>0</v>
      </c>
      <c r="P514">
        <f t="shared" si="69"/>
        <v>0</v>
      </c>
      <c r="Q514">
        <f t="shared" si="70"/>
        <v>0</v>
      </c>
    </row>
    <row r="515" spans="1:17" x14ac:dyDescent="0.2">
      <c r="A515" s="3" t="s">
        <v>92</v>
      </c>
      <c r="B515" s="5">
        <v>17</v>
      </c>
      <c r="L515">
        <f t="shared" si="65"/>
        <v>0</v>
      </c>
      <c r="M515">
        <f t="shared" si="66"/>
        <v>0</v>
      </c>
      <c r="N515">
        <f t="shared" si="67"/>
        <v>0</v>
      </c>
      <c r="O515">
        <f t="shared" si="68"/>
        <v>0</v>
      </c>
      <c r="P515">
        <f t="shared" si="69"/>
        <v>0</v>
      </c>
      <c r="Q515">
        <f t="shared" si="70"/>
        <v>0</v>
      </c>
    </row>
    <row r="516" spans="1:17" x14ac:dyDescent="0.2">
      <c r="A516" s="3" t="s">
        <v>72</v>
      </c>
      <c r="B516" s="5">
        <v>72</v>
      </c>
      <c r="L516">
        <f t="shared" si="65"/>
        <v>0</v>
      </c>
      <c r="M516">
        <f t="shared" si="66"/>
        <v>0</v>
      </c>
      <c r="N516">
        <f t="shared" si="67"/>
        <v>0</v>
      </c>
      <c r="O516">
        <f t="shared" si="68"/>
        <v>0</v>
      </c>
      <c r="P516">
        <f t="shared" si="69"/>
        <v>0</v>
      </c>
      <c r="Q516">
        <f t="shared" si="70"/>
        <v>0</v>
      </c>
    </row>
    <row r="517" spans="1:17" x14ac:dyDescent="0.2">
      <c r="A517" s="3" t="s">
        <v>73</v>
      </c>
      <c r="B517" s="5">
        <v>3</v>
      </c>
      <c r="L517">
        <f t="shared" si="65"/>
        <v>0</v>
      </c>
      <c r="M517">
        <f t="shared" si="66"/>
        <v>0</v>
      </c>
      <c r="N517">
        <f t="shared" si="67"/>
        <v>0</v>
      </c>
      <c r="O517">
        <f t="shared" si="68"/>
        <v>0</v>
      </c>
      <c r="P517">
        <f t="shared" si="69"/>
        <v>0</v>
      </c>
      <c r="Q517">
        <f t="shared" si="70"/>
        <v>0</v>
      </c>
    </row>
    <row r="518" spans="1:17" x14ac:dyDescent="0.2">
      <c r="A518" s="3" t="s">
        <v>74</v>
      </c>
      <c r="B518" s="5">
        <v>2</v>
      </c>
      <c r="L518">
        <f t="shared" si="65"/>
        <v>0</v>
      </c>
      <c r="M518">
        <f t="shared" si="66"/>
        <v>0</v>
      </c>
      <c r="N518">
        <f t="shared" si="67"/>
        <v>0</v>
      </c>
      <c r="O518">
        <f t="shared" si="68"/>
        <v>0</v>
      </c>
      <c r="P518">
        <f t="shared" si="69"/>
        <v>0</v>
      </c>
      <c r="Q518">
        <f t="shared" si="70"/>
        <v>0</v>
      </c>
    </row>
    <row r="519" spans="1:17" x14ac:dyDescent="0.2">
      <c r="A519" s="3" t="s">
        <v>97</v>
      </c>
      <c r="B519" s="5">
        <v>1</v>
      </c>
      <c r="L519">
        <f t="shared" si="65"/>
        <v>0</v>
      </c>
      <c r="M519">
        <f t="shared" si="66"/>
        <v>1</v>
      </c>
      <c r="N519">
        <f t="shared" si="67"/>
        <v>0</v>
      </c>
      <c r="O519">
        <f t="shared" si="68"/>
        <v>0</v>
      </c>
      <c r="P519">
        <f t="shared" si="69"/>
        <v>0</v>
      </c>
      <c r="Q519">
        <f t="shared" si="70"/>
        <v>0</v>
      </c>
    </row>
    <row r="520" spans="1:17" x14ac:dyDescent="0.2">
      <c r="A520" s="3" t="s">
        <v>221</v>
      </c>
      <c r="B520" s="5">
        <v>6</v>
      </c>
      <c r="L520">
        <f t="shared" si="65"/>
        <v>0</v>
      </c>
      <c r="M520">
        <f t="shared" si="66"/>
        <v>0</v>
      </c>
      <c r="N520">
        <f t="shared" si="67"/>
        <v>0</v>
      </c>
      <c r="O520">
        <f t="shared" si="68"/>
        <v>0</v>
      </c>
      <c r="P520">
        <f t="shared" si="69"/>
        <v>0</v>
      </c>
      <c r="Q520">
        <f t="shared" si="70"/>
        <v>0</v>
      </c>
    </row>
    <row r="521" spans="1:17" x14ac:dyDescent="0.2">
      <c r="A521" s="3" t="s">
        <v>318</v>
      </c>
      <c r="B521" s="5">
        <v>1</v>
      </c>
      <c r="L521">
        <f t="shared" si="65"/>
        <v>0</v>
      </c>
      <c r="M521">
        <f t="shared" si="66"/>
        <v>0</v>
      </c>
      <c r="N521">
        <f t="shared" si="67"/>
        <v>0</v>
      </c>
      <c r="O521">
        <f t="shared" si="68"/>
        <v>0</v>
      </c>
      <c r="P521">
        <f t="shared" si="69"/>
        <v>0</v>
      </c>
      <c r="Q521">
        <f t="shared" si="70"/>
        <v>0</v>
      </c>
    </row>
    <row r="522" spans="1:17" x14ac:dyDescent="0.2">
      <c r="A522" s="3" t="s">
        <v>320</v>
      </c>
      <c r="B522" s="5">
        <v>15</v>
      </c>
      <c r="L522">
        <f t="shared" si="65"/>
        <v>0</v>
      </c>
      <c r="M522">
        <f t="shared" si="66"/>
        <v>0</v>
      </c>
      <c r="N522">
        <f t="shared" si="67"/>
        <v>0</v>
      </c>
      <c r="O522">
        <f t="shared" si="68"/>
        <v>0</v>
      </c>
      <c r="P522">
        <f t="shared" si="69"/>
        <v>0</v>
      </c>
      <c r="Q522">
        <f t="shared" si="70"/>
        <v>0</v>
      </c>
    </row>
    <row r="523" spans="1:17" x14ac:dyDescent="0.2">
      <c r="A523" s="3" t="s">
        <v>322</v>
      </c>
      <c r="B523" s="5">
        <v>1</v>
      </c>
      <c r="L523">
        <f t="shared" si="65"/>
        <v>0</v>
      </c>
      <c r="M523">
        <f t="shared" si="66"/>
        <v>1</v>
      </c>
      <c r="N523">
        <f t="shared" si="67"/>
        <v>0</v>
      </c>
      <c r="O523">
        <f t="shared" si="68"/>
        <v>0</v>
      </c>
      <c r="P523">
        <f t="shared" si="69"/>
        <v>0</v>
      </c>
      <c r="Q523">
        <f t="shared" si="70"/>
        <v>0</v>
      </c>
    </row>
    <row r="524" spans="1:17" x14ac:dyDescent="0.2">
      <c r="A524" s="3" t="s">
        <v>330</v>
      </c>
      <c r="B524" s="5">
        <v>1</v>
      </c>
      <c r="L524">
        <f t="shared" si="65"/>
        <v>0</v>
      </c>
      <c r="M524">
        <f t="shared" si="66"/>
        <v>0</v>
      </c>
      <c r="N524">
        <f t="shared" si="67"/>
        <v>0</v>
      </c>
      <c r="O524">
        <f t="shared" si="68"/>
        <v>0</v>
      </c>
      <c r="P524">
        <f t="shared" si="69"/>
        <v>0</v>
      </c>
      <c r="Q524">
        <f t="shared" si="70"/>
        <v>0</v>
      </c>
    </row>
    <row r="525" spans="1:17" x14ac:dyDescent="0.2">
      <c r="A525" s="3" t="s">
        <v>332</v>
      </c>
      <c r="B525" s="5">
        <v>2</v>
      </c>
      <c r="L525">
        <f t="shared" si="65"/>
        <v>0</v>
      </c>
      <c r="M525">
        <f t="shared" si="66"/>
        <v>0</v>
      </c>
      <c r="N525">
        <f t="shared" si="67"/>
        <v>0</v>
      </c>
      <c r="O525">
        <f t="shared" si="68"/>
        <v>0</v>
      </c>
      <c r="P525">
        <f t="shared" si="69"/>
        <v>0</v>
      </c>
      <c r="Q525">
        <f t="shared" si="70"/>
        <v>0</v>
      </c>
    </row>
    <row r="526" spans="1:17" x14ac:dyDescent="0.2">
      <c r="A526" s="3" t="s">
        <v>333</v>
      </c>
      <c r="B526" s="5">
        <v>2</v>
      </c>
      <c r="L526">
        <f t="shared" si="65"/>
        <v>0</v>
      </c>
      <c r="M526">
        <f t="shared" si="66"/>
        <v>0</v>
      </c>
      <c r="N526">
        <f t="shared" si="67"/>
        <v>0</v>
      </c>
      <c r="O526">
        <f t="shared" si="68"/>
        <v>0</v>
      </c>
      <c r="P526">
        <f t="shared" si="69"/>
        <v>0</v>
      </c>
      <c r="Q526">
        <f t="shared" si="70"/>
        <v>0</v>
      </c>
    </row>
    <row r="527" spans="1:17" x14ac:dyDescent="0.2">
      <c r="A527" s="3" t="s">
        <v>334</v>
      </c>
      <c r="B527" s="5">
        <v>2</v>
      </c>
      <c r="L527">
        <f t="shared" si="65"/>
        <v>0</v>
      </c>
      <c r="M527">
        <f t="shared" si="66"/>
        <v>0</v>
      </c>
      <c r="N527">
        <f t="shared" si="67"/>
        <v>0</v>
      </c>
      <c r="O527">
        <f t="shared" si="68"/>
        <v>0</v>
      </c>
      <c r="P527">
        <f t="shared" si="69"/>
        <v>0</v>
      </c>
      <c r="Q527">
        <f t="shared" si="70"/>
        <v>0</v>
      </c>
    </row>
    <row r="528" spans="1:17" x14ac:dyDescent="0.2">
      <c r="A528" s="3" t="s">
        <v>296</v>
      </c>
      <c r="B528" s="5">
        <v>104</v>
      </c>
      <c r="L528">
        <f t="shared" si="65"/>
        <v>0</v>
      </c>
      <c r="M528">
        <f t="shared" si="66"/>
        <v>0</v>
      </c>
      <c r="N528">
        <f t="shared" si="67"/>
        <v>0</v>
      </c>
      <c r="O528">
        <f t="shared" si="68"/>
        <v>0</v>
      </c>
      <c r="P528">
        <f t="shared" si="69"/>
        <v>0</v>
      </c>
      <c r="Q528">
        <f t="shared" si="70"/>
        <v>0</v>
      </c>
    </row>
    <row r="529" spans="1:17" x14ac:dyDescent="0.2">
      <c r="A529" s="3" t="s">
        <v>336</v>
      </c>
      <c r="B529" s="5">
        <v>4</v>
      </c>
      <c r="L529">
        <f t="shared" si="65"/>
        <v>0</v>
      </c>
      <c r="M529">
        <f t="shared" si="66"/>
        <v>0</v>
      </c>
      <c r="N529">
        <f t="shared" si="67"/>
        <v>0</v>
      </c>
      <c r="O529">
        <f t="shared" si="68"/>
        <v>0</v>
      </c>
      <c r="P529">
        <f t="shared" si="69"/>
        <v>0</v>
      </c>
      <c r="Q529">
        <f t="shared" si="70"/>
        <v>0</v>
      </c>
    </row>
    <row r="530" spans="1:17" x14ac:dyDescent="0.2">
      <c r="A530" s="3" t="s">
        <v>344</v>
      </c>
      <c r="B530" s="5">
        <v>2</v>
      </c>
      <c r="L530">
        <f t="shared" si="65"/>
        <v>0</v>
      </c>
      <c r="M530">
        <f t="shared" si="66"/>
        <v>2</v>
      </c>
      <c r="N530">
        <f t="shared" si="67"/>
        <v>0</v>
      </c>
      <c r="O530">
        <f t="shared" si="68"/>
        <v>0</v>
      </c>
      <c r="P530">
        <f t="shared" si="69"/>
        <v>0</v>
      </c>
      <c r="Q530">
        <f t="shared" si="70"/>
        <v>0</v>
      </c>
    </row>
    <row r="531" spans="1:17" x14ac:dyDescent="0.2">
      <c r="A531" s="3" t="s">
        <v>345</v>
      </c>
      <c r="B531" s="5">
        <v>1</v>
      </c>
      <c r="L531">
        <f t="shared" si="65"/>
        <v>0</v>
      </c>
      <c r="M531">
        <f t="shared" si="66"/>
        <v>1</v>
      </c>
      <c r="N531">
        <f t="shared" si="67"/>
        <v>0</v>
      </c>
      <c r="O531">
        <f t="shared" si="68"/>
        <v>0</v>
      </c>
      <c r="P531">
        <f t="shared" si="69"/>
        <v>0</v>
      </c>
      <c r="Q531">
        <f t="shared" si="70"/>
        <v>0</v>
      </c>
    </row>
    <row r="532" spans="1:17" x14ac:dyDescent="0.2">
      <c r="A532" s="3" t="s">
        <v>348</v>
      </c>
      <c r="B532" s="5">
        <v>1</v>
      </c>
      <c r="L532">
        <f t="shared" si="65"/>
        <v>0</v>
      </c>
      <c r="M532">
        <f t="shared" si="66"/>
        <v>1</v>
      </c>
      <c r="N532">
        <f t="shared" si="67"/>
        <v>0</v>
      </c>
      <c r="O532">
        <f t="shared" si="68"/>
        <v>0</v>
      </c>
      <c r="P532">
        <f t="shared" si="69"/>
        <v>0</v>
      </c>
      <c r="Q532">
        <f t="shared" si="70"/>
        <v>0</v>
      </c>
    </row>
    <row r="533" spans="1:17" x14ac:dyDescent="0.2">
      <c r="A533" s="3" t="s">
        <v>349</v>
      </c>
      <c r="B533" s="5">
        <v>1</v>
      </c>
      <c r="L533">
        <f t="shared" si="65"/>
        <v>0</v>
      </c>
      <c r="M533">
        <f t="shared" si="66"/>
        <v>0</v>
      </c>
      <c r="N533">
        <f t="shared" si="67"/>
        <v>0</v>
      </c>
      <c r="O533">
        <f t="shared" si="68"/>
        <v>0</v>
      </c>
      <c r="P533">
        <f t="shared" si="69"/>
        <v>0</v>
      </c>
      <c r="Q533">
        <f t="shared" si="70"/>
        <v>0</v>
      </c>
    </row>
    <row r="534" spans="1:17" x14ac:dyDescent="0.2">
      <c r="A534" s="3" t="s">
        <v>354</v>
      </c>
      <c r="B534" s="5">
        <v>1</v>
      </c>
      <c r="L534">
        <f t="shared" si="65"/>
        <v>0</v>
      </c>
      <c r="M534">
        <f t="shared" si="66"/>
        <v>1</v>
      </c>
      <c r="N534">
        <f t="shared" si="67"/>
        <v>0</v>
      </c>
      <c r="O534">
        <f t="shared" si="68"/>
        <v>0</v>
      </c>
      <c r="P534">
        <f t="shared" si="69"/>
        <v>0</v>
      </c>
      <c r="Q534">
        <f t="shared" si="70"/>
        <v>0</v>
      </c>
    </row>
    <row r="535" spans="1:17" x14ac:dyDescent="0.2">
      <c r="A535" s="3" t="s">
        <v>357</v>
      </c>
      <c r="B535" s="5">
        <v>4</v>
      </c>
      <c r="L535">
        <f t="shared" si="65"/>
        <v>0</v>
      </c>
      <c r="M535">
        <f t="shared" si="66"/>
        <v>4</v>
      </c>
      <c r="N535">
        <f t="shared" si="67"/>
        <v>0</v>
      </c>
      <c r="O535">
        <f t="shared" si="68"/>
        <v>0</v>
      </c>
      <c r="P535">
        <f t="shared" si="69"/>
        <v>0</v>
      </c>
      <c r="Q535">
        <f t="shared" si="70"/>
        <v>0</v>
      </c>
    </row>
    <row r="536" spans="1:17" x14ac:dyDescent="0.2">
      <c r="A536" s="3" t="s">
        <v>359</v>
      </c>
      <c r="B536" s="5">
        <v>1</v>
      </c>
      <c r="L536">
        <f t="shared" si="65"/>
        <v>0</v>
      </c>
      <c r="M536">
        <f t="shared" si="66"/>
        <v>1</v>
      </c>
      <c r="N536">
        <f t="shared" si="67"/>
        <v>0</v>
      </c>
      <c r="O536">
        <f t="shared" si="68"/>
        <v>0</v>
      </c>
      <c r="P536">
        <f t="shared" si="69"/>
        <v>0</v>
      </c>
      <c r="Q536">
        <f t="shared" si="70"/>
        <v>0</v>
      </c>
    </row>
    <row r="537" spans="1:17" x14ac:dyDescent="0.2">
      <c r="A537" s="3" t="s">
        <v>291</v>
      </c>
      <c r="B537" s="5">
        <v>1</v>
      </c>
      <c r="L537">
        <f t="shared" si="65"/>
        <v>0</v>
      </c>
      <c r="M537">
        <f t="shared" si="66"/>
        <v>0</v>
      </c>
      <c r="N537">
        <f t="shared" si="67"/>
        <v>0</v>
      </c>
      <c r="O537">
        <f t="shared" si="68"/>
        <v>0</v>
      </c>
      <c r="P537">
        <f t="shared" si="69"/>
        <v>0</v>
      </c>
      <c r="Q537">
        <f t="shared" si="70"/>
        <v>0</v>
      </c>
    </row>
    <row r="538" spans="1:17" x14ac:dyDescent="0.2">
      <c r="A538" s="3" t="s">
        <v>290</v>
      </c>
      <c r="B538" s="5">
        <v>1</v>
      </c>
      <c r="L538">
        <f t="shared" si="65"/>
        <v>0</v>
      </c>
      <c r="M538">
        <f t="shared" si="66"/>
        <v>0</v>
      </c>
      <c r="N538">
        <f t="shared" si="67"/>
        <v>0</v>
      </c>
      <c r="O538">
        <f t="shared" si="68"/>
        <v>0</v>
      </c>
      <c r="P538">
        <f t="shared" si="69"/>
        <v>0</v>
      </c>
      <c r="Q538">
        <f t="shared" si="70"/>
        <v>0</v>
      </c>
    </row>
    <row r="539" spans="1:17" x14ac:dyDescent="0.2">
      <c r="A539" s="3" t="s">
        <v>362</v>
      </c>
      <c r="B539" s="5">
        <v>4</v>
      </c>
      <c r="L539">
        <f t="shared" si="65"/>
        <v>0</v>
      </c>
      <c r="M539">
        <f t="shared" si="66"/>
        <v>4</v>
      </c>
      <c r="N539">
        <f t="shared" si="67"/>
        <v>0</v>
      </c>
      <c r="O539">
        <f t="shared" si="68"/>
        <v>0</v>
      </c>
      <c r="P539">
        <f t="shared" si="69"/>
        <v>0</v>
      </c>
      <c r="Q539">
        <f t="shared" si="70"/>
        <v>0</v>
      </c>
    </row>
    <row r="540" spans="1:17" x14ac:dyDescent="0.2">
      <c r="A540" s="3" t="s">
        <v>364</v>
      </c>
      <c r="B540" s="5">
        <v>2</v>
      </c>
      <c r="L540">
        <f t="shared" si="65"/>
        <v>0</v>
      </c>
      <c r="M540">
        <f t="shared" si="66"/>
        <v>2</v>
      </c>
      <c r="N540">
        <f t="shared" si="67"/>
        <v>0</v>
      </c>
      <c r="O540">
        <f t="shared" si="68"/>
        <v>0</v>
      </c>
      <c r="P540">
        <f t="shared" si="69"/>
        <v>0</v>
      </c>
      <c r="Q540">
        <f t="shared" si="70"/>
        <v>0</v>
      </c>
    </row>
    <row r="541" spans="1:17" x14ac:dyDescent="0.2">
      <c r="A541" s="3" t="s">
        <v>367</v>
      </c>
      <c r="B541" s="5">
        <v>1</v>
      </c>
      <c r="L541">
        <f t="shared" si="65"/>
        <v>0</v>
      </c>
      <c r="M541">
        <f t="shared" si="66"/>
        <v>1</v>
      </c>
      <c r="N541">
        <f t="shared" si="67"/>
        <v>0</v>
      </c>
      <c r="O541">
        <f t="shared" si="68"/>
        <v>0</v>
      </c>
      <c r="P541">
        <f t="shared" si="69"/>
        <v>0</v>
      </c>
      <c r="Q541">
        <f t="shared" si="70"/>
        <v>0</v>
      </c>
    </row>
    <row r="542" spans="1:17" x14ac:dyDescent="0.2">
      <c r="A542" s="3" t="s">
        <v>368</v>
      </c>
      <c r="B542" s="5">
        <v>2</v>
      </c>
      <c r="L542">
        <f t="shared" si="65"/>
        <v>0</v>
      </c>
      <c r="M542">
        <f t="shared" si="66"/>
        <v>2</v>
      </c>
      <c r="N542">
        <f t="shared" si="67"/>
        <v>0</v>
      </c>
      <c r="O542">
        <f t="shared" si="68"/>
        <v>0</v>
      </c>
      <c r="P542">
        <f t="shared" si="69"/>
        <v>0</v>
      </c>
      <c r="Q542">
        <f t="shared" si="70"/>
        <v>0</v>
      </c>
    </row>
    <row r="543" spans="1:17" x14ac:dyDescent="0.2">
      <c r="A543" s="3" t="s">
        <v>370</v>
      </c>
      <c r="B543" s="5">
        <v>2</v>
      </c>
      <c r="L543">
        <f t="shared" si="65"/>
        <v>0</v>
      </c>
      <c r="M543">
        <f t="shared" si="66"/>
        <v>2</v>
      </c>
      <c r="N543">
        <f t="shared" si="67"/>
        <v>0</v>
      </c>
      <c r="O543">
        <f t="shared" si="68"/>
        <v>0</v>
      </c>
      <c r="P543">
        <f t="shared" si="69"/>
        <v>0</v>
      </c>
      <c r="Q543">
        <f t="shared" si="70"/>
        <v>0</v>
      </c>
    </row>
    <row r="544" spans="1:17" x14ac:dyDescent="0.2">
      <c r="A544" s="3" t="s">
        <v>371</v>
      </c>
      <c r="B544" s="5">
        <v>1</v>
      </c>
      <c r="L544">
        <f t="shared" si="65"/>
        <v>0</v>
      </c>
      <c r="M544">
        <f t="shared" si="66"/>
        <v>1</v>
      </c>
      <c r="N544">
        <f t="shared" si="67"/>
        <v>0</v>
      </c>
      <c r="O544">
        <f t="shared" si="68"/>
        <v>0</v>
      </c>
      <c r="P544">
        <f t="shared" si="69"/>
        <v>0</v>
      </c>
      <c r="Q544">
        <f t="shared" si="70"/>
        <v>0</v>
      </c>
    </row>
    <row r="545" spans="1:17" x14ac:dyDescent="0.2">
      <c r="A545" s="3" t="s">
        <v>372</v>
      </c>
      <c r="B545" s="5">
        <v>1</v>
      </c>
      <c r="L545">
        <f t="shared" si="65"/>
        <v>0</v>
      </c>
      <c r="M545">
        <f t="shared" si="66"/>
        <v>1</v>
      </c>
      <c r="N545">
        <f t="shared" si="67"/>
        <v>0</v>
      </c>
      <c r="O545">
        <f t="shared" si="68"/>
        <v>0</v>
      </c>
      <c r="P545">
        <f t="shared" si="69"/>
        <v>0</v>
      </c>
      <c r="Q545">
        <f t="shared" si="70"/>
        <v>0</v>
      </c>
    </row>
    <row r="546" spans="1:17" x14ac:dyDescent="0.2">
      <c r="A546" s="3" t="s">
        <v>305</v>
      </c>
      <c r="B546" s="5">
        <v>2</v>
      </c>
      <c r="L546">
        <f t="shared" si="65"/>
        <v>0</v>
      </c>
      <c r="M546">
        <f t="shared" si="66"/>
        <v>0</v>
      </c>
      <c r="N546">
        <f t="shared" si="67"/>
        <v>0</v>
      </c>
      <c r="O546">
        <f t="shared" si="68"/>
        <v>0</v>
      </c>
      <c r="P546">
        <f t="shared" si="69"/>
        <v>0</v>
      </c>
      <c r="Q546">
        <f t="shared" si="70"/>
        <v>0</v>
      </c>
    </row>
    <row r="547" spans="1:17" x14ac:dyDescent="0.2">
      <c r="A547" s="3" t="s">
        <v>377</v>
      </c>
      <c r="B547" s="5">
        <v>2</v>
      </c>
      <c r="L547">
        <f t="shared" si="65"/>
        <v>0</v>
      </c>
      <c r="M547">
        <f t="shared" si="66"/>
        <v>2</v>
      </c>
      <c r="N547">
        <f t="shared" si="67"/>
        <v>0</v>
      </c>
      <c r="O547">
        <f t="shared" si="68"/>
        <v>0</v>
      </c>
      <c r="P547">
        <f t="shared" si="69"/>
        <v>0</v>
      </c>
      <c r="Q547">
        <f t="shared" si="70"/>
        <v>0</v>
      </c>
    </row>
    <row r="548" spans="1:17" x14ac:dyDescent="0.2">
      <c r="A548" s="3" t="s">
        <v>378</v>
      </c>
      <c r="B548" s="5">
        <v>2</v>
      </c>
      <c r="L548">
        <f t="shared" si="65"/>
        <v>0</v>
      </c>
      <c r="M548">
        <f t="shared" si="66"/>
        <v>2</v>
      </c>
      <c r="N548">
        <f t="shared" si="67"/>
        <v>0</v>
      </c>
      <c r="O548">
        <f t="shared" si="68"/>
        <v>0</v>
      </c>
      <c r="P548">
        <f t="shared" si="69"/>
        <v>0</v>
      </c>
      <c r="Q548">
        <f t="shared" si="70"/>
        <v>0</v>
      </c>
    </row>
    <row r="549" spans="1:17" x14ac:dyDescent="0.2">
      <c r="A549" s="3" t="s">
        <v>382</v>
      </c>
      <c r="B549" s="5">
        <v>3</v>
      </c>
      <c r="L549">
        <f t="shared" si="65"/>
        <v>0</v>
      </c>
      <c r="M549">
        <f t="shared" si="66"/>
        <v>3</v>
      </c>
      <c r="N549">
        <f t="shared" si="67"/>
        <v>0</v>
      </c>
      <c r="O549">
        <f t="shared" si="68"/>
        <v>0</v>
      </c>
      <c r="P549">
        <f t="shared" si="69"/>
        <v>0</v>
      </c>
      <c r="Q549">
        <f t="shared" si="70"/>
        <v>0</v>
      </c>
    </row>
    <row r="550" spans="1:17" x14ac:dyDescent="0.2">
      <c r="A550" s="3" t="s">
        <v>383</v>
      </c>
      <c r="B550" s="5">
        <v>2</v>
      </c>
      <c r="L550">
        <f t="shared" si="65"/>
        <v>0</v>
      </c>
      <c r="M550">
        <f t="shared" si="66"/>
        <v>2</v>
      </c>
      <c r="N550">
        <f t="shared" si="67"/>
        <v>0</v>
      </c>
      <c r="O550">
        <f t="shared" si="68"/>
        <v>0</v>
      </c>
      <c r="P550">
        <f t="shared" si="69"/>
        <v>0</v>
      </c>
      <c r="Q550">
        <f t="shared" si="70"/>
        <v>0</v>
      </c>
    </row>
    <row r="551" spans="1:17" x14ac:dyDescent="0.2">
      <c r="A551" s="3" t="s">
        <v>385</v>
      </c>
      <c r="B551" s="5">
        <v>1</v>
      </c>
      <c r="L551">
        <f t="shared" si="65"/>
        <v>0</v>
      </c>
      <c r="M551">
        <f t="shared" si="66"/>
        <v>1</v>
      </c>
      <c r="N551">
        <f t="shared" si="67"/>
        <v>0</v>
      </c>
      <c r="O551">
        <f t="shared" si="68"/>
        <v>0</v>
      </c>
      <c r="P551">
        <f t="shared" si="69"/>
        <v>0</v>
      </c>
      <c r="Q551">
        <f t="shared" si="70"/>
        <v>0</v>
      </c>
    </row>
    <row r="552" spans="1:17" x14ac:dyDescent="0.2">
      <c r="A552" s="3" t="s">
        <v>392</v>
      </c>
      <c r="B552" s="5">
        <v>1</v>
      </c>
      <c r="L552">
        <f t="shared" si="65"/>
        <v>0</v>
      </c>
      <c r="M552">
        <f t="shared" si="66"/>
        <v>1</v>
      </c>
      <c r="N552">
        <f t="shared" si="67"/>
        <v>0</v>
      </c>
      <c r="O552">
        <f t="shared" si="68"/>
        <v>0</v>
      </c>
      <c r="P552">
        <f t="shared" si="69"/>
        <v>0</v>
      </c>
      <c r="Q552">
        <f t="shared" si="70"/>
        <v>0</v>
      </c>
    </row>
    <row r="553" spans="1:17" x14ac:dyDescent="0.2">
      <c r="A553" s="3" t="s">
        <v>395</v>
      </c>
      <c r="B553" s="5">
        <v>2</v>
      </c>
      <c r="L553">
        <f t="shared" si="65"/>
        <v>0</v>
      </c>
      <c r="M553">
        <f t="shared" si="66"/>
        <v>0</v>
      </c>
      <c r="N553">
        <f t="shared" si="67"/>
        <v>0</v>
      </c>
      <c r="O553">
        <f t="shared" si="68"/>
        <v>0</v>
      </c>
      <c r="P553">
        <f t="shared" si="69"/>
        <v>0</v>
      </c>
      <c r="Q553">
        <f t="shared" si="70"/>
        <v>0</v>
      </c>
    </row>
    <row r="554" spans="1:17" x14ac:dyDescent="0.2">
      <c r="A554" s="3" t="s">
        <v>399</v>
      </c>
      <c r="B554" s="5">
        <v>1</v>
      </c>
      <c r="L554">
        <f t="shared" si="65"/>
        <v>0</v>
      </c>
      <c r="M554">
        <f t="shared" si="66"/>
        <v>1</v>
      </c>
      <c r="N554">
        <f t="shared" si="67"/>
        <v>0</v>
      </c>
      <c r="O554">
        <f t="shared" si="68"/>
        <v>0</v>
      </c>
      <c r="P554">
        <f t="shared" si="69"/>
        <v>0</v>
      </c>
      <c r="Q554">
        <f t="shared" si="70"/>
        <v>0</v>
      </c>
    </row>
    <row r="555" spans="1:17" x14ac:dyDescent="0.2">
      <c r="A555" s="3" t="s">
        <v>403</v>
      </c>
      <c r="B555" s="5">
        <v>1</v>
      </c>
      <c r="L555">
        <f t="shared" si="65"/>
        <v>0</v>
      </c>
      <c r="M555">
        <f t="shared" si="66"/>
        <v>0</v>
      </c>
      <c r="N555">
        <f t="shared" si="67"/>
        <v>0</v>
      </c>
      <c r="O555">
        <f t="shared" si="68"/>
        <v>0</v>
      </c>
      <c r="P555">
        <f t="shared" si="69"/>
        <v>0</v>
      </c>
      <c r="Q555">
        <f t="shared" si="70"/>
        <v>0</v>
      </c>
    </row>
    <row r="556" spans="1:17" x14ac:dyDescent="0.2">
      <c r="A556" s="3" t="s">
        <v>404</v>
      </c>
      <c r="B556" s="5">
        <v>1</v>
      </c>
      <c r="L556">
        <f t="shared" si="65"/>
        <v>0</v>
      </c>
      <c r="M556">
        <f t="shared" si="66"/>
        <v>0</v>
      </c>
      <c r="N556">
        <f t="shared" si="67"/>
        <v>0</v>
      </c>
      <c r="O556">
        <f t="shared" si="68"/>
        <v>0</v>
      </c>
      <c r="P556">
        <f t="shared" si="69"/>
        <v>0</v>
      </c>
      <c r="Q556">
        <f t="shared" si="70"/>
        <v>0</v>
      </c>
    </row>
    <row r="557" spans="1:17" x14ac:dyDescent="0.2">
      <c r="A557" s="3" t="s">
        <v>405</v>
      </c>
      <c r="B557" s="5">
        <v>1</v>
      </c>
      <c r="L557">
        <f t="shared" si="65"/>
        <v>0</v>
      </c>
      <c r="M557">
        <f t="shared" si="66"/>
        <v>0</v>
      </c>
      <c r="N557">
        <f t="shared" si="67"/>
        <v>0</v>
      </c>
      <c r="O557">
        <f t="shared" si="68"/>
        <v>0</v>
      </c>
      <c r="P557">
        <f t="shared" si="69"/>
        <v>0</v>
      </c>
      <c r="Q557">
        <f t="shared" si="70"/>
        <v>0</v>
      </c>
    </row>
    <row r="558" spans="1:17" x14ac:dyDescent="0.2">
      <c r="A558" s="3" t="s">
        <v>408</v>
      </c>
      <c r="B558" s="5">
        <v>1</v>
      </c>
      <c r="L558">
        <f t="shared" si="65"/>
        <v>0</v>
      </c>
      <c r="M558">
        <f t="shared" si="66"/>
        <v>1</v>
      </c>
      <c r="N558">
        <f t="shared" si="67"/>
        <v>0</v>
      </c>
      <c r="O558">
        <f t="shared" si="68"/>
        <v>0</v>
      </c>
      <c r="P558">
        <f t="shared" si="69"/>
        <v>0</v>
      </c>
      <c r="Q558">
        <f t="shared" si="70"/>
        <v>0</v>
      </c>
    </row>
    <row r="559" spans="1:17" x14ac:dyDescent="0.2">
      <c r="A559" s="3" t="s">
        <v>409</v>
      </c>
      <c r="B559" s="5">
        <v>1</v>
      </c>
      <c r="L559">
        <f t="shared" si="65"/>
        <v>0</v>
      </c>
      <c r="M559">
        <f t="shared" si="66"/>
        <v>1</v>
      </c>
      <c r="N559">
        <f t="shared" si="67"/>
        <v>0</v>
      </c>
      <c r="O559">
        <f t="shared" si="68"/>
        <v>0</v>
      </c>
      <c r="P559">
        <f t="shared" si="69"/>
        <v>0</v>
      </c>
      <c r="Q559">
        <f t="shared" si="70"/>
        <v>0</v>
      </c>
    </row>
    <row r="560" spans="1:17" x14ac:dyDescent="0.2">
      <c r="A560" s="3" t="s">
        <v>410</v>
      </c>
      <c r="B560" s="5">
        <v>1</v>
      </c>
      <c r="L560">
        <f t="shared" si="65"/>
        <v>0</v>
      </c>
      <c r="M560">
        <f t="shared" si="66"/>
        <v>1</v>
      </c>
      <c r="N560">
        <f t="shared" si="67"/>
        <v>0</v>
      </c>
      <c r="O560">
        <f t="shared" si="68"/>
        <v>0</v>
      </c>
      <c r="P560">
        <f t="shared" si="69"/>
        <v>0</v>
      </c>
      <c r="Q560">
        <f t="shared" si="70"/>
        <v>0</v>
      </c>
    </row>
    <row r="561" spans="1:17" x14ac:dyDescent="0.2">
      <c r="A561" s="3" t="s">
        <v>413</v>
      </c>
      <c r="B561" s="5">
        <v>1</v>
      </c>
      <c r="L561">
        <f t="shared" si="65"/>
        <v>0</v>
      </c>
      <c r="M561">
        <f t="shared" si="66"/>
        <v>0</v>
      </c>
      <c r="N561">
        <f t="shared" si="67"/>
        <v>0</v>
      </c>
      <c r="O561">
        <f t="shared" si="68"/>
        <v>0</v>
      </c>
      <c r="P561">
        <f t="shared" si="69"/>
        <v>0</v>
      </c>
      <c r="Q561">
        <f t="shared" si="70"/>
        <v>0</v>
      </c>
    </row>
    <row r="562" spans="1:17" x14ac:dyDescent="0.2">
      <c r="A562" s="3" t="s">
        <v>420</v>
      </c>
      <c r="B562" s="5">
        <v>1</v>
      </c>
      <c r="L562">
        <f t="shared" si="65"/>
        <v>0</v>
      </c>
      <c r="M562">
        <f t="shared" si="66"/>
        <v>1</v>
      </c>
      <c r="N562">
        <f t="shared" si="67"/>
        <v>0</v>
      </c>
      <c r="O562">
        <f t="shared" si="68"/>
        <v>0</v>
      </c>
      <c r="P562">
        <f t="shared" si="69"/>
        <v>0</v>
      </c>
      <c r="Q562">
        <f t="shared" si="70"/>
        <v>0</v>
      </c>
    </row>
    <row r="563" spans="1:17" x14ac:dyDescent="0.2">
      <c r="A563" s="3" t="s">
        <v>422</v>
      </c>
      <c r="B563" s="5">
        <v>1</v>
      </c>
      <c r="L563">
        <f t="shared" si="65"/>
        <v>0</v>
      </c>
      <c r="M563">
        <f t="shared" si="66"/>
        <v>1</v>
      </c>
      <c r="N563">
        <f t="shared" si="67"/>
        <v>0</v>
      </c>
      <c r="O563">
        <f t="shared" si="68"/>
        <v>0</v>
      </c>
      <c r="P563">
        <f t="shared" si="69"/>
        <v>0</v>
      </c>
      <c r="Q563">
        <f t="shared" si="70"/>
        <v>0</v>
      </c>
    </row>
    <row r="564" spans="1:17" x14ac:dyDescent="0.2">
      <c r="A564" s="3" t="s">
        <v>424</v>
      </c>
      <c r="B564" s="5">
        <v>1</v>
      </c>
      <c r="L564">
        <f t="shared" si="65"/>
        <v>0</v>
      </c>
      <c r="M564">
        <f t="shared" si="66"/>
        <v>1</v>
      </c>
      <c r="N564">
        <f t="shared" si="67"/>
        <v>0</v>
      </c>
      <c r="O564">
        <f t="shared" si="68"/>
        <v>0</v>
      </c>
      <c r="P564">
        <f t="shared" si="69"/>
        <v>0</v>
      </c>
      <c r="Q564">
        <f t="shared" si="70"/>
        <v>0</v>
      </c>
    </row>
    <row r="565" spans="1:17" x14ac:dyDescent="0.2">
      <c r="A565" s="3" t="s">
        <v>426</v>
      </c>
      <c r="B565" s="5">
        <v>1</v>
      </c>
      <c r="L565">
        <f t="shared" si="65"/>
        <v>0</v>
      </c>
      <c r="M565">
        <f t="shared" si="66"/>
        <v>1</v>
      </c>
      <c r="N565">
        <f t="shared" si="67"/>
        <v>0</v>
      </c>
      <c r="O565">
        <f t="shared" si="68"/>
        <v>0</v>
      </c>
      <c r="P565">
        <f t="shared" si="69"/>
        <v>0</v>
      </c>
      <c r="Q565">
        <f t="shared" si="70"/>
        <v>0</v>
      </c>
    </row>
    <row r="566" spans="1:17" x14ac:dyDescent="0.2">
      <c r="A566" s="3" t="s">
        <v>431</v>
      </c>
      <c r="B566" s="5">
        <v>1</v>
      </c>
      <c r="L566">
        <f t="shared" si="65"/>
        <v>0</v>
      </c>
      <c r="M566">
        <f t="shared" si="66"/>
        <v>1</v>
      </c>
      <c r="N566">
        <f t="shared" si="67"/>
        <v>0</v>
      </c>
      <c r="O566">
        <f t="shared" si="68"/>
        <v>0</v>
      </c>
      <c r="P566">
        <f t="shared" si="69"/>
        <v>0</v>
      </c>
      <c r="Q566">
        <f t="shared" si="70"/>
        <v>0</v>
      </c>
    </row>
    <row r="567" spans="1:17" x14ac:dyDescent="0.2">
      <c r="A567" s="3" t="s">
        <v>436</v>
      </c>
      <c r="B567" s="5">
        <v>1</v>
      </c>
      <c r="L567">
        <f t="shared" si="65"/>
        <v>0</v>
      </c>
      <c r="M567">
        <f t="shared" si="66"/>
        <v>1</v>
      </c>
      <c r="N567">
        <f t="shared" si="67"/>
        <v>0</v>
      </c>
      <c r="O567">
        <f t="shared" si="68"/>
        <v>0</v>
      </c>
      <c r="P567">
        <f t="shared" si="69"/>
        <v>0</v>
      </c>
      <c r="Q567">
        <f t="shared" si="70"/>
        <v>0</v>
      </c>
    </row>
    <row r="568" spans="1:17" x14ac:dyDescent="0.2">
      <c r="A568" s="3" t="s">
        <v>437</v>
      </c>
      <c r="B568" s="5">
        <v>1</v>
      </c>
      <c r="L568">
        <f t="shared" si="65"/>
        <v>0</v>
      </c>
      <c r="M568">
        <f t="shared" si="66"/>
        <v>0</v>
      </c>
      <c r="N568">
        <f t="shared" si="67"/>
        <v>0</v>
      </c>
      <c r="O568">
        <f t="shared" si="68"/>
        <v>0</v>
      </c>
      <c r="P568">
        <f t="shared" si="69"/>
        <v>0</v>
      </c>
      <c r="Q568">
        <f t="shared" si="70"/>
        <v>0</v>
      </c>
    </row>
    <row r="569" spans="1:17" x14ac:dyDescent="0.2">
      <c r="A569" s="3" t="s">
        <v>440</v>
      </c>
      <c r="B569" s="5">
        <v>1</v>
      </c>
      <c r="L569">
        <f t="shared" si="65"/>
        <v>0</v>
      </c>
      <c r="M569">
        <f t="shared" si="66"/>
        <v>0</v>
      </c>
      <c r="N569">
        <f t="shared" si="67"/>
        <v>0</v>
      </c>
      <c r="O569">
        <f t="shared" si="68"/>
        <v>0</v>
      </c>
      <c r="P569">
        <f t="shared" si="69"/>
        <v>0</v>
      </c>
      <c r="Q569">
        <f t="shared" si="70"/>
        <v>0</v>
      </c>
    </row>
    <row r="570" spans="1:17" x14ac:dyDescent="0.2">
      <c r="A570" s="3" t="s">
        <v>447</v>
      </c>
      <c r="B570" s="5">
        <v>1</v>
      </c>
      <c r="L570">
        <f t="shared" si="65"/>
        <v>0</v>
      </c>
      <c r="M570">
        <f t="shared" si="66"/>
        <v>1</v>
      </c>
      <c r="N570">
        <f t="shared" si="67"/>
        <v>0</v>
      </c>
      <c r="O570">
        <f t="shared" si="68"/>
        <v>0</v>
      </c>
      <c r="P570">
        <f t="shared" si="69"/>
        <v>0</v>
      </c>
      <c r="Q570">
        <f t="shared" si="70"/>
        <v>0</v>
      </c>
    </row>
    <row r="571" spans="1:17" x14ac:dyDescent="0.2">
      <c r="A571" s="3" t="s">
        <v>450</v>
      </c>
      <c r="B571" s="5">
        <v>1</v>
      </c>
      <c r="L571">
        <f t="shared" si="65"/>
        <v>1</v>
      </c>
      <c r="M571">
        <f t="shared" si="66"/>
        <v>0</v>
      </c>
      <c r="N571">
        <f t="shared" si="67"/>
        <v>0</v>
      </c>
      <c r="O571">
        <f t="shared" si="68"/>
        <v>0</v>
      </c>
      <c r="P571">
        <f t="shared" si="69"/>
        <v>0</v>
      </c>
      <c r="Q571">
        <f t="shared" si="70"/>
        <v>0</v>
      </c>
    </row>
    <row r="572" spans="1:17" x14ac:dyDescent="0.2">
      <c r="A572" s="3" t="s">
        <v>454</v>
      </c>
      <c r="B572" s="5">
        <v>1</v>
      </c>
      <c r="L572">
        <f t="shared" si="65"/>
        <v>1</v>
      </c>
      <c r="M572">
        <f t="shared" si="66"/>
        <v>0</v>
      </c>
      <c r="N572">
        <f t="shared" si="67"/>
        <v>0</v>
      </c>
      <c r="O572">
        <f t="shared" si="68"/>
        <v>0</v>
      </c>
      <c r="P572">
        <f t="shared" si="69"/>
        <v>0</v>
      </c>
      <c r="Q572">
        <f t="shared" si="70"/>
        <v>0</v>
      </c>
    </row>
    <row r="573" spans="1:17" x14ac:dyDescent="0.2">
      <c r="A573" s="3" t="s">
        <v>456</v>
      </c>
      <c r="B573" s="5">
        <v>1</v>
      </c>
      <c r="L573">
        <f t="shared" si="65"/>
        <v>0</v>
      </c>
      <c r="M573">
        <f t="shared" si="66"/>
        <v>1</v>
      </c>
      <c r="N573">
        <f t="shared" si="67"/>
        <v>0</v>
      </c>
      <c r="O573">
        <f t="shared" si="68"/>
        <v>0</v>
      </c>
      <c r="P573">
        <f t="shared" si="69"/>
        <v>0</v>
      </c>
      <c r="Q573">
        <f t="shared" si="70"/>
        <v>0</v>
      </c>
    </row>
    <row r="574" spans="1:17" x14ac:dyDescent="0.2">
      <c r="A574" s="3" t="s">
        <v>465</v>
      </c>
      <c r="B574" s="5">
        <v>1</v>
      </c>
      <c r="L574">
        <f t="shared" si="65"/>
        <v>1</v>
      </c>
      <c r="M574">
        <f t="shared" si="66"/>
        <v>0</v>
      </c>
      <c r="N574">
        <f t="shared" si="67"/>
        <v>0</v>
      </c>
      <c r="O574">
        <f t="shared" si="68"/>
        <v>0</v>
      </c>
      <c r="P574">
        <f t="shared" si="69"/>
        <v>0</v>
      </c>
      <c r="Q574">
        <f t="shared" si="70"/>
        <v>0</v>
      </c>
    </row>
    <row r="575" spans="1:17" x14ac:dyDescent="0.2">
      <c r="A575" s="3" t="s">
        <v>468</v>
      </c>
      <c r="B575" s="5">
        <v>1</v>
      </c>
      <c r="L575">
        <f t="shared" ref="L575:L638" si="71">IF(EXACT(RIGHT(A575,2),"HI")=TRUE,B575,0)</f>
        <v>1</v>
      </c>
      <c r="M575">
        <f t="shared" ref="M575:M638" si="72">IF(EXACT(RIGHT(A575,2),"LO")=TRUE,B575,0)</f>
        <v>0</v>
      </c>
      <c r="N575">
        <f t="shared" ref="N575:N638" si="73">IF(EXACT(RIGHT(A575,3),"HHH")=TRUE,B575,0)</f>
        <v>0</v>
      </c>
      <c r="O575">
        <f t="shared" ref="O575:O638" si="74">IF(EXACT(RIGHT(A575,3),"LLL")=TRUE,B575,0)</f>
        <v>0</v>
      </c>
      <c r="P575">
        <f t="shared" ref="P575:P638" si="75">IF(EXACT(RIGHT(A575,2),"NR")=TRUE,B575,0)</f>
        <v>0</v>
      </c>
      <c r="Q575">
        <f t="shared" ref="Q575:Q638" si="76">IF(EXACT(RIGHT(A575,7),"Recover")=TRUE,B575,0)</f>
        <v>0</v>
      </c>
    </row>
    <row r="576" spans="1:17" x14ac:dyDescent="0.2">
      <c r="A576" s="3" t="s">
        <v>473</v>
      </c>
      <c r="B576" s="5">
        <v>1</v>
      </c>
      <c r="L576">
        <f t="shared" si="71"/>
        <v>1</v>
      </c>
      <c r="M576">
        <f t="shared" si="72"/>
        <v>0</v>
      </c>
      <c r="N576">
        <f t="shared" si="73"/>
        <v>0</v>
      </c>
      <c r="O576">
        <f t="shared" si="74"/>
        <v>0</v>
      </c>
      <c r="P576">
        <f t="shared" si="75"/>
        <v>0</v>
      </c>
      <c r="Q576">
        <f t="shared" si="76"/>
        <v>0</v>
      </c>
    </row>
    <row r="577" spans="1:17" x14ac:dyDescent="0.2">
      <c r="A577" s="3" t="s">
        <v>474</v>
      </c>
      <c r="B577" s="5">
        <v>1</v>
      </c>
      <c r="L577">
        <f t="shared" si="71"/>
        <v>1</v>
      </c>
      <c r="M577">
        <f t="shared" si="72"/>
        <v>0</v>
      </c>
      <c r="N577">
        <f t="shared" si="73"/>
        <v>0</v>
      </c>
      <c r="O577">
        <f t="shared" si="74"/>
        <v>0</v>
      </c>
      <c r="P577">
        <f t="shared" si="75"/>
        <v>0</v>
      </c>
      <c r="Q577">
        <f t="shared" si="76"/>
        <v>0</v>
      </c>
    </row>
    <row r="578" spans="1:17" x14ac:dyDescent="0.2">
      <c r="A578" s="3" t="s">
        <v>477</v>
      </c>
      <c r="B578" s="5">
        <v>1</v>
      </c>
      <c r="L578">
        <f t="shared" si="71"/>
        <v>1</v>
      </c>
      <c r="M578">
        <f t="shared" si="72"/>
        <v>0</v>
      </c>
      <c r="N578">
        <f t="shared" si="73"/>
        <v>0</v>
      </c>
      <c r="O578">
        <f t="shared" si="74"/>
        <v>0</v>
      </c>
      <c r="P578">
        <f t="shared" si="75"/>
        <v>0</v>
      </c>
      <c r="Q578">
        <f t="shared" si="76"/>
        <v>0</v>
      </c>
    </row>
    <row r="579" spans="1:17" x14ac:dyDescent="0.2">
      <c r="A579" s="3" t="s">
        <v>478</v>
      </c>
      <c r="B579" s="5">
        <v>1</v>
      </c>
      <c r="L579">
        <f t="shared" si="71"/>
        <v>1</v>
      </c>
      <c r="M579">
        <f t="shared" si="72"/>
        <v>0</v>
      </c>
      <c r="N579">
        <f t="shared" si="73"/>
        <v>0</v>
      </c>
      <c r="O579">
        <f t="shared" si="74"/>
        <v>0</v>
      </c>
      <c r="P579">
        <f t="shared" si="75"/>
        <v>0</v>
      </c>
      <c r="Q579">
        <f t="shared" si="76"/>
        <v>0</v>
      </c>
    </row>
    <row r="580" spans="1:17" x14ac:dyDescent="0.2">
      <c r="A580" s="3" t="s">
        <v>484</v>
      </c>
      <c r="B580" s="5">
        <v>1</v>
      </c>
      <c r="L580">
        <f t="shared" si="71"/>
        <v>1</v>
      </c>
      <c r="M580">
        <f t="shared" si="72"/>
        <v>0</v>
      </c>
      <c r="N580">
        <f t="shared" si="73"/>
        <v>0</v>
      </c>
      <c r="O580">
        <f t="shared" si="74"/>
        <v>0</v>
      </c>
      <c r="P580">
        <f t="shared" si="75"/>
        <v>0</v>
      </c>
      <c r="Q580">
        <f t="shared" si="76"/>
        <v>0</v>
      </c>
    </row>
    <row r="581" spans="1:17" x14ac:dyDescent="0.2">
      <c r="A581" s="3" t="s">
        <v>487</v>
      </c>
      <c r="B581" s="5">
        <v>1</v>
      </c>
      <c r="L581">
        <f t="shared" si="71"/>
        <v>0</v>
      </c>
      <c r="M581">
        <f t="shared" si="72"/>
        <v>1</v>
      </c>
      <c r="N581">
        <f t="shared" si="73"/>
        <v>0</v>
      </c>
      <c r="O581">
        <f t="shared" si="74"/>
        <v>0</v>
      </c>
      <c r="P581">
        <f t="shared" si="75"/>
        <v>0</v>
      </c>
      <c r="Q581">
        <f t="shared" si="76"/>
        <v>0</v>
      </c>
    </row>
    <row r="582" spans="1:17" x14ac:dyDescent="0.2">
      <c r="A582" s="3" t="s">
        <v>488</v>
      </c>
      <c r="B582" s="5">
        <v>1</v>
      </c>
      <c r="L582">
        <f t="shared" si="71"/>
        <v>1</v>
      </c>
      <c r="M582">
        <f t="shared" si="72"/>
        <v>0</v>
      </c>
      <c r="N582">
        <f t="shared" si="73"/>
        <v>0</v>
      </c>
      <c r="O582">
        <f t="shared" si="74"/>
        <v>0</v>
      </c>
      <c r="P582">
        <f t="shared" si="75"/>
        <v>0</v>
      </c>
      <c r="Q582">
        <f t="shared" si="76"/>
        <v>0</v>
      </c>
    </row>
    <row r="583" spans="1:17" x14ac:dyDescent="0.2">
      <c r="A583" s="3" t="s">
        <v>489</v>
      </c>
      <c r="B583" s="5">
        <v>1</v>
      </c>
      <c r="L583">
        <f t="shared" si="71"/>
        <v>0</v>
      </c>
      <c r="M583">
        <f t="shared" si="72"/>
        <v>0</v>
      </c>
      <c r="N583">
        <f t="shared" si="73"/>
        <v>0</v>
      </c>
      <c r="O583">
        <f t="shared" si="74"/>
        <v>0</v>
      </c>
      <c r="P583">
        <f t="shared" si="75"/>
        <v>0</v>
      </c>
      <c r="Q583">
        <f t="shared" si="76"/>
        <v>0</v>
      </c>
    </row>
    <row r="584" spans="1:17" x14ac:dyDescent="0.2">
      <c r="A584" s="3" t="s">
        <v>313</v>
      </c>
      <c r="B584" s="5">
        <v>2</v>
      </c>
      <c r="L584">
        <f t="shared" si="71"/>
        <v>0</v>
      </c>
      <c r="M584">
        <f t="shared" si="72"/>
        <v>2</v>
      </c>
      <c r="N584">
        <f t="shared" si="73"/>
        <v>0</v>
      </c>
      <c r="O584">
        <f t="shared" si="74"/>
        <v>0</v>
      </c>
      <c r="P584">
        <f t="shared" si="75"/>
        <v>0</v>
      </c>
      <c r="Q584">
        <f t="shared" si="76"/>
        <v>0</v>
      </c>
    </row>
    <row r="585" spans="1:17" x14ac:dyDescent="0.2">
      <c r="A585" s="3" t="s">
        <v>494</v>
      </c>
      <c r="B585" s="5">
        <v>1</v>
      </c>
      <c r="L585">
        <f t="shared" si="71"/>
        <v>0</v>
      </c>
      <c r="M585">
        <f t="shared" si="72"/>
        <v>1</v>
      </c>
      <c r="N585">
        <f t="shared" si="73"/>
        <v>0</v>
      </c>
      <c r="O585">
        <f t="shared" si="74"/>
        <v>0</v>
      </c>
      <c r="P585">
        <f t="shared" si="75"/>
        <v>0</v>
      </c>
      <c r="Q585">
        <f t="shared" si="76"/>
        <v>0</v>
      </c>
    </row>
    <row r="586" spans="1:17" x14ac:dyDescent="0.2">
      <c r="A586" s="3" t="s">
        <v>500</v>
      </c>
      <c r="B586" s="5">
        <v>1</v>
      </c>
      <c r="L586">
        <f t="shared" si="71"/>
        <v>0</v>
      </c>
      <c r="M586">
        <f t="shared" si="72"/>
        <v>1</v>
      </c>
      <c r="N586">
        <f t="shared" si="73"/>
        <v>0</v>
      </c>
      <c r="O586">
        <f t="shared" si="74"/>
        <v>0</v>
      </c>
      <c r="P586">
        <f t="shared" si="75"/>
        <v>0</v>
      </c>
      <c r="Q586">
        <f t="shared" si="76"/>
        <v>0</v>
      </c>
    </row>
    <row r="587" spans="1:17" x14ac:dyDescent="0.2">
      <c r="A587" s="3" t="s">
        <v>508</v>
      </c>
      <c r="B587" s="5">
        <v>1</v>
      </c>
      <c r="L587">
        <f t="shared" si="71"/>
        <v>0</v>
      </c>
      <c r="M587">
        <f t="shared" si="72"/>
        <v>1</v>
      </c>
      <c r="N587">
        <f t="shared" si="73"/>
        <v>0</v>
      </c>
      <c r="O587">
        <f t="shared" si="74"/>
        <v>0</v>
      </c>
      <c r="P587">
        <f t="shared" si="75"/>
        <v>0</v>
      </c>
      <c r="Q587">
        <f t="shared" si="76"/>
        <v>0</v>
      </c>
    </row>
    <row r="588" spans="1:17" x14ac:dyDescent="0.2">
      <c r="A588" s="3" t="s">
        <v>511</v>
      </c>
      <c r="B588" s="5">
        <v>1</v>
      </c>
      <c r="L588">
        <f t="shared" si="71"/>
        <v>0</v>
      </c>
      <c r="M588">
        <f t="shared" si="72"/>
        <v>1</v>
      </c>
      <c r="N588">
        <f t="shared" si="73"/>
        <v>0</v>
      </c>
      <c r="O588">
        <f t="shared" si="74"/>
        <v>0</v>
      </c>
      <c r="P588">
        <f t="shared" si="75"/>
        <v>0</v>
      </c>
      <c r="Q588">
        <f t="shared" si="76"/>
        <v>0</v>
      </c>
    </row>
    <row r="589" spans="1:17" x14ac:dyDescent="0.2">
      <c r="A589" s="3" t="s">
        <v>512</v>
      </c>
      <c r="B589" s="5">
        <v>2</v>
      </c>
      <c r="L589">
        <f t="shared" si="71"/>
        <v>0</v>
      </c>
      <c r="M589">
        <f t="shared" si="72"/>
        <v>2</v>
      </c>
      <c r="N589">
        <f t="shared" si="73"/>
        <v>0</v>
      </c>
      <c r="O589">
        <f t="shared" si="74"/>
        <v>0</v>
      </c>
      <c r="P589">
        <f t="shared" si="75"/>
        <v>0</v>
      </c>
      <c r="Q589">
        <f t="shared" si="76"/>
        <v>0</v>
      </c>
    </row>
    <row r="590" spans="1:17" x14ac:dyDescent="0.2">
      <c r="A590" s="3" t="s">
        <v>514</v>
      </c>
      <c r="B590" s="5">
        <v>1</v>
      </c>
      <c r="L590">
        <f t="shared" si="71"/>
        <v>0</v>
      </c>
      <c r="M590">
        <f t="shared" si="72"/>
        <v>0</v>
      </c>
      <c r="N590">
        <f t="shared" si="73"/>
        <v>1</v>
      </c>
      <c r="O590">
        <f t="shared" si="74"/>
        <v>0</v>
      </c>
      <c r="P590">
        <f t="shared" si="75"/>
        <v>0</v>
      </c>
      <c r="Q590">
        <f t="shared" si="76"/>
        <v>0</v>
      </c>
    </row>
    <row r="591" spans="1:17" x14ac:dyDescent="0.2">
      <c r="A591" s="3" t="s">
        <v>515</v>
      </c>
      <c r="B591" s="5">
        <v>1</v>
      </c>
      <c r="L591">
        <f t="shared" si="71"/>
        <v>1</v>
      </c>
      <c r="M591">
        <f t="shared" si="72"/>
        <v>0</v>
      </c>
      <c r="N591">
        <f t="shared" si="73"/>
        <v>0</v>
      </c>
      <c r="O591">
        <f t="shared" si="74"/>
        <v>0</v>
      </c>
      <c r="P591">
        <f t="shared" si="75"/>
        <v>0</v>
      </c>
      <c r="Q591">
        <f t="shared" si="76"/>
        <v>0</v>
      </c>
    </row>
    <row r="592" spans="1:17" x14ac:dyDescent="0.2">
      <c r="A592" s="3" t="s">
        <v>518</v>
      </c>
      <c r="B592" s="5">
        <v>1</v>
      </c>
      <c r="L592">
        <f t="shared" si="71"/>
        <v>1</v>
      </c>
      <c r="M592">
        <f t="shared" si="72"/>
        <v>0</v>
      </c>
      <c r="N592">
        <f t="shared" si="73"/>
        <v>0</v>
      </c>
      <c r="O592">
        <f t="shared" si="74"/>
        <v>0</v>
      </c>
      <c r="P592">
        <f t="shared" si="75"/>
        <v>0</v>
      </c>
      <c r="Q592">
        <f t="shared" si="76"/>
        <v>0</v>
      </c>
    </row>
    <row r="593" spans="1:17" x14ac:dyDescent="0.2">
      <c r="A593" s="3" t="s">
        <v>520</v>
      </c>
      <c r="B593" s="5">
        <v>1</v>
      </c>
      <c r="L593">
        <f t="shared" si="71"/>
        <v>1</v>
      </c>
      <c r="M593">
        <f t="shared" si="72"/>
        <v>0</v>
      </c>
      <c r="N593">
        <f t="shared" si="73"/>
        <v>0</v>
      </c>
      <c r="O593">
        <f t="shared" si="74"/>
        <v>0</v>
      </c>
      <c r="P593">
        <f t="shared" si="75"/>
        <v>0</v>
      </c>
      <c r="Q593">
        <f t="shared" si="76"/>
        <v>0</v>
      </c>
    </row>
    <row r="594" spans="1:17" x14ac:dyDescent="0.2">
      <c r="A594" s="3" t="s">
        <v>522</v>
      </c>
      <c r="B594" s="5">
        <v>1</v>
      </c>
      <c r="L594">
        <f t="shared" si="71"/>
        <v>0</v>
      </c>
      <c r="M594">
        <f t="shared" si="72"/>
        <v>1</v>
      </c>
      <c r="N594">
        <f t="shared" si="73"/>
        <v>0</v>
      </c>
      <c r="O594">
        <f t="shared" si="74"/>
        <v>0</v>
      </c>
      <c r="P594">
        <f t="shared" si="75"/>
        <v>0</v>
      </c>
      <c r="Q594">
        <f t="shared" si="76"/>
        <v>0</v>
      </c>
    </row>
    <row r="595" spans="1:17" x14ac:dyDescent="0.2">
      <c r="A595" s="3" t="s">
        <v>309</v>
      </c>
      <c r="B595" s="5">
        <v>1</v>
      </c>
      <c r="L595">
        <f t="shared" si="71"/>
        <v>0</v>
      </c>
      <c r="M595">
        <f t="shared" si="72"/>
        <v>1</v>
      </c>
      <c r="N595">
        <f t="shared" si="73"/>
        <v>0</v>
      </c>
      <c r="O595">
        <f t="shared" si="74"/>
        <v>0</v>
      </c>
      <c r="P595">
        <f t="shared" si="75"/>
        <v>0</v>
      </c>
      <c r="Q595">
        <f t="shared" si="76"/>
        <v>0</v>
      </c>
    </row>
    <row r="596" spans="1:17" x14ac:dyDescent="0.2">
      <c r="A596" s="3" t="s">
        <v>530</v>
      </c>
      <c r="B596" s="5">
        <v>1</v>
      </c>
      <c r="L596">
        <f t="shared" si="71"/>
        <v>0</v>
      </c>
      <c r="M596">
        <f t="shared" si="72"/>
        <v>1</v>
      </c>
      <c r="N596">
        <f t="shared" si="73"/>
        <v>0</v>
      </c>
      <c r="O596">
        <f t="shared" si="74"/>
        <v>0</v>
      </c>
      <c r="P596">
        <f t="shared" si="75"/>
        <v>0</v>
      </c>
      <c r="Q596">
        <f t="shared" si="76"/>
        <v>0</v>
      </c>
    </row>
    <row r="597" spans="1:17" x14ac:dyDescent="0.2">
      <c r="A597" s="3" t="s">
        <v>532</v>
      </c>
      <c r="B597" s="5">
        <v>1</v>
      </c>
      <c r="L597">
        <f t="shared" si="71"/>
        <v>0</v>
      </c>
      <c r="M597">
        <f t="shared" si="72"/>
        <v>1</v>
      </c>
      <c r="N597">
        <f t="shared" si="73"/>
        <v>0</v>
      </c>
      <c r="O597">
        <f t="shared" si="74"/>
        <v>0</v>
      </c>
      <c r="P597">
        <f t="shared" si="75"/>
        <v>0</v>
      </c>
      <c r="Q597">
        <f t="shared" si="76"/>
        <v>0</v>
      </c>
    </row>
    <row r="598" spans="1:17" x14ac:dyDescent="0.2">
      <c r="A598" s="3" t="s">
        <v>537</v>
      </c>
      <c r="B598" s="5">
        <v>1</v>
      </c>
      <c r="L598">
        <f t="shared" si="71"/>
        <v>0</v>
      </c>
      <c r="M598">
        <f t="shared" si="72"/>
        <v>1</v>
      </c>
      <c r="N598">
        <f t="shared" si="73"/>
        <v>0</v>
      </c>
      <c r="O598">
        <f t="shared" si="74"/>
        <v>0</v>
      </c>
      <c r="P598">
        <f t="shared" si="75"/>
        <v>0</v>
      </c>
      <c r="Q598">
        <f t="shared" si="76"/>
        <v>0</v>
      </c>
    </row>
    <row r="599" spans="1:17" x14ac:dyDescent="0.2">
      <c r="A599" s="3" t="s">
        <v>542</v>
      </c>
      <c r="B599" s="5">
        <v>1</v>
      </c>
      <c r="L599">
        <f t="shared" si="71"/>
        <v>0</v>
      </c>
      <c r="M599">
        <f t="shared" si="72"/>
        <v>1</v>
      </c>
      <c r="N599">
        <f t="shared" si="73"/>
        <v>0</v>
      </c>
      <c r="O599">
        <f t="shared" si="74"/>
        <v>0</v>
      </c>
      <c r="P599">
        <f t="shared" si="75"/>
        <v>0</v>
      </c>
      <c r="Q599">
        <f t="shared" si="76"/>
        <v>0</v>
      </c>
    </row>
    <row r="600" spans="1:17" x14ac:dyDescent="0.2">
      <c r="A600" s="3" t="s">
        <v>545</v>
      </c>
      <c r="B600" s="5">
        <v>1</v>
      </c>
      <c r="L600">
        <f t="shared" si="71"/>
        <v>0</v>
      </c>
      <c r="M600">
        <f t="shared" si="72"/>
        <v>1</v>
      </c>
      <c r="N600">
        <f t="shared" si="73"/>
        <v>0</v>
      </c>
      <c r="O600">
        <f t="shared" si="74"/>
        <v>0</v>
      </c>
      <c r="P600">
        <f t="shared" si="75"/>
        <v>0</v>
      </c>
      <c r="Q600">
        <f t="shared" si="76"/>
        <v>0</v>
      </c>
    </row>
    <row r="601" spans="1:17" x14ac:dyDescent="0.2">
      <c r="A601" s="3" t="s">
        <v>547</v>
      </c>
      <c r="B601" s="5">
        <v>1</v>
      </c>
      <c r="L601">
        <f t="shared" si="71"/>
        <v>0</v>
      </c>
      <c r="M601">
        <f t="shared" si="72"/>
        <v>0</v>
      </c>
      <c r="N601">
        <f t="shared" si="73"/>
        <v>0</v>
      </c>
      <c r="O601">
        <f t="shared" si="74"/>
        <v>0</v>
      </c>
      <c r="P601">
        <f t="shared" si="75"/>
        <v>0</v>
      </c>
      <c r="Q601">
        <f t="shared" si="76"/>
        <v>0</v>
      </c>
    </row>
    <row r="602" spans="1:17" x14ac:dyDescent="0.2">
      <c r="A602" s="3" t="s">
        <v>288</v>
      </c>
      <c r="B602" s="5">
        <v>9</v>
      </c>
      <c r="L602">
        <f t="shared" si="71"/>
        <v>0</v>
      </c>
      <c r="M602">
        <f t="shared" si="72"/>
        <v>0</v>
      </c>
      <c r="N602">
        <f t="shared" si="73"/>
        <v>0</v>
      </c>
      <c r="O602">
        <f t="shared" si="74"/>
        <v>0</v>
      </c>
      <c r="P602">
        <f t="shared" si="75"/>
        <v>0</v>
      </c>
      <c r="Q602">
        <f t="shared" si="76"/>
        <v>0</v>
      </c>
    </row>
    <row r="603" spans="1:17" x14ac:dyDescent="0.2">
      <c r="A603" s="3" t="s">
        <v>556</v>
      </c>
      <c r="B603" s="5">
        <v>1</v>
      </c>
      <c r="L603">
        <f t="shared" si="71"/>
        <v>0</v>
      </c>
      <c r="M603">
        <f t="shared" si="72"/>
        <v>0</v>
      </c>
      <c r="N603">
        <f t="shared" si="73"/>
        <v>0</v>
      </c>
      <c r="O603">
        <f t="shared" si="74"/>
        <v>0</v>
      </c>
      <c r="P603">
        <f t="shared" si="75"/>
        <v>0</v>
      </c>
      <c r="Q603">
        <f t="shared" si="76"/>
        <v>0</v>
      </c>
    </row>
    <row r="604" spans="1:17" x14ac:dyDescent="0.2">
      <c r="A604" s="3" t="s">
        <v>561</v>
      </c>
      <c r="B604" s="5">
        <v>1</v>
      </c>
      <c r="L604">
        <f t="shared" si="71"/>
        <v>0</v>
      </c>
      <c r="M604">
        <f t="shared" si="72"/>
        <v>1</v>
      </c>
      <c r="N604">
        <f t="shared" si="73"/>
        <v>0</v>
      </c>
      <c r="O604">
        <f t="shared" si="74"/>
        <v>0</v>
      </c>
      <c r="P604">
        <f t="shared" si="75"/>
        <v>0</v>
      </c>
      <c r="Q604">
        <f t="shared" si="76"/>
        <v>0</v>
      </c>
    </row>
    <row r="605" spans="1:17" x14ac:dyDescent="0.2">
      <c r="A605" s="3" t="s">
        <v>562</v>
      </c>
      <c r="B605" s="5">
        <v>1</v>
      </c>
      <c r="L605">
        <f t="shared" si="71"/>
        <v>0</v>
      </c>
      <c r="M605">
        <f t="shared" si="72"/>
        <v>1</v>
      </c>
      <c r="N605">
        <f t="shared" si="73"/>
        <v>0</v>
      </c>
      <c r="O605">
        <f t="shared" si="74"/>
        <v>0</v>
      </c>
      <c r="P605">
        <f t="shared" si="75"/>
        <v>0</v>
      </c>
      <c r="Q605">
        <f t="shared" si="76"/>
        <v>0</v>
      </c>
    </row>
    <row r="606" spans="1:17" x14ac:dyDescent="0.2">
      <c r="A606" s="3" t="s">
        <v>563</v>
      </c>
      <c r="B606" s="5">
        <v>1</v>
      </c>
      <c r="L606">
        <f t="shared" si="71"/>
        <v>0</v>
      </c>
      <c r="M606">
        <f t="shared" si="72"/>
        <v>1</v>
      </c>
      <c r="N606">
        <f t="shared" si="73"/>
        <v>0</v>
      </c>
      <c r="O606">
        <f t="shared" si="74"/>
        <v>0</v>
      </c>
      <c r="P606">
        <f t="shared" si="75"/>
        <v>0</v>
      </c>
      <c r="Q606">
        <f t="shared" si="76"/>
        <v>0</v>
      </c>
    </row>
    <row r="607" spans="1:17" x14ac:dyDescent="0.2">
      <c r="A607" s="3" t="s">
        <v>573</v>
      </c>
      <c r="B607" s="5">
        <v>2</v>
      </c>
      <c r="L607">
        <f t="shared" si="71"/>
        <v>0</v>
      </c>
      <c r="M607">
        <f t="shared" si="72"/>
        <v>0</v>
      </c>
      <c r="N607">
        <f t="shared" si="73"/>
        <v>0</v>
      </c>
      <c r="O607">
        <f t="shared" si="74"/>
        <v>0</v>
      </c>
      <c r="P607">
        <f t="shared" si="75"/>
        <v>0</v>
      </c>
      <c r="Q607">
        <f t="shared" si="76"/>
        <v>0</v>
      </c>
    </row>
    <row r="608" spans="1:17" x14ac:dyDescent="0.2">
      <c r="A608" s="3" t="s">
        <v>574</v>
      </c>
      <c r="B608" s="5">
        <v>1</v>
      </c>
      <c r="L608">
        <f t="shared" si="71"/>
        <v>0</v>
      </c>
      <c r="M608">
        <f t="shared" si="72"/>
        <v>0</v>
      </c>
      <c r="N608">
        <f t="shared" si="73"/>
        <v>0</v>
      </c>
      <c r="O608">
        <f t="shared" si="74"/>
        <v>0</v>
      </c>
      <c r="P608">
        <f t="shared" si="75"/>
        <v>0</v>
      </c>
      <c r="Q608">
        <f t="shared" si="76"/>
        <v>0</v>
      </c>
    </row>
    <row r="609" spans="1:17" x14ac:dyDescent="0.2">
      <c r="A609" s="3" t="s">
        <v>577</v>
      </c>
      <c r="B609" s="5">
        <v>24</v>
      </c>
      <c r="L609">
        <f t="shared" si="71"/>
        <v>0</v>
      </c>
      <c r="M609">
        <f t="shared" si="72"/>
        <v>0</v>
      </c>
      <c r="N609">
        <f t="shared" si="73"/>
        <v>0</v>
      </c>
      <c r="O609">
        <f t="shared" si="74"/>
        <v>0</v>
      </c>
      <c r="P609">
        <f t="shared" si="75"/>
        <v>0</v>
      </c>
      <c r="Q609">
        <f t="shared" si="76"/>
        <v>0</v>
      </c>
    </row>
    <row r="610" spans="1:17" x14ac:dyDescent="0.2">
      <c r="A610" s="3" t="s">
        <v>578</v>
      </c>
      <c r="B610" s="5">
        <v>1</v>
      </c>
      <c r="L610">
        <f t="shared" si="71"/>
        <v>0</v>
      </c>
      <c r="M610">
        <f t="shared" si="72"/>
        <v>1</v>
      </c>
      <c r="N610">
        <f t="shared" si="73"/>
        <v>0</v>
      </c>
      <c r="O610">
        <f t="shared" si="74"/>
        <v>0</v>
      </c>
      <c r="P610">
        <f t="shared" si="75"/>
        <v>0</v>
      </c>
      <c r="Q610">
        <f t="shared" si="76"/>
        <v>0</v>
      </c>
    </row>
    <row r="611" spans="1:17" x14ac:dyDescent="0.2">
      <c r="A611" s="3" t="s">
        <v>586</v>
      </c>
      <c r="B611" s="5">
        <v>1</v>
      </c>
      <c r="L611">
        <f t="shared" si="71"/>
        <v>0</v>
      </c>
      <c r="M611">
        <f t="shared" si="72"/>
        <v>0</v>
      </c>
      <c r="N611">
        <f t="shared" si="73"/>
        <v>0</v>
      </c>
      <c r="O611">
        <f t="shared" si="74"/>
        <v>0</v>
      </c>
      <c r="P611">
        <f t="shared" si="75"/>
        <v>0</v>
      </c>
      <c r="Q611">
        <f t="shared" si="76"/>
        <v>0</v>
      </c>
    </row>
    <row r="612" spans="1:17" x14ac:dyDescent="0.2">
      <c r="A612" s="3" t="s">
        <v>588</v>
      </c>
      <c r="B612" s="5">
        <v>1</v>
      </c>
      <c r="L612">
        <f t="shared" si="71"/>
        <v>0</v>
      </c>
      <c r="M612">
        <f t="shared" si="72"/>
        <v>0</v>
      </c>
      <c r="N612">
        <f t="shared" si="73"/>
        <v>0</v>
      </c>
      <c r="O612">
        <f t="shared" si="74"/>
        <v>0</v>
      </c>
      <c r="P612">
        <f t="shared" si="75"/>
        <v>0</v>
      </c>
      <c r="Q612">
        <f t="shared" si="76"/>
        <v>0</v>
      </c>
    </row>
    <row r="613" spans="1:17" x14ac:dyDescent="0.2">
      <c r="A613" s="3" t="s">
        <v>592</v>
      </c>
      <c r="B613" s="5">
        <v>1</v>
      </c>
      <c r="L613">
        <f t="shared" si="71"/>
        <v>0</v>
      </c>
      <c r="M613">
        <f t="shared" si="72"/>
        <v>0</v>
      </c>
      <c r="N613">
        <f t="shared" si="73"/>
        <v>0</v>
      </c>
      <c r="O613">
        <f t="shared" si="74"/>
        <v>0</v>
      </c>
      <c r="P613">
        <f t="shared" si="75"/>
        <v>0</v>
      </c>
      <c r="Q613">
        <f t="shared" si="76"/>
        <v>0</v>
      </c>
    </row>
    <row r="614" spans="1:17" x14ac:dyDescent="0.2">
      <c r="A614" s="3" t="s">
        <v>302</v>
      </c>
      <c r="B614" s="5">
        <v>1</v>
      </c>
      <c r="L614">
        <f t="shared" si="71"/>
        <v>0</v>
      </c>
      <c r="M614">
        <f t="shared" si="72"/>
        <v>0</v>
      </c>
      <c r="N614">
        <f t="shared" si="73"/>
        <v>0</v>
      </c>
      <c r="O614">
        <f t="shared" si="74"/>
        <v>0</v>
      </c>
      <c r="P614">
        <f t="shared" si="75"/>
        <v>0</v>
      </c>
      <c r="Q614">
        <f t="shared" si="76"/>
        <v>0</v>
      </c>
    </row>
    <row r="615" spans="1:17" x14ac:dyDescent="0.2">
      <c r="A615" s="3" t="s">
        <v>593</v>
      </c>
      <c r="B615" s="5">
        <v>1</v>
      </c>
      <c r="L615">
        <f t="shared" si="71"/>
        <v>0</v>
      </c>
      <c r="M615">
        <f t="shared" si="72"/>
        <v>0</v>
      </c>
      <c r="N615">
        <f t="shared" si="73"/>
        <v>0</v>
      </c>
      <c r="O615">
        <f t="shared" si="74"/>
        <v>0</v>
      </c>
      <c r="P615">
        <f t="shared" si="75"/>
        <v>0</v>
      </c>
      <c r="Q615">
        <f t="shared" si="76"/>
        <v>0</v>
      </c>
    </row>
    <row r="616" spans="1:17" x14ac:dyDescent="0.2">
      <c r="A616" s="3" t="s">
        <v>600</v>
      </c>
      <c r="B616" s="5">
        <v>1</v>
      </c>
      <c r="L616">
        <f t="shared" si="71"/>
        <v>1</v>
      </c>
      <c r="M616">
        <f t="shared" si="72"/>
        <v>0</v>
      </c>
      <c r="N616">
        <f t="shared" si="73"/>
        <v>0</v>
      </c>
      <c r="O616">
        <f t="shared" si="74"/>
        <v>0</v>
      </c>
      <c r="P616">
        <f t="shared" si="75"/>
        <v>0</v>
      </c>
      <c r="Q616">
        <f t="shared" si="76"/>
        <v>0</v>
      </c>
    </row>
    <row r="617" spans="1:17" x14ac:dyDescent="0.2">
      <c r="A617" s="3" t="s">
        <v>601</v>
      </c>
      <c r="B617" s="5">
        <v>2</v>
      </c>
      <c r="L617">
        <f t="shared" si="71"/>
        <v>0</v>
      </c>
      <c r="M617">
        <f t="shared" si="72"/>
        <v>0</v>
      </c>
      <c r="N617">
        <f t="shared" si="73"/>
        <v>0</v>
      </c>
      <c r="O617">
        <f t="shared" si="74"/>
        <v>0</v>
      </c>
      <c r="P617">
        <f t="shared" si="75"/>
        <v>0</v>
      </c>
      <c r="Q617">
        <f t="shared" si="76"/>
        <v>0</v>
      </c>
    </row>
    <row r="618" spans="1:17" x14ac:dyDescent="0.2">
      <c r="A618" s="3" t="s">
        <v>605</v>
      </c>
      <c r="B618" s="5">
        <v>2</v>
      </c>
      <c r="L618">
        <f t="shared" si="71"/>
        <v>0</v>
      </c>
      <c r="M618">
        <f t="shared" si="72"/>
        <v>0</v>
      </c>
      <c r="N618">
        <f t="shared" si="73"/>
        <v>0</v>
      </c>
      <c r="O618">
        <f t="shared" si="74"/>
        <v>0</v>
      </c>
      <c r="P618">
        <f t="shared" si="75"/>
        <v>0</v>
      </c>
      <c r="Q618">
        <f t="shared" si="76"/>
        <v>0</v>
      </c>
    </row>
    <row r="619" spans="1:17" x14ac:dyDescent="0.2">
      <c r="A619" s="3" t="s">
        <v>608</v>
      </c>
      <c r="B619" s="5">
        <v>1</v>
      </c>
      <c r="L619">
        <f t="shared" si="71"/>
        <v>0</v>
      </c>
      <c r="M619">
        <f t="shared" si="72"/>
        <v>0</v>
      </c>
      <c r="N619">
        <f t="shared" si="73"/>
        <v>0</v>
      </c>
      <c r="O619">
        <f t="shared" si="74"/>
        <v>0</v>
      </c>
      <c r="P619">
        <f t="shared" si="75"/>
        <v>0</v>
      </c>
      <c r="Q619">
        <f t="shared" si="76"/>
        <v>0</v>
      </c>
    </row>
    <row r="620" spans="1:17" x14ac:dyDescent="0.2">
      <c r="A620" s="3" t="s">
        <v>609</v>
      </c>
      <c r="B620" s="5">
        <v>1</v>
      </c>
      <c r="L620">
        <f t="shared" si="71"/>
        <v>1</v>
      </c>
      <c r="M620">
        <f t="shared" si="72"/>
        <v>0</v>
      </c>
      <c r="N620">
        <f t="shared" si="73"/>
        <v>0</v>
      </c>
      <c r="O620">
        <f t="shared" si="74"/>
        <v>0</v>
      </c>
      <c r="P620">
        <f t="shared" si="75"/>
        <v>0</v>
      </c>
      <c r="Q620">
        <f t="shared" si="76"/>
        <v>0</v>
      </c>
    </row>
    <row r="621" spans="1:17" x14ac:dyDescent="0.2">
      <c r="A621" s="3" t="s">
        <v>612</v>
      </c>
      <c r="B621" s="5">
        <v>1</v>
      </c>
      <c r="L621">
        <f t="shared" si="71"/>
        <v>0</v>
      </c>
      <c r="M621">
        <f t="shared" si="72"/>
        <v>0</v>
      </c>
      <c r="N621">
        <f t="shared" si="73"/>
        <v>0</v>
      </c>
      <c r="O621">
        <f t="shared" si="74"/>
        <v>0</v>
      </c>
      <c r="P621">
        <f t="shared" si="75"/>
        <v>0</v>
      </c>
      <c r="Q621">
        <f t="shared" si="76"/>
        <v>0</v>
      </c>
    </row>
    <row r="622" spans="1:17" x14ac:dyDescent="0.2">
      <c r="A622" s="3" t="s">
        <v>617</v>
      </c>
      <c r="B622" s="5">
        <v>1</v>
      </c>
      <c r="L622">
        <f t="shared" si="71"/>
        <v>0</v>
      </c>
      <c r="M622">
        <f t="shared" si="72"/>
        <v>0</v>
      </c>
      <c r="N622">
        <f t="shared" si="73"/>
        <v>0</v>
      </c>
      <c r="O622">
        <f t="shared" si="74"/>
        <v>0</v>
      </c>
      <c r="P622">
        <f t="shared" si="75"/>
        <v>0</v>
      </c>
      <c r="Q622">
        <f t="shared" si="76"/>
        <v>0</v>
      </c>
    </row>
    <row r="623" spans="1:17" x14ac:dyDescent="0.2">
      <c r="A623" s="3" t="s">
        <v>625</v>
      </c>
      <c r="B623" s="5">
        <v>6</v>
      </c>
      <c r="L623">
        <f t="shared" si="71"/>
        <v>6</v>
      </c>
      <c r="M623">
        <f t="shared" si="72"/>
        <v>0</v>
      </c>
      <c r="N623">
        <f t="shared" si="73"/>
        <v>0</v>
      </c>
      <c r="O623">
        <f t="shared" si="74"/>
        <v>0</v>
      </c>
      <c r="P623">
        <f t="shared" si="75"/>
        <v>0</v>
      </c>
      <c r="Q623">
        <f t="shared" si="76"/>
        <v>0</v>
      </c>
    </row>
    <row r="624" spans="1:17" x14ac:dyDescent="0.2">
      <c r="A624" s="3" t="s">
        <v>308</v>
      </c>
      <c r="B624" s="5">
        <v>3</v>
      </c>
      <c r="L624">
        <f t="shared" si="71"/>
        <v>0</v>
      </c>
      <c r="M624">
        <f t="shared" si="72"/>
        <v>0</v>
      </c>
      <c r="N624">
        <f t="shared" si="73"/>
        <v>3</v>
      </c>
      <c r="O624">
        <f t="shared" si="74"/>
        <v>0</v>
      </c>
      <c r="P624">
        <f t="shared" si="75"/>
        <v>0</v>
      </c>
      <c r="Q624">
        <f t="shared" si="76"/>
        <v>0</v>
      </c>
    </row>
    <row r="625" spans="1:17" x14ac:dyDescent="0.2">
      <c r="A625" s="3" t="s">
        <v>311</v>
      </c>
      <c r="B625" s="5">
        <v>1</v>
      </c>
      <c r="L625">
        <f t="shared" si="71"/>
        <v>0</v>
      </c>
      <c r="M625">
        <f t="shared" si="72"/>
        <v>0</v>
      </c>
      <c r="N625">
        <f t="shared" si="73"/>
        <v>0</v>
      </c>
      <c r="O625">
        <f t="shared" si="74"/>
        <v>0</v>
      </c>
      <c r="P625">
        <f t="shared" si="75"/>
        <v>0</v>
      </c>
      <c r="Q625">
        <f t="shared" si="76"/>
        <v>0</v>
      </c>
    </row>
    <row r="626" spans="1:17" x14ac:dyDescent="0.2">
      <c r="A626" s="3" t="s">
        <v>629</v>
      </c>
      <c r="B626" s="5">
        <v>1</v>
      </c>
      <c r="L626">
        <f t="shared" si="71"/>
        <v>1</v>
      </c>
      <c r="M626">
        <f t="shared" si="72"/>
        <v>0</v>
      </c>
      <c r="N626">
        <f t="shared" si="73"/>
        <v>0</v>
      </c>
      <c r="O626">
        <f t="shared" si="74"/>
        <v>0</v>
      </c>
      <c r="P626">
        <f t="shared" si="75"/>
        <v>0</v>
      </c>
      <c r="Q626">
        <f t="shared" si="76"/>
        <v>0</v>
      </c>
    </row>
    <row r="627" spans="1:17" x14ac:dyDescent="0.2">
      <c r="A627" s="3" t="s">
        <v>635</v>
      </c>
      <c r="B627" s="5">
        <v>1</v>
      </c>
      <c r="L627">
        <f t="shared" si="71"/>
        <v>0</v>
      </c>
      <c r="M627">
        <f t="shared" si="72"/>
        <v>0</v>
      </c>
      <c r="N627">
        <f t="shared" si="73"/>
        <v>0</v>
      </c>
      <c r="O627">
        <f t="shared" si="74"/>
        <v>0</v>
      </c>
      <c r="P627">
        <f t="shared" si="75"/>
        <v>0</v>
      </c>
      <c r="Q627">
        <f t="shared" si="76"/>
        <v>0</v>
      </c>
    </row>
    <row r="628" spans="1:17" x14ac:dyDescent="0.2">
      <c r="A628" s="3" t="s">
        <v>640</v>
      </c>
      <c r="B628" s="5">
        <v>1</v>
      </c>
      <c r="L628">
        <f t="shared" si="71"/>
        <v>0</v>
      </c>
      <c r="M628">
        <f t="shared" si="72"/>
        <v>0</v>
      </c>
      <c r="N628">
        <f t="shared" si="73"/>
        <v>1</v>
      </c>
      <c r="O628">
        <f t="shared" si="74"/>
        <v>0</v>
      </c>
      <c r="P628">
        <f t="shared" si="75"/>
        <v>0</v>
      </c>
      <c r="Q628">
        <f t="shared" si="76"/>
        <v>0</v>
      </c>
    </row>
    <row r="629" spans="1:17" x14ac:dyDescent="0.2">
      <c r="A629" s="3" t="s">
        <v>299</v>
      </c>
      <c r="B629" s="5">
        <v>1</v>
      </c>
      <c r="L629">
        <f t="shared" si="71"/>
        <v>1</v>
      </c>
      <c r="M629">
        <f t="shared" si="72"/>
        <v>0</v>
      </c>
      <c r="N629">
        <f t="shared" si="73"/>
        <v>0</v>
      </c>
      <c r="O629">
        <f t="shared" si="74"/>
        <v>0</v>
      </c>
      <c r="P629">
        <f t="shared" si="75"/>
        <v>0</v>
      </c>
      <c r="Q629">
        <f t="shared" si="76"/>
        <v>0</v>
      </c>
    </row>
    <row r="630" spans="1:17" x14ac:dyDescent="0.2">
      <c r="A630" s="3" t="s">
        <v>647</v>
      </c>
      <c r="B630" s="5">
        <v>1</v>
      </c>
      <c r="L630">
        <f t="shared" si="71"/>
        <v>0</v>
      </c>
      <c r="M630">
        <f t="shared" si="72"/>
        <v>1</v>
      </c>
      <c r="N630">
        <f t="shared" si="73"/>
        <v>0</v>
      </c>
      <c r="O630">
        <f t="shared" si="74"/>
        <v>0</v>
      </c>
      <c r="P630">
        <f t="shared" si="75"/>
        <v>0</v>
      </c>
      <c r="Q630">
        <f t="shared" si="76"/>
        <v>0</v>
      </c>
    </row>
    <row r="631" spans="1:17" x14ac:dyDescent="0.2">
      <c r="A631" s="3" t="s">
        <v>648</v>
      </c>
      <c r="B631" s="5">
        <v>1</v>
      </c>
      <c r="L631">
        <f t="shared" si="71"/>
        <v>0</v>
      </c>
      <c r="M631">
        <f t="shared" si="72"/>
        <v>1</v>
      </c>
      <c r="N631">
        <f t="shared" si="73"/>
        <v>0</v>
      </c>
      <c r="O631">
        <f t="shared" si="74"/>
        <v>0</v>
      </c>
      <c r="P631">
        <f t="shared" si="75"/>
        <v>0</v>
      </c>
      <c r="Q631">
        <f t="shared" si="76"/>
        <v>0</v>
      </c>
    </row>
    <row r="632" spans="1:17" x14ac:dyDescent="0.2">
      <c r="A632" s="3" t="s">
        <v>650</v>
      </c>
      <c r="B632" s="5">
        <v>1</v>
      </c>
      <c r="L632">
        <f t="shared" si="71"/>
        <v>0</v>
      </c>
      <c r="M632">
        <f t="shared" si="72"/>
        <v>1</v>
      </c>
      <c r="N632">
        <f t="shared" si="73"/>
        <v>0</v>
      </c>
      <c r="O632">
        <f t="shared" si="74"/>
        <v>0</v>
      </c>
      <c r="P632">
        <f t="shared" si="75"/>
        <v>0</v>
      </c>
      <c r="Q632">
        <f t="shared" si="76"/>
        <v>0</v>
      </c>
    </row>
    <row r="633" spans="1:17" x14ac:dyDescent="0.2">
      <c r="A633" s="3" t="s">
        <v>651</v>
      </c>
      <c r="B633" s="5">
        <v>1</v>
      </c>
      <c r="L633">
        <f t="shared" si="71"/>
        <v>1</v>
      </c>
      <c r="M633">
        <f t="shared" si="72"/>
        <v>0</v>
      </c>
      <c r="N633">
        <f t="shared" si="73"/>
        <v>0</v>
      </c>
      <c r="O633">
        <f t="shared" si="74"/>
        <v>0</v>
      </c>
      <c r="P633">
        <f t="shared" si="75"/>
        <v>0</v>
      </c>
      <c r="Q633">
        <f t="shared" si="76"/>
        <v>0</v>
      </c>
    </row>
    <row r="634" spans="1:17" x14ac:dyDescent="0.2">
      <c r="A634" s="3" t="s">
        <v>652</v>
      </c>
      <c r="B634" s="5">
        <v>1</v>
      </c>
      <c r="L634">
        <f t="shared" si="71"/>
        <v>0</v>
      </c>
      <c r="M634">
        <f t="shared" si="72"/>
        <v>1</v>
      </c>
      <c r="N634">
        <f t="shared" si="73"/>
        <v>0</v>
      </c>
      <c r="O634">
        <f t="shared" si="74"/>
        <v>0</v>
      </c>
      <c r="P634">
        <f t="shared" si="75"/>
        <v>0</v>
      </c>
      <c r="Q634">
        <f t="shared" si="76"/>
        <v>0</v>
      </c>
    </row>
    <row r="635" spans="1:17" x14ac:dyDescent="0.2">
      <c r="A635" s="3" t="s">
        <v>653</v>
      </c>
      <c r="B635" s="5">
        <v>1</v>
      </c>
      <c r="L635">
        <f t="shared" si="71"/>
        <v>0</v>
      </c>
      <c r="M635">
        <f t="shared" si="72"/>
        <v>0</v>
      </c>
      <c r="N635">
        <f t="shared" si="73"/>
        <v>0</v>
      </c>
      <c r="O635">
        <f t="shared" si="74"/>
        <v>0</v>
      </c>
      <c r="P635">
        <f t="shared" si="75"/>
        <v>0</v>
      </c>
      <c r="Q635">
        <f t="shared" si="76"/>
        <v>0</v>
      </c>
    </row>
    <row r="636" spans="1:17" x14ac:dyDescent="0.2">
      <c r="A636" s="3" t="s">
        <v>657</v>
      </c>
      <c r="B636" s="5">
        <v>1</v>
      </c>
      <c r="L636">
        <f t="shared" si="71"/>
        <v>0</v>
      </c>
      <c r="M636">
        <f t="shared" si="72"/>
        <v>0</v>
      </c>
      <c r="N636">
        <f t="shared" si="73"/>
        <v>0</v>
      </c>
      <c r="O636">
        <f t="shared" si="74"/>
        <v>0</v>
      </c>
      <c r="P636">
        <f t="shared" si="75"/>
        <v>0</v>
      </c>
      <c r="Q636">
        <f t="shared" si="76"/>
        <v>0</v>
      </c>
    </row>
    <row r="637" spans="1:17" x14ac:dyDescent="0.2">
      <c r="A637" s="3" t="s">
        <v>658</v>
      </c>
      <c r="B637" s="5">
        <v>1</v>
      </c>
      <c r="L637">
        <f t="shared" si="71"/>
        <v>0</v>
      </c>
      <c r="M637">
        <f t="shared" si="72"/>
        <v>1</v>
      </c>
      <c r="N637">
        <f t="shared" si="73"/>
        <v>0</v>
      </c>
      <c r="O637">
        <f t="shared" si="74"/>
        <v>0</v>
      </c>
      <c r="P637">
        <f t="shared" si="75"/>
        <v>0</v>
      </c>
      <c r="Q637">
        <f t="shared" si="76"/>
        <v>0</v>
      </c>
    </row>
    <row r="638" spans="1:17" x14ac:dyDescent="0.2">
      <c r="A638" s="3" t="s">
        <v>659</v>
      </c>
      <c r="B638" s="5">
        <v>1</v>
      </c>
      <c r="L638">
        <f t="shared" si="71"/>
        <v>0</v>
      </c>
      <c r="M638">
        <f t="shared" si="72"/>
        <v>1</v>
      </c>
      <c r="N638">
        <f t="shared" si="73"/>
        <v>0</v>
      </c>
      <c r="O638">
        <f t="shared" si="74"/>
        <v>0</v>
      </c>
      <c r="P638">
        <f t="shared" si="75"/>
        <v>0</v>
      </c>
      <c r="Q638">
        <f t="shared" si="76"/>
        <v>0</v>
      </c>
    </row>
    <row r="639" spans="1:17" x14ac:dyDescent="0.2">
      <c r="A639" s="3" t="s">
        <v>666</v>
      </c>
      <c r="B639" s="5">
        <v>1</v>
      </c>
      <c r="L639">
        <f t="shared" ref="L639:L702" si="77">IF(EXACT(RIGHT(A639,2),"HI")=TRUE,B639,0)</f>
        <v>1</v>
      </c>
      <c r="M639">
        <f t="shared" ref="M639:M702" si="78">IF(EXACT(RIGHT(A639,2),"LO")=TRUE,B639,0)</f>
        <v>0</v>
      </c>
      <c r="N639">
        <f t="shared" ref="N639:N702" si="79">IF(EXACT(RIGHT(A639,3),"HHH")=TRUE,B639,0)</f>
        <v>0</v>
      </c>
      <c r="O639">
        <f t="shared" ref="O639:O702" si="80">IF(EXACT(RIGHT(A639,3),"LLL")=TRUE,B639,0)</f>
        <v>0</v>
      </c>
      <c r="P639">
        <f t="shared" ref="P639:P702" si="81">IF(EXACT(RIGHT(A639,2),"NR")=TRUE,B639,0)</f>
        <v>0</v>
      </c>
      <c r="Q639">
        <f t="shared" ref="Q639:Q702" si="82">IF(EXACT(RIGHT(A639,7),"Recover")=TRUE,B639,0)</f>
        <v>0</v>
      </c>
    </row>
    <row r="640" spans="1:17" x14ac:dyDescent="0.2">
      <c r="A640" s="3" t="s">
        <v>668</v>
      </c>
      <c r="B640" s="5">
        <v>1</v>
      </c>
      <c r="L640">
        <f t="shared" si="77"/>
        <v>0</v>
      </c>
      <c r="M640">
        <f t="shared" si="78"/>
        <v>1</v>
      </c>
      <c r="N640">
        <f t="shared" si="79"/>
        <v>0</v>
      </c>
      <c r="O640">
        <f t="shared" si="80"/>
        <v>0</v>
      </c>
      <c r="P640">
        <f t="shared" si="81"/>
        <v>0</v>
      </c>
      <c r="Q640">
        <f t="shared" si="82"/>
        <v>0</v>
      </c>
    </row>
    <row r="641" spans="1:17" x14ac:dyDescent="0.2">
      <c r="A641" s="3" t="s">
        <v>669</v>
      </c>
      <c r="B641" s="5">
        <v>1</v>
      </c>
      <c r="L641">
        <f t="shared" si="77"/>
        <v>0</v>
      </c>
      <c r="M641">
        <f t="shared" si="78"/>
        <v>1</v>
      </c>
      <c r="N641">
        <f t="shared" si="79"/>
        <v>0</v>
      </c>
      <c r="O641">
        <f t="shared" si="80"/>
        <v>0</v>
      </c>
      <c r="P641">
        <f t="shared" si="81"/>
        <v>0</v>
      </c>
      <c r="Q641">
        <f t="shared" si="82"/>
        <v>0</v>
      </c>
    </row>
    <row r="642" spans="1:17" x14ac:dyDescent="0.2">
      <c r="A642" s="3" t="s">
        <v>670</v>
      </c>
      <c r="B642" s="5">
        <v>1</v>
      </c>
      <c r="L642">
        <f t="shared" si="77"/>
        <v>0</v>
      </c>
      <c r="M642">
        <f t="shared" si="78"/>
        <v>0</v>
      </c>
      <c r="N642">
        <f t="shared" si="79"/>
        <v>0</v>
      </c>
      <c r="O642">
        <f t="shared" si="80"/>
        <v>0</v>
      </c>
      <c r="P642">
        <f t="shared" si="81"/>
        <v>0</v>
      </c>
      <c r="Q642">
        <f t="shared" si="82"/>
        <v>0</v>
      </c>
    </row>
    <row r="643" spans="1:17" x14ac:dyDescent="0.2">
      <c r="A643" s="3" t="s">
        <v>676</v>
      </c>
      <c r="B643" s="5">
        <v>1</v>
      </c>
      <c r="L643">
        <f t="shared" si="77"/>
        <v>0</v>
      </c>
      <c r="M643">
        <f t="shared" si="78"/>
        <v>0</v>
      </c>
      <c r="N643">
        <f t="shared" si="79"/>
        <v>0</v>
      </c>
      <c r="O643">
        <f t="shared" si="80"/>
        <v>0</v>
      </c>
      <c r="P643">
        <f t="shared" si="81"/>
        <v>0</v>
      </c>
      <c r="Q643">
        <f t="shared" si="82"/>
        <v>0</v>
      </c>
    </row>
    <row r="644" spans="1:17" x14ac:dyDescent="0.2">
      <c r="A644" s="3" t="s">
        <v>686</v>
      </c>
      <c r="B644" s="5">
        <v>1</v>
      </c>
      <c r="L644">
        <f t="shared" si="77"/>
        <v>0</v>
      </c>
      <c r="M644">
        <f t="shared" si="78"/>
        <v>0</v>
      </c>
      <c r="N644">
        <f t="shared" si="79"/>
        <v>0</v>
      </c>
      <c r="O644">
        <f t="shared" si="80"/>
        <v>0</v>
      </c>
      <c r="P644">
        <f t="shared" si="81"/>
        <v>0</v>
      </c>
      <c r="Q644">
        <f t="shared" si="82"/>
        <v>0</v>
      </c>
    </row>
    <row r="645" spans="1:17" x14ac:dyDescent="0.2">
      <c r="A645" s="2" t="s">
        <v>690</v>
      </c>
      <c r="B645" s="5">
        <v>2649</v>
      </c>
      <c r="L645">
        <f t="shared" si="77"/>
        <v>0</v>
      </c>
      <c r="M645">
        <f t="shared" si="78"/>
        <v>0</v>
      </c>
      <c r="N645">
        <f t="shared" si="79"/>
        <v>0</v>
      </c>
      <c r="O645">
        <f t="shared" si="80"/>
        <v>0</v>
      </c>
      <c r="P645">
        <f t="shared" si="81"/>
        <v>0</v>
      </c>
      <c r="Q645">
        <f t="shared" si="82"/>
        <v>0</v>
      </c>
    </row>
    <row r="646" spans="1:17" x14ac:dyDescent="0.2">
      <c r="L646">
        <f t="shared" si="77"/>
        <v>0</v>
      </c>
      <c r="M646">
        <f t="shared" si="78"/>
        <v>0</v>
      </c>
      <c r="N646">
        <f t="shared" si="79"/>
        <v>0</v>
      </c>
      <c r="O646">
        <f t="shared" si="80"/>
        <v>0</v>
      </c>
      <c r="P646">
        <f t="shared" si="81"/>
        <v>0</v>
      </c>
      <c r="Q646">
        <f t="shared" si="82"/>
        <v>0</v>
      </c>
    </row>
    <row r="647" spans="1:17" x14ac:dyDescent="0.2">
      <c r="L647">
        <f t="shared" si="77"/>
        <v>0</v>
      </c>
      <c r="M647">
        <f t="shared" si="78"/>
        <v>0</v>
      </c>
      <c r="N647">
        <f t="shared" si="79"/>
        <v>0</v>
      </c>
      <c r="O647">
        <f t="shared" si="80"/>
        <v>0</v>
      </c>
      <c r="P647">
        <f t="shared" si="81"/>
        <v>0</v>
      </c>
      <c r="Q647">
        <f t="shared" si="82"/>
        <v>0</v>
      </c>
    </row>
    <row r="648" spans="1:17" x14ac:dyDescent="0.2">
      <c r="L648">
        <f t="shared" si="77"/>
        <v>0</v>
      </c>
      <c r="M648">
        <f t="shared" si="78"/>
        <v>0</v>
      </c>
      <c r="N648">
        <f t="shared" si="79"/>
        <v>0</v>
      </c>
      <c r="O648">
        <f t="shared" si="80"/>
        <v>0</v>
      </c>
      <c r="P648">
        <f t="shared" si="81"/>
        <v>0</v>
      </c>
      <c r="Q648">
        <f t="shared" si="82"/>
        <v>0</v>
      </c>
    </row>
    <row r="649" spans="1:17" x14ac:dyDescent="0.2">
      <c r="L649">
        <f t="shared" si="77"/>
        <v>0</v>
      </c>
      <c r="M649">
        <f t="shared" si="78"/>
        <v>0</v>
      </c>
      <c r="N649">
        <f t="shared" si="79"/>
        <v>0</v>
      </c>
      <c r="O649">
        <f t="shared" si="80"/>
        <v>0</v>
      </c>
      <c r="P649">
        <f t="shared" si="81"/>
        <v>0</v>
      </c>
      <c r="Q649">
        <f t="shared" si="82"/>
        <v>0</v>
      </c>
    </row>
    <row r="650" spans="1:17" x14ac:dyDescent="0.2">
      <c r="L650">
        <f t="shared" si="77"/>
        <v>0</v>
      </c>
      <c r="M650">
        <f t="shared" si="78"/>
        <v>0</v>
      </c>
      <c r="N650">
        <f t="shared" si="79"/>
        <v>0</v>
      </c>
      <c r="O650">
        <f t="shared" si="80"/>
        <v>0</v>
      </c>
      <c r="P650">
        <f t="shared" si="81"/>
        <v>0</v>
      </c>
      <c r="Q650">
        <f t="shared" si="82"/>
        <v>0</v>
      </c>
    </row>
    <row r="651" spans="1:17" x14ac:dyDescent="0.2">
      <c r="L651">
        <f t="shared" si="77"/>
        <v>0</v>
      </c>
      <c r="M651">
        <f t="shared" si="78"/>
        <v>0</v>
      </c>
      <c r="N651">
        <f t="shared" si="79"/>
        <v>0</v>
      </c>
      <c r="O651">
        <f t="shared" si="80"/>
        <v>0</v>
      </c>
      <c r="P651">
        <f t="shared" si="81"/>
        <v>0</v>
      </c>
      <c r="Q651">
        <f t="shared" si="82"/>
        <v>0</v>
      </c>
    </row>
    <row r="652" spans="1:17" x14ac:dyDescent="0.2">
      <c r="L652">
        <f t="shared" si="77"/>
        <v>0</v>
      </c>
      <c r="M652">
        <f t="shared" si="78"/>
        <v>0</v>
      </c>
      <c r="N652">
        <f t="shared" si="79"/>
        <v>0</v>
      </c>
      <c r="O652">
        <f t="shared" si="80"/>
        <v>0</v>
      </c>
      <c r="P652">
        <f t="shared" si="81"/>
        <v>0</v>
      </c>
      <c r="Q652">
        <f t="shared" si="82"/>
        <v>0</v>
      </c>
    </row>
    <row r="653" spans="1:17" x14ac:dyDescent="0.2">
      <c r="L653">
        <f t="shared" si="77"/>
        <v>0</v>
      </c>
      <c r="M653">
        <f t="shared" si="78"/>
        <v>0</v>
      </c>
      <c r="N653">
        <f t="shared" si="79"/>
        <v>0</v>
      </c>
      <c r="O653">
        <f t="shared" si="80"/>
        <v>0</v>
      </c>
      <c r="P653">
        <f t="shared" si="81"/>
        <v>0</v>
      </c>
      <c r="Q653">
        <f t="shared" si="82"/>
        <v>0</v>
      </c>
    </row>
    <row r="654" spans="1:17" x14ac:dyDescent="0.2">
      <c r="L654">
        <f t="shared" si="77"/>
        <v>0</v>
      </c>
      <c r="M654">
        <f t="shared" si="78"/>
        <v>0</v>
      </c>
      <c r="N654">
        <f t="shared" si="79"/>
        <v>0</v>
      </c>
      <c r="O654">
        <f t="shared" si="80"/>
        <v>0</v>
      </c>
      <c r="P654">
        <f t="shared" si="81"/>
        <v>0</v>
      </c>
      <c r="Q654">
        <f t="shared" si="82"/>
        <v>0</v>
      </c>
    </row>
    <row r="655" spans="1:17" x14ac:dyDescent="0.2">
      <c r="L655">
        <f t="shared" si="77"/>
        <v>0</v>
      </c>
      <c r="M655">
        <f t="shared" si="78"/>
        <v>0</v>
      </c>
      <c r="N655">
        <f t="shared" si="79"/>
        <v>0</v>
      </c>
      <c r="O655">
        <f t="shared" si="80"/>
        <v>0</v>
      </c>
      <c r="P655">
        <f t="shared" si="81"/>
        <v>0</v>
      </c>
      <c r="Q655">
        <f t="shared" si="82"/>
        <v>0</v>
      </c>
    </row>
    <row r="656" spans="1:17" x14ac:dyDescent="0.2">
      <c r="L656">
        <f t="shared" si="77"/>
        <v>0</v>
      </c>
      <c r="M656">
        <f t="shared" si="78"/>
        <v>0</v>
      </c>
      <c r="N656">
        <f t="shared" si="79"/>
        <v>0</v>
      </c>
      <c r="O656">
        <f t="shared" si="80"/>
        <v>0</v>
      </c>
      <c r="P656">
        <f t="shared" si="81"/>
        <v>0</v>
      </c>
      <c r="Q656">
        <f t="shared" si="82"/>
        <v>0</v>
      </c>
    </row>
    <row r="657" spans="12:17" x14ac:dyDescent="0.2">
      <c r="L657">
        <f t="shared" si="77"/>
        <v>0</v>
      </c>
      <c r="M657">
        <f t="shared" si="78"/>
        <v>0</v>
      </c>
      <c r="N657">
        <f t="shared" si="79"/>
        <v>0</v>
      </c>
      <c r="O657">
        <f t="shared" si="80"/>
        <v>0</v>
      </c>
      <c r="P657">
        <f t="shared" si="81"/>
        <v>0</v>
      </c>
      <c r="Q657">
        <f t="shared" si="82"/>
        <v>0</v>
      </c>
    </row>
    <row r="658" spans="12:17" x14ac:dyDescent="0.2">
      <c r="L658">
        <f t="shared" si="77"/>
        <v>0</v>
      </c>
      <c r="M658">
        <f t="shared" si="78"/>
        <v>0</v>
      </c>
      <c r="N658">
        <f t="shared" si="79"/>
        <v>0</v>
      </c>
      <c r="O658">
        <f t="shared" si="80"/>
        <v>0</v>
      </c>
      <c r="P658">
        <f t="shared" si="81"/>
        <v>0</v>
      </c>
      <c r="Q658">
        <f t="shared" si="82"/>
        <v>0</v>
      </c>
    </row>
    <row r="659" spans="12:17" x14ac:dyDescent="0.2">
      <c r="L659">
        <f t="shared" si="77"/>
        <v>0</v>
      </c>
      <c r="M659">
        <f t="shared" si="78"/>
        <v>0</v>
      </c>
      <c r="N659">
        <f t="shared" si="79"/>
        <v>0</v>
      </c>
      <c r="O659">
        <f t="shared" si="80"/>
        <v>0</v>
      </c>
      <c r="P659">
        <f t="shared" si="81"/>
        <v>0</v>
      </c>
      <c r="Q659">
        <f t="shared" si="82"/>
        <v>0</v>
      </c>
    </row>
    <row r="660" spans="12:17" x14ac:dyDescent="0.2">
      <c r="L660">
        <f t="shared" si="77"/>
        <v>0</v>
      </c>
      <c r="M660">
        <f t="shared" si="78"/>
        <v>0</v>
      </c>
      <c r="N660">
        <f t="shared" si="79"/>
        <v>0</v>
      </c>
      <c r="O660">
        <f t="shared" si="80"/>
        <v>0</v>
      </c>
      <c r="P660">
        <f t="shared" si="81"/>
        <v>0</v>
      </c>
      <c r="Q660">
        <f t="shared" si="82"/>
        <v>0</v>
      </c>
    </row>
    <row r="661" spans="12:17" x14ac:dyDescent="0.2">
      <c r="L661">
        <f t="shared" si="77"/>
        <v>0</v>
      </c>
      <c r="M661">
        <f t="shared" si="78"/>
        <v>0</v>
      </c>
      <c r="N661">
        <f t="shared" si="79"/>
        <v>0</v>
      </c>
      <c r="O661">
        <f t="shared" si="80"/>
        <v>0</v>
      </c>
      <c r="P661">
        <f t="shared" si="81"/>
        <v>0</v>
      </c>
      <c r="Q661">
        <f t="shared" si="82"/>
        <v>0</v>
      </c>
    </row>
    <row r="662" spans="12:17" x14ac:dyDescent="0.2">
      <c r="L662">
        <f t="shared" si="77"/>
        <v>0</v>
      </c>
      <c r="M662">
        <f t="shared" si="78"/>
        <v>0</v>
      </c>
      <c r="N662">
        <f t="shared" si="79"/>
        <v>0</v>
      </c>
      <c r="O662">
        <f t="shared" si="80"/>
        <v>0</v>
      </c>
      <c r="P662">
        <f t="shared" si="81"/>
        <v>0</v>
      </c>
      <c r="Q662">
        <f t="shared" si="82"/>
        <v>0</v>
      </c>
    </row>
    <row r="663" spans="12:17" x14ac:dyDescent="0.2">
      <c r="L663">
        <f t="shared" si="77"/>
        <v>0</v>
      </c>
      <c r="M663">
        <f t="shared" si="78"/>
        <v>0</v>
      </c>
      <c r="N663">
        <f t="shared" si="79"/>
        <v>0</v>
      </c>
      <c r="O663">
        <f t="shared" si="80"/>
        <v>0</v>
      </c>
      <c r="P663">
        <f t="shared" si="81"/>
        <v>0</v>
      </c>
      <c r="Q663">
        <f t="shared" si="82"/>
        <v>0</v>
      </c>
    </row>
    <row r="664" spans="12:17" x14ac:dyDescent="0.2">
      <c r="L664">
        <f t="shared" si="77"/>
        <v>0</v>
      </c>
      <c r="M664">
        <f t="shared" si="78"/>
        <v>0</v>
      </c>
      <c r="N664">
        <f t="shared" si="79"/>
        <v>0</v>
      </c>
      <c r="O664">
        <f t="shared" si="80"/>
        <v>0</v>
      </c>
      <c r="P664">
        <f t="shared" si="81"/>
        <v>0</v>
      </c>
      <c r="Q664">
        <f t="shared" si="82"/>
        <v>0</v>
      </c>
    </row>
    <row r="665" spans="12:17" x14ac:dyDescent="0.2">
      <c r="L665">
        <f t="shared" si="77"/>
        <v>0</v>
      </c>
      <c r="M665">
        <f t="shared" si="78"/>
        <v>0</v>
      </c>
      <c r="N665">
        <f t="shared" si="79"/>
        <v>0</v>
      </c>
      <c r="O665">
        <f t="shared" si="80"/>
        <v>0</v>
      </c>
      <c r="P665">
        <f t="shared" si="81"/>
        <v>0</v>
      </c>
      <c r="Q665">
        <f t="shared" si="82"/>
        <v>0</v>
      </c>
    </row>
    <row r="666" spans="12:17" x14ac:dyDescent="0.2">
      <c r="L666">
        <f t="shared" si="77"/>
        <v>0</v>
      </c>
      <c r="M666">
        <f t="shared" si="78"/>
        <v>0</v>
      </c>
      <c r="N666">
        <f t="shared" si="79"/>
        <v>0</v>
      </c>
      <c r="O666">
        <f t="shared" si="80"/>
        <v>0</v>
      </c>
      <c r="P666">
        <f t="shared" si="81"/>
        <v>0</v>
      </c>
      <c r="Q666">
        <f t="shared" si="82"/>
        <v>0</v>
      </c>
    </row>
    <row r="667" spans="12:17" x14ac:dyDescent="0.2">
      <c r="L667">
        <f t="shared" si="77"/>
        <v>0</v>
      </c>
      <c r="M667">
        <f t="shared" si="78"/>
        <v>0</v>
      </c>
      <c r="N667">
        <f t="shared" si="79"/>
        <v>0</v>
      </c>
      <c r="O667">
        <f t="shared" si="80"/>
        <v>0</v>
      </c>
      <c r="P667">
        <f t="shared" si="81"/>
        <v>0</v>
      </c>
      <c r="Q667">
        <f t="shared" si="82"/>
        <v>0</v>
      </c>
    </row>
    <row r="668" spans="12:17" x14ac:dyDescent="0.2">
      <c r="L668">
        <f t="shared" si="77"/>
        <v>0</v>
      </c>
      <c r="M668">
        <f t="shared" si="78"/>
        <v>0</v>
      </c>
      <c r="N668">
        <f t="shared" si="79"/>
        <v>0</v>
      </c>
      <c r="O668">
        <f t="shared" si="80"/>
        <v>0</v>
      </c>
      <c r="P668">
        <f t="shared" si="81"/>
        <v>0</v>
      </c>
      <c r="Q668">
        <f t="shared" si="82"/>
        <v>0</v>
      </c>
    </row>
    <row r="669" spans="12:17" x14ac:dyDescent="0.2">
      <c r="L669">
        <f t="shared" si="77"/>
        <v>0</v>
      </c>
      <c r="M669">
        <f t="shared" si="78"/>
        <v>0</v>
      </c>
      <c r="N669">
        <f t="shared" si="79"/>
        <v>0</v>
      </c>
      <c r="O669">
        <f t="shared" si="80"/>
        <v>0</v>
      </c>
      <c r="P669">
        <f t="shared" si="81"/>
        <v>0</v>
      </c>
      <c r="Q669">
        <f t="shared" si="82"/>
        <v>0</v>
      </c>
    </row>
    <row r="670" spans="12:17" x14ac:dyDescent="0.2">
      <c r="L670">
        <f t="shared" si="77"/>
        <v>0</v>
      </c>
      <c r="M670">
        <f t="shared" si="78"/>
        <v>0</v>
      </c>
      <c r="N670">
        <f t="shared" si="79"/>
        <v>0</v>
      </c>
      <c r="O670">
        <f t="shared" si="80"/>
        <v>0</v>
      </c>
      <c r="P670">
        <f t="shared" si="81"/>
        <v>0</v>
      </c>
      <c r="Q670">
        <f t="shared" si="82"/>
        <v>0</v>
      </c>
    </row>
    <row r="671" spans="12:17" x14ac:dyDescent="0.2">
      <c r="L671">
        <f t="shared" si="77"/>
        <v>0</v>
      </c>
      <c r="M671">
        <f t="shared" si="78"/>
        <v>0</v>
      </c>
      <c r="N671">
        <f t="shared" si="79"/>
        <v>0</v>
      </c>
      <c r="O671">
        <f t="shared" si="80"/>
        <v>0</v>
      </c>
      <c r="P671">
        <f t="shared" si="81"/>
        <v>0</v>
      </c>
      <c r="Q671">
        <f t="shared" si="82"/>
        <v>0</v>
      </c>
    </row>
    <row r="672" spans="12:17" x14ac:dyDescent="0.2">
      <c r="L672">
        <f t="shared" si="77"/>
        <v>0</v>
      </c>
      <c r="M672">
        <f t="shared" si="78"/>
        <v>0</v>
      </c>
      <c r="N672">
        <f t="shared" si="79"/>
        <v>0</v>
      </c>
      <c r="O672">
        <f t="shared" si="80"/>
        <v>0</v>
      </c>
      <c r="P672">
        <f t="shared" si="81"/>
        <v>0</v>
      </c>
      <c r="Q672">
        <f t="shared" si="82"/>
        <v>0</v>
      </c>
    </row>
    <row r="673" spans="12:17" x14ac:dyDescent="0.2">
      <c r="L673">
        <f t="shared" si="77"/>
        <v>0</v>
      </c>
      <c r="M673">
        <f t="shared" si="78"/>
        <v>0</v>
      </c>
      <c r="N673">
        <f t="shared" si="79"/>
        <v>0</v>
      </c>
      <c r="O673">
        <f t="shared" si="80"/>
        <v>0</v>
      </c>
      <c r="P673">
        <f t="shared" si="81"/>
        <v>0</v>
      </c>
      <c r="Q673">
        <f t="shared" si="82"/>
        <v>0</v>
      </c>
    </row>
    <row r="674" spans="12:17" x14ac:dyDescent="0.2">
      <c r="L674">
        <f t="shared" si="77"/>
        <v>0</v>
      </c>
      <c r="M674">
        <f t="shared" si="78"/>
        <v>0</v>
      </c>
      <c r="N674">
        <f t="shared" si="79"/>
        <v>0</v>
      </c>
      <c r="O674">
        <f t="shared" si="80"/>
        <v>0</v>
      </c>
      <c r="P674">
        <f t="shared" si="81"/>
        <v>0</v>
      </c>
      <c r="Q674">
        <f t="shared" si="82"/>
        <v>0</v>
      </c>
    </row>
    <row r="675" spans="12:17" x14ac:dyDescent="0.2">
      <c r="L675">
        <f t="shared" si="77"/>
        <v>0</v>
      </c>
      <c r="M675">
        <f t="shared" si="78"/>
        <v>0</v>
      </c>
      <c r="N675">
        <f t="shared" si="79"/>
        <v>0</v>
      </c>
      <c r="O675">
        <f t="shared" si="80"/>
        <v>0</v>
      </c>
      <c r="P675">
        <f t="shared" si="81"/>
        <v>0</v>
      </c>
      <c r="Q675">
        <f t="shared" si="82"/>
        <v>0</v>
      </c>
    </row>
    <row r="676" spans="12:17" x14ac:dyDescent="0.2">
      <c r="L676">
        <f t="shared" si="77"/>
        <v>0</v>
      </c>
      <c r="M676">
        <f t="shared" si="78"/>
        <v>0</v>
      </c>
      <c r="N676">
        <f t="shared" si="79"/>
        <v>0</v>
      </c>
      <c r="O676">
        <f t="shared" si="80"/>
        <v>0</v>
      </c>
      <c r="P676">
        <f t="shared" si="81"/>
        <v>0</v>
      </c>
      <c r="Q676">
        <f t="shared" si="82"/>
        <v>0</v>
      </c>
    </row>
    <row r="677" spans="12:17" x14ac:dyDescent="0.2">
      <c r="L677">
        <f t="shared" si="77"/>
        <v>0</v>
      </c>
      <c r="M677">
        <f t="shared" si="78"/>
        <v>0</v>
      </c>
      <c r="N677">
        <f t="shared" si="79"/>
        <v>0</v>
      </c>
      <c r="O677">
        <f t="shared" si="80"/>
        <v>0</v>
      </c>
      <c r="P677">
        <f t="shared" si="81"/>
        <v>0</v>
      </c>
      <c r="Q677">
        <f t="shared" si="82"/>
        <v>0</v>
      </c>
    </row>
    <row r="678" spans="12:17" x14ac:dyDescent="0.2">
      <c r="L678">
        <f t="shared" si="77"/>
        <v>0</v>
      </c>
      <c r="M678">
        <f t="shared" si="78"/>
        <v>0</v>
      </c>
      <c r="N678">
        <f t="shared" si="79"/>
        <v>0</v>
      </c>
      <c r="O678">
        <f t="shared" si="80"/>
        <v>0</v>
      </c>
      <c r="P678">
        <f t="shared" si="81"/>
        <v>0</v>
      </c>
      <c r="Q678">
        <f t="shared" si="82"/>
        <v>0</v>
      </c>
    </row>
    <row r="679" spans="12:17" x14ac:dyDescent="0.2">
      <c r="L679">
        <f t="shared" si="77"/>
        <v>0</v>
      </c>
      <c r="M679">
        <f t="shared" si="78"/>
        <v>0</v>
      </c>
      <c r="N679">
        <f t="shared" si="79"/>
        <v>0</v>
      </c>
      <c r="O679">
        <f t="shared" si="80"/>
        <v>0</v>
      </c>
      <c r="P679">
        <f t="shared" si="81"/>
        <v>0</v>
      </c>
      <c r="Q679">
        <f t="shared" si="82"/>
        <v>0</v>
      </c>
    </row>
    <row r="680" spans="12:17" x14ac:dyDescent="0.2">
      <c r="L680">
        <f t="shared" si="77"/>
        <v>0</v>
      </c>
      <c r="M680">
        <f t="shared" si="78"/>
        <v>0</v>
      </c>
      <c r="N680">
        <f t="shared" si="79"/>
        <v>0</v>
      </c>
      <c r="O680">
        <f t="shared" si="80"/>
        <v>0</v>
      </c>
      <c r="P680">
        <f t="shared" si="81"/>
        <v>0</v>
      </c>
      <c r="Q680">
        <f t="shared" si="82"/>
        <v>0</v>
      </c>
    </row>
    <row r="681" spans="12:17" x14ac:dyDescent="0.2">
      <c r="L681">
        <f t="shared" si="77"/>
        <v>0</v>
      </c>
      <c r="M681">
        <f t="shared" si="78"/>
        <v>0</v>
      </c>
      <c r="N681">
        <f t="shared" si="79"/>
        <v>0</v>
      </c>
      <c r="O681">
        <f t="shared" si="80"/>
        <v>0</v>
      </c>
      <c r="P681">
        <f t="shared" si="81"/>
        <v>0</v>
      </c>
      <c r="Q681">
        <f t="shared" si="82"/>
        <v>0</v>
      </c>
    </row>
    <row r="682" spans="12:17" x14ac:dyDescent="0.2">
      <c r="L682">
        <f t="shared" si="77"/>
        <v>0</v>
      </c>
      <c r="M682">
        <f t="shared" si="78"/>
        <v>0</v>
      </c>
      <c r="N682">
        <f t="shared" si="79"/>
        <v>0</v>
      </c>
      <c r="O682">
        <f t="shared" si="80"/>
        <v>0</v>
      </c>
      <c r="P682">
        <f t="shared" si="81"/>
        <v>0</v>
      </c>
      <c r="Q682">
        <f t="shared" si="82"/>
        <v>0</v>
      </c>
    </row>
    <row r="683" spans="12:17" x14ac:dyDescent="0.2">
      <c r="L683">
        <f t="shared" si="77"/>
        <v>0</v>
      </c>
      <c r="M683">
        <f t="shared" si="78"/>
        <v>0</v>
      </c>
      <c r="N683">
        <f t="shared" si="79"/>
        <v>0</v>
      </c>
      <c r="O683">
        <f t="shared" si="80"/>
        <v>0</v>
      </c>
      <c r="P683">
        <f t="shared" si="81"/>
        <v>0</v>
      </c>
      <c r="Q683">
        <f t="shared" si="82"/>
        <v>0</v>
      </c>
    </row>
    <row r="684" spans="12:17" x14ac:dyDescent="0.2">
      <c r="L684">
        <f t="shared" si="77"/>
        <v>0</v>
      </c>
      <c r="M684">
        <f t="shared" si="78"/>
        <v>0</v>
      </c>
      <c r="N684">
        <f t="shared" si="79"/>
        <v>0</v>
      </c>
      <c r="O684">
        <f t="shared" si="80"/>
        <v>0</v>
      </c>
      <c r="P684">
        <f t="shared" si="81"/>
        <v>0</v>
      </c>
      <c r="Q684">
        <f t="shared" si="82"/>
        <v>0</v>
      </c>
    </row>
    <row r="685" spans="12:17" x14ac:dyDescent="0.2">
      <c r="L685">
        <f t="shared" si="77"/>
        <v>0</v>
      </c>
      <c r="M685">
        <f t="shared" si="78"/>
        <v>0</v>
      </c>
      <c r="N685">
        <f t="shared" si="79"/>
        <v>0</v>
      </c>
      <c r="O685">
        <f t="shared" si="80"/>
        <v>0</v>
      </c>
      <c r="P685">
        <f t="shared" si="81"/>
        <v>0</v>
      </c>
      <c r="Q685">
        <f t="shared" si="82"/>
        <v>0</v>
      </c>
    </row>
    <row r="686" spans="12:17" x14ac:dyDescent="0.2">
      <c r="L686">
        <f t="shared" si="77"/>
        <v>0</v>
      </c>
      <c r="M686">
        <f t="shared" si="78"/>
        <v>0</v>
      </c>
      <c r="N686">
        <f t="shared" si="79"/>
        <v>0</v>
      </c>
      <c r="O686">
        <f t="shared" si="80"/>
        <v>0</v>
      </c>
      <c r="P686">
        <f t="shared" si="81"/>
        <v>0</v>
      </c>
      <c r="Q686">
        <f t="shared" si="82"/>
        <v>0</v>
      </c>
    </row>
    <row r="687" spans="12:17" x14ac:dyDescent="0.2">
      <c r="L687">
        <f t="shared" si="77"/>
        <v>0</v>
      </c>
      <c r="M687">
        <f t="shared" si="78"/>
        <v>0</v>
      </c>
      <c r="N687">
        <f t="shared" si="79"/>
        <v>0</v>
      </c>
      <c r="O687">
        <f t="shared" si="80"/>
        <v>0</v>
      </c>
      <c r="P687">
        <f t="shared" si="81"/>
        <v>0</v>
      </c>
      <c r="Q687">
        <f t="shared" si="82"/>
        <v>0</v>
      </c>
    </row>
    <row r="688" spans="12:17" x14ac:dyDescent="0.2">
      <c r="L688">
        <f t="shared" si="77"/>
        <v>0</v>
      </c>
      <c r="M688">
        <f t="shared" si="78"/>
        <v>0</v>
      </c>
      <c r="N688">
        <f t="shared" si="79"/>
        <v>0</v>
      </c>
      <c r="O688">
        <f t="shared" si="80"/>
        <v>0</v>
      </c>
      <c r="P688">
        <f t="shared" si="81"/>
        <v>0</v>
      </c>
      <c r="Q688">
        <f t="shared" si="82"/>
        <v>0</v>
      </c>
    </row>
    <row r="689" spans="12:17" x14ac:dyDescent="0.2">
      <c r="L689">
        <f t="shared" si="77"/>
        <v>0</v>
      </c>
      <c r="M689">
        <f t="shared" si="78"/>
        <v>0</v>
      </c>
      <c r="N689">
        <f t="shared" si="79"/>
        <v>0</v>
      </c>
      <c r="O689">
        <f t="shared" si="80"/>
        <v>0</v>
      </c>
      <c r="P689">
        <f t="shared" si="81"/>
        <v>0</v>
      </c>
      <c r="Q689">
        <f t="shared" si="82"/>
        <v>0</v>
      </c>
    </row>
    <row r="690" spans="12:17" x14ac:dyDescent="0.2">
      <c r="L690">
        <f t="shared" si="77"/>
        <v>0</v>
      </c>
      <c r="M690">
        <f t="shared" si="78"/>
        <v>0</v>
      </c>
      <c r="N690">
        <f t="shared" si="79"/>
        <v>0</v>
      </c>
      <c r="O690">
        <f t="shared" si="80"/>
        <v>0</v>
      </c>
      <c r="P690">
        <f t="shared" si="81"/>
        <v>0</v>
      </c>
      <c r="Q690">
        <f t="shared" si="82"/>
        <v>0</v>
      </c>
    </row>
    <row r="691" spans="12:17" x14ac:dyDescent="0.2">
      <c r="L691">
        <f t="shared" si="77"/>
        <v>0</v>
      </c>
      <c r="M691">
        <f t="shared" si="78"/>
        <v>0</v>
      </c>
      <c r="N691">
        <f t="shared" si="79"/>
        <v>0</v>
      </c>
      <c r="O691">
        <f t="shared" si="80"/>
        <v>0</v>
      </c>
      <c r="P691">
        <f t="shared" si="81"/>
        <v>0</v>
      </c>
      <c r="Q691">
        <f t="shared" si="82"/>
        <v>0</v>
      </c>
    </row>
    <row r="692" spans="12:17" x14ac:dyDescent="0.2">
      <c r="L692">
        <f t="shared" si="77"/>
        <v>0</v>
      </c>
      <c r="M692">
        <f t="shared" si="78"/>
        <v>0</v>
      </c>
      <c r="N692">
        <f t="shared" si="79"/>
        <v>0</v>
      </c>
      <c r="O692">
        <f t="shared" si="80"/>
        <v>0</v>
      </c>
      <c r="P692">
        <f t="shared" si="81"/>
        <v>0</v>
      </c>
      <c r="Q692">
        <f t="shared" si="82"/>
        <v>0</v>
      </c>
    </row>
    <row r="693" spans="12:17" x14ac:dyDescent="0.2">
      <c r="L693">
        <f t="shared" si="77"/>
        <v>0</v>
      </c>
      <c r="M693">
        <f t="shared" si="78"/>
        <v>0</v>
      </c>
      <c r="N693">
        <f t="shared" si="79"/>
        <v>0</v>
      </c>
      <c r="O693">
        <f t="shared" si="80"/>
        <v>0</v>
      </c>
      <c r="P693">
        <f t="shared" si="81"/>
        <v>0</v>
      </c>
      <c r="Q693">
        <f t="shared" si="82"/>
        <v>0</v>
      </c>
    </row>
    <row r="694" spans="12:17" x14ac:dyDescent="0.2">
      <c r="L694">
        <f t="shared" si="77"/>
        <v>0</v>
      </c>
      <c r="M694">
        <f t="shared" si="78"/>
        <v>0</v>
      </c>
      <c r="N694">
        <f t="shared" si="79"/>
        <v>0</v>
      </c>
      <c r="O694">
        <f t="shared" si="80"/>
        <v>0</v>
      </c>
      <c r="P694">
        <f t="shared" si="81"/>
        <v>0</v>
      </c>
      <c r="Q694">
        <f t="shared" si="82"/>
        <v>0</v>
      </c>
    </row>
    <row r="695" spans="12:17" x14ac:dyDescent="0.2">
      <c r="L695">
        <f t="shared" si="77"/>
        <v>0</v>
      </c>
      <c r="M695">
        <f t="shared" si="78"/>
        <v>0</v>
      </c>
      <c r="N695">
        <f t="shared" si="79"/>
        <v>0</v>
      </c>
      <c r="O695">
        <f t="shared" si="80"/>
        <v>0</v>
      </c>
      <c r="P695">
        <f t="shared" si="81"/>
        <v>0</v>
      </c>
      <c r="Q695">
        <f t="shared" si="82"/>
        <v>0</v>
      </c>
    </row>
    <row r="696" spans="12:17" x14ac:dyDescent="0.2">
      <c r="L696">
        <f t="shared" si="77"/>
        <v>0</v>
      </c>
      <c r="M696">
        <f t="shared" si="78"/>
        <v>0</v>
      </c>
      <c r="N696">
        <f t="shared" si="79"/>
        <v>0</v>
      </c>
      <c r="O696">
        <f t="shared" si="80"/>
        <v>0</v>
      </c>
      <c r="P696">
        <f t="shared" si="81"/>
        <v>0</v>
      </c>
      <c r="Q696">
        <f t="shared" si="82"/>
        <v>0</v>
      </c>
    </row>
    <row r="697" spans="12:17" x14ac:dyDescent="0.2">
      <c r="L697">
        <f t="shared" si="77"/>
        <v>0</v>
      </c>
      <c r="M697">
        <f t="shared" si="78"/>
        <v>0</v>
      </c>
      <c r="N697">
        <f t="shared" si="79"/>
        <v>0</v>
      </c>
      <c r="O697">
        <f t="shared" si="80"/>
        <v>0</v>
      </c>
      <c r="P697">
        <f t="shared" si="81"/>
        <v>0</v>
      </c>
      <c r="Q697">
        <f t="shared" si="82"/>
        <v>0</v>
      </c>
    </row>
    <row r="698" spans="12:17" x14ac:dyDescent="0.2">
      <c r="L698">
        <f t="shared" si="77"/>
        <v>0</v>
      </c>
      <c r="M698">
        <f t="shared" si="78"/>
        <v>0</v>
      </c>
      <c r="N698">
        <f t="shared" si="79"/>
        <v>0</v>
      </c>
      <c r="O698">
        <f t="shared" si="80"/>
        <v>0</v>
      </c>
      <c r="P698">
        <f t="shared" si="81"/>
        <v>0</v>
      </c>
      <c r="Q698">
        <f t="shared" si="82"/>
        <v>0</v>
      </c>
    </row>
    <row r="699" spans="12:17" x14ac:dyDescent="0.2">
      <c r="L699">
        <f t="shared" si="77"/>
        <v>0</v>
      </c>
      <c r="M699">
        <f t="shared" si="78"/>
        <v>0</v>
      </c>
      <c r="N699">
        <f t="shared" si="79"/>
        <v>0</v>
      </c>
      <c r="O699">
        <f t="shared" si="80"/>
        <v>0</v>
      </c>
      <c r="P699">
        <f t="shared" si="81"/>
        <v>0</v>
      </c>
      <c r="Q699">
        <f t="shared" si="82"/>
        <v>0</v>
      </c>
    </row>
    <row r="700" spans="12:17" x14ac:dyDescent="0.2">
      <c r="L700">
        <f t="shared" si="77"/>
        <v>0</v>
      </c>
      <c r="M700">
        <f t="shared" si="78"/>
        <v>0</v>
      </c>
      <c r="N700">
        <f t="shared" si="79"/>
        <v>0</v>
      </c>
      <c r="O700">
        <f t="shared" si="80"/>
        <v>0</v>
      </c>
      <c r="P700">
        <f t="shared" si="81"/>
        <v>0</v>
      </c>
      <c r="Q700">
        <f t="shared" si="82"/>
        <v>0</v>
      </c>
    </row>
    <row r="701" spans="12:17" x14ac:dyDescent="0.2">
      <c r="L701">
        <f t="shared" si="77"/>
        <v>0</v>
      </c>
      <c r="M701">
        <f t="shared" si="78"/>
        <v>0</v>
      </c>
      <c r="N701">
        <f t="shared" si="79"/>
        <v>0</v>
      </c>
      <c r="O701">
        <f t="shared" si="80"/>
        <v>0</v>
      </c>
      <c r="P701">
        <f t="shared" si="81"/>
        <v>0</v>
      </c>
      <c r="Q701">
        <f t="shared" si="82"/>
        <v>0</v>
      </c>
    </row>
    <row r="702" spans="12:17" x14ac:dyDescent="0.2">
      <c r="L702">
        <f t="shared" si="77"/>
        <v>0</v>
      </c>
      <c r="M702">
        <f t="shared" si="78"/>
        <v>0</v>
      </c>
      <c r="N702">
        <f t="shared" si="79"/>
        <v>0</v>
      </c>
      <c r="O702">
        <f t="shared" si="80"/>
        <v>0</v>
      </c>
      <c r="P702">
        <f t="shared" si="81"/>
        <v>0</v>
      </c>
      <c r="Q702">
        <f t="shared" si="82"/>
        <v>0</v>
      </c>
    </row>
    <row r="703" spans="12:17" x14ac:dyDescent="0.2">
      <c r="L703">
        <f t="shared" ref="L703:L766" si="83">IF(EXACT(RIGHT(A703,2),"HI")=TRUE,B703,0)</f>
        <v>0</v>
      </c>
      <c r="M703">
        <f t="shared" ref="M703:M766" si="84">IF(EXACT(RIGHT(A703,2),"LO")=TRUE,B703,0)</f>
        <v>0</v>
      </c>
      <c r="N703">
        <f t="shared" ref="N703:N766" si="85">IF(EXACT(RIGHT(A703,3),"HHH")=TRUE,B703,0)</f>
        <v>0</v>
      </c>
      <c r="O703">
        <f t="shared" ref="O703:O766" si="86">IF(EXACT(RIGHT(A703,3),"LLL")=TRUE,B703,0)</f>
        <v>0</v>
      </c>
      <c r="P703">
        <f t="shared" ref="P703:P766" si="87">IF(EXACT(RIGHT(A703,2),"NR")=TRUE,B703,0)</f>
        <v>0</v>
      </c>
      <c r="Q703">
        <f t="shared" ref="Q703:Q766" si="88">IF(EXACT(RIGHT(A703,7),"Recover")=TRUE,B703,0)</f>
        <v>0</v>
      </c>
    </row>
    <row r="704" spans="12:17" x14ac:dyDescent="0.2">
      <c r="L704">
        <f t="shared" si="83"/>
        <v>0</v>
      </c>
      <c r="M704">
        <f t="shared" si="84"/>
        <v>0</v>
      </c>
      <c r="N704">
        <f t="shared" si="85"/>
        <v>0</v>
      </c>
      <c r="O704">
        <f t="shared" si="86"/>
        <v>0</v>
      </c>
      <c r="P704">
        <f t="shared" si="87"/>
        <v>0</v>
      </c>
      <c r="Q704">
        <f t="shared" si="88"/>
        <v>0</v>
      </c>
    </row>
    <row r="705" spans="12:17" x14ac:dyDescent="0.2">
      <c r="L705">
        <f t="shared" si="83"/>
        <v>0</v>
      </c>
      <c r="M705">
        <f t="shared" si="84"/>
        <v>0</v>
      </c>
      <c r="N705">
        <f t="shared" si="85"/>
        <v>0</v>
      </c>
      <c r="O705">
        <f t="shared" si="86"/>
        <v>0</v>
      </c>
      <c r="P705">
        <f t="shared" si="87"/>
        <v>0</v>
      </c>
      <c r="Q705">
        <f t="shared" si="88"/>
        <v>0</v>
      </c>
    </row>
    <row r="706" spans="12:17" x14ac:dyDescent="0.2">
      <c r="L706">
        <f t="shared" si="83"/>
        <v>0</v>
      </c>
      <c r="M706">
        <f t="shared" si="84"/>
        <v>0</v>
      </c>
      <c r="N706">
        <f t="shared" si="85"/>
        <v>0</v>
      </c>
      <c r="O706">
        <f t="shared" si="86"/>
        <v>0</v>
      </c>
      <c r="P706">
        <f t="shared" si="87"/>
        <v>0</v>
      </c>
      <c r="Q706">
        <f t="shared" si="88"/>
        <v>0</v>
      </c>
    </row>
    <row r="707" spans="12:17" x14ac:dyDescent="0.2">
      <c r="L707">
        <f t="shared" si="83"/>
        <v>0</v>
      </c>
      <c r="M707">
        <f t="shared" si="84"/>
        <v>0</v>
      </c>
      <c r="N707">
        <f t="shared" si="85"/>
        <v>0</v>
      </c>
      <c r="O707">
        <f t="shared" si="86"/>
        <v>0</v>
      </c>
      <c r="P707">
        <f t="shared" si="87"/>
        <v>0</v>
      </c>
      <c r="Q707">
        <f t="shared" si="88"/>
        <v>0</v>
      </c>
    </row>
    <row r="708" spans="12:17" x14ac:dyDescent="0.2">
      <c r="L708">
        <f t="shared" si="83"/>
        <v>0</v>
      </c>
      <c r="M708">
        <f t="shared" si="84"/>
        <v>0</v>
      </c>
      <c r="N708">
        <f t="shared" si="85"/>
        <v>0</v>
      </c>
      <c r="O708">
        <f t="shared" si="86"/>
        <v>0</v>
      </c>
      <c r="P708">
        <f t="shared" si="87"/>
        <v>0</v>
      </c>
      <c r="Q708">
        <f t="shared" si="88"/>
        <v>0</v>
      </c>
    </row>
    <row r="709" spans="12:17" x14ac:dyDescent="0.2">
      <c r="L709">
        <f t="shared" si="83"/>
        <v>0</v>
      </c>
      <c r="M709">
        <f t="shared" si="84"/>
        <v>0</v>
      </c>
      <c r="N709">
        <f t="shared" si="85"/>
        <v>0</v>
      </c>
      <c r="O709">
        <f t="shared" si="86"/>
        <v>0</v>
      </c>
      <c r="P709">
        <f t="shared" si="87"/>
        <v>0</v>
      </c>
      <c r="Q709">
        <f t="shared" si="88"/>
        <v>0</v>
      </c>
    </row>
    <row r="710" spans="12:17" x14ac:dyDescent="0.2">
      <c r="L710">
        <f t="shared" si="83"/>
        <v>0</v>
      </c>
      <c r="M710">
        <f t="shared" si="84"/>
        <v>0</v>
      </c>
      <c r="N710">
        <f t="shared" si="85"/>
        <v>0</v>
      </c>
      <c r="O710">
        <f t="shared" si="86"/>
        <v>0</v>
      </c>
      <c r="P710">
        <f t="shared" si="87"/>
        <v>0</v>
      </c>
      <c r="Q710">
        <f t="shared" si="88"/>
        <v>0</v>
      </c>
    </row>
    <row r="711" spans="12:17" x14ac:dyDescent="0.2">
      <c r="L711">
        <f t="shared" si="83"/>
        <v>0</v>
      </c>
      <c r="M711">
        <f t="shared" si="84"/>
        <v>0</v>
      </c>
      <c r="N711">
        <f t="shared" si="85"/>
        <v>0</v>
      </c>
      <c r="O711">
        <f t="shared" si="86"/>
        <v>0</v>
      </c>
      <c r="P711">
        <f t="shared" si="87"/>
        <v>0</v>
      </c>
      <c r="Q711">
        <f t="shared" si="88"/>
        <v>0</v>
      </c>
    </row>
    <row r="712" spans="12:17" x14ac:dyDescent="0.2">
      <c r="L712">
        <f t="shared" si="83"/>
        <v>0</v>
      </c>
      <c r="M712">
        <f t="shared" si="84"/>
        <v>0</v>
      </c>
      <c r="N712">
        <f t="shared" si="85"/>
        <v>0</v>
      </c>
      <c r="O712">
        <f t="shared" si="86"/>
        <v>0</v>
      </c>
      <c r="P712">
        <f t="shared" si="87"/>
        <v>0</v>
      </c>
      <c r="Q712">
        <f t="shared" si="88"/>
        <v>0</v>
      </c>
    </row>
    <row r="713" spans="12:17" x14ac:dyDescent="0.2">
      <c r="L713">
        <f t="shared" si="83"/>
        <v>0</v>
      </c>
      <c r="M713">
        <f t="shared" si="84"/>
        <v>0</v>
      </c>
      <c r="N713">
        <f t="shared" si="85"/>
        <v>0</v>
      </c>
      <c r="O713">
        <f t="shared" si="86"/>
        <v>0</v>
      </c>
      <c r="P713">
        <f t="shared" si="87"/>
        <v>0</v>
      </c>
      <c r="Q713">
        <f t="shared" si="88"/>
        <v>0</v>
      </c>
    </row>
    <row r="714" spans="12:17" x14ac:dyDescent="0.2">
      <c r="L714">
        <f t="shared" si="83"/>
        <v>0</v>
      </c>
      <c r="M714">
        <f t="shared" si="84"/>
        <v>0</v>
      </c>
      <c r="N714">
        <f t="shared" si="85"/>
        <v>0</v>
      </c>
      <c r="O714">
        <f t="shared" si="86"/>
        <v>0</v>
      </c>
      <c r="P714">
        <f t="shared" si="87"/>
        <v>0</v>
      </c>
      <c r="Q714">
        <f t="shared" si="88"/>
        <v>0</v>
      </c>
    </row>
    <row r="715" spans="12:17" x14ac:dyDescent="0.2">
      <c r="L715">
        <f t="shared" si="83"/>
        <v>0</v>
      </c>
      <c r="M715">
        <f t="shared" si="84"/>
        <v>0</v>
      </c>
      <c r="N715">
        <f t="shared" si="85"/>
        <v>0</v>
      </c>
      <c r="O715">
        <f t="shared" si="86"/>
        <v>0</v>
      </c>
      <c r="P715">
        <f t="shared" si="87"/>
        <v>0</v>
      </c>
      <c r="Q715">
        <f t="shared" si="88"/>
        <v>0</v>
      </c>
    </row>
    <row r="716" spans="12:17" x14ac:dyDescent="0.2">
      <c r="L716">
        <f t="shared" si="83"/>
        <v>0</v>
      </c>
      <c r="M716">
        <f t="shared" si="84"/>
        <v>0</v>
      </c>
      <c r="N716">
        <f t="shared" si="85"/>
        <v>0</v>
      </c>
      <c r="O716">
        <f t="shared" si="86"/>
        <v>0</v>
      </c>
      <c r="P716">
        <f t="shared" si="87"/>
        <v>0</v>
      </c>
      <c r="Q716">
        <f t="shared" si="88"/>
        <v>0</v>
      </c>
    </row>
    <row r="717" spans="12:17" x14ac:dyDescent="0.2">
      <c r="L717">
        <f t="shared" si="83"/>
        <v>0</v>
      </c>
      <c r="M717">
        <f t="shared" si="84"/>
        <v>0</v>
      </c>
      <c r="N717">
        <f t="shared" si="85"/>
        <v>0</v>
      </c>
      <c r="O717">
        <f t="shared" si="86"/>
        <v>0</v>
      </c>
      <c r="P717">
        <f t="shared" si="87"/>
        <v>0</v>
      </c>
      <c r="Q717">
        <f t="shared" si="88"/>
        <v>0</v>
      </c>
    </row>
    <row r="718" spans="12:17" x14ac:dyDescent="0.2">
      <c r="L718">
        <f t="shared" si="83"/>
        <v>0</v>
      </c>
      <c r="M718">
        <f t="shared" si="84"/>
        <v>0</v>
      </c>
      <c r="N718">
        <f t="shared" si="85"/>
        <v>0</v>
      </c>
      <c r="O718">
        <f t="shared" si="86"/>
        <v>0</v>
      </c>
      <c r="P718">
        <f t="shared" si="87"/>
        <v>0</v>
      </c>
      <c r="Q718">
        <f t="shared" si="88"/>
        <v>0</v>
      </c>
    </row>
    <row r="719" spans="12:17" x14ac:dyDescent="0.2">
      <c r="L719">
        <f t="shared" si="83"/>
        <v>0</v>
      </c>
      <c r="M719">
        <f t="shared" si="84"/>
        <v>0</v>
      </c>
      <c r="N719">
        <f t="shared" si="85"/>
        <v>0</v>
      </c>
      <c r="O719">
        <f t="shared" si="86"/>
        <v>0</v>
      </c>
      <c r="P719">
        <f t="shared" si="87"/>
        <v>0</v>
      </c>
      <c r="Q719">
        <f t="shared" si="88"/>
        <v>0</v>
      </c>
    </row>
    <row r="720" spans="12:17" x14ac:dyDescent="0.2">
      <c r="L720">
        <f t="shared" si="83"/>
        <v>0</v>
      </c>
      <c r="M720">
        <f t="shared" si="84"/>
        <v>0</v>
      </c>
      <c r="N720">
        <f t="shared" si="85"/>
        <v>0</v>
      </c>
      <c r="O720">
        <f t="shared" si="86"/>
        <v>0</v>
      </c>
      <c r="P720">
        <f t="shared" si="87"/>
        <v>0</v>
      </c>
      <c r="Q720">
        <f t="shared" si="88"/>
        <v>0</v>
      </c>
    </row>
    <row r="721" spans="12:17" x14ac:dyDescent="0.2">
      <c r="L721">
        <f t="shared" si="83"/>
        <v>0</v>
      </c>
      <c r="M721">
        <f t="shared" si="84"/>
        <v>0</v>
      </c>
      <c r="N721">
        <f t="shared" si="85"/>
        <v>0</v>
      </c>
      <c r="O721">
        <f t="shared" si="86"/>
        <v>0</v>
      </c>
      <c r="P721">
        <f t="shared" si="87"/>
        <v>0</v>
      </c>
      <c r="Q721">
        <f t="shared" si="88"/>
        <v>0</v>
      </c>
    </row>
    <row r="722" spans="12:17" x14ac:dyDescent="0.2">
      <c r="L722">
        <f t="shared" si="83"/>
        <v>0</v>
      </c>
      <c r="M722">
        <f t="shared" si="84"/>
        <v>0</v>
      </c>
      <c r="N722">
        <f t="shared" si="85"/>
        <v>0</v>
      </c>
      <c r="O722">
        <f t="shared" si="86"/>
        <v>0</v>
      </c>
      <c r="P722">
        <f t="shared" si="87"/>
        <v>0</v>
      </c>
      <c r="Q722">
        <f t="shared" si="88"/>
        <v>0</v>
      </c>
    </row>
    <row r="723" spans="12:17" x14ac:dyDescent="0.2">
      <c r="L723">
        <f t="shared" si="83"/>
        <v>0</v>
      </c>
      <c r="M723">
        <f t="shared" si="84"/>
        <v>0</v>
      </c>
      <c r="N723">
        <f t="shared" si="85"/>
        <v>0</v>
      </c>
      <c r="O723">
        <f t="shared" si="86"/>
        <v>0</v>
      </c>
      <c r="P723">
        <f t="shared" si="87"/>
        <v>0</v>
      </c>
      <c r="Q723">
        <f t="shared" si="88"/>
        <v>0</v>
      </c>
    </row>
    <row r="724" spans="12:17" x14ac:dyDescent="0.2">
      <c r="L724">
        <f t="shared" si="83"/>
        <v>0</v>
      </c>
      <c r="M724">
        <f t="shared" si="84"/>
        <v>0</v>
      </c>
      <c r="N724">
        <f t="shared" si="85"/>
        <v>0</v>
      </c>
      <c r="O724">
        <f t="shared" si="86"/>
        <v>0</v>
      </c>
      <c r="P724">
        <f t="shared" si="87"/>
        <v>0</v>
      </c>
      <c r="Q724">
        <f t="shared" si="88"/>
        <v>0</v>
      </c>
    </row>
    <row r="725" spans="12:17" x14ac:dyDescent="0.2">
      <c r="L725">
        <f t="shared" si="83"/>
        <v>0</v>
      </c>
      <c r="M725">
        <f t="shared" si="84"/>
        <v>0</v>
      </c>
      <c r="N725">
        <f t="shared" si="85"/>
        <v>0</v>
      </c>
      <c r="O725">
        <f t="shared" si="86"/>
        <v>0</v>
      </c>
      <c r="P725">
        <f t="shared" si="87"/>
        <v>0</v>
      </c>
      <c r="Q725">
        <f t="shared" si="88"/>
        <v>0</v>
      </c>
    </row>
    <row r="726" spans="12:17" x14ac:dyDescent="0.2">
      <c r="L726">
        <f t="shared" si="83"/>
        <v>0</v>
      </c>
      <c r="M726">
        <f t="shared" si="84"/>
        <v>0</v>
      </c>
      <c r="N726">
        <f t="shared" si="85"/>
        <v>0</v>
      </c>
      <c r="O726">
        <f t="shared" si="86"/>
        <v>0</v>
      </c>
      <c r="P726">
        <f t="shared" si="87"/>
        <v>0</v>
      </c>
      <c r="Q726">
        <f t="shared" si="88"/>
        <v>0</v>
      </c>
    </row>
    <row r="727" spans="12:17" x14ac:dyDescent="0.2">
      <c r="L727">
        <f t="shared" si="83"/>
        <v>0</v>
      </c>
      <c r="M727">
        <f t="shared" si="84"/>
        <v>0</v>
      </c>
      <c r="N727">
        <f t="shared" si="85"/>
        <v>0</v>
      </c>
      <c r="O727">
        <f t="shared" si="86"/>
        <v>0</v>
      </c>
      <c r="P727">
        <f t="shared" si="87"/>
        <v>0</v>
      </c>
      <c r="Q727">
        <f t="shared" si="88"/>
        <v>0</v>
      </c>
    </row>
    <row r="728" spans="12:17" x14ac:dyDescent="0.2">
      <c r="L728">
        <f t="shared" si="83"/>
        <v>0</v>
      </c>
      <c r="M728">
        <f t="shared" si="84"/>
        <v>0</v>
      </c>
      <c r="N728">
        <f t="shared" si="85"/>
        <v>0</v>
      </c>
      <c r="O728">
        <f t="shared" si="86"/>
        <v>0</v>
      </c>
      <c r="P728">
        <f t="shared" si="87"/>
        <v>0</v>
      </c>
      <c r="Q728">
        <f t="shared" si="88"/>
        <v>0</v>
      </c>
    </row>
    <row r="729" spans="12:17" x14ac:dyDescent="0.2">
      <c r="L729">
        <f t="shared" si="83"/>
        <v>0</v>
      </c>
      <c r="M729">
        <f t="shared" si="84"/>
        <v>0</v>
      </c>
      <c r="N729">
        <f t="shared" si="85"/>
        <v>0</v>
      </c>
      <c r="O729">
        <f t="shared" si="86"/>
        <v>0</v>
      </c>
      <c r="P729">
        <f t="shared" si="87"/>
        <v>0</v>
      </c>
      <c r="Q729">
        <f t="shared" si="88"/>
        <v>0</v>
      </c>
    </row>
    <row r="730" spans="12:17" x14ac:dyDescent="0.2">
      <c r="L730">
        <f t="shared" si="83"/>
        <v>0</v>
      </c>
      <c r="M730">
        <f t="shared" si="84"/>
        <v>0</v>
      </c>
      <c r="N730">
        <f t="shared" si="85"/>
        <v>0</v>
      </c>
      <c r="O730">
        <f t="shared" si="86"/>
        <v>0</v>
      </c>
      <c r="P730">
        <f t="shared" si="87"/>
        <v>0</v>
      </c>
      <c r="Q730">
        <f t="shared" si="88"/>
        <v>0</v>
      </c>
    </row>
    <row r="731" spans="12:17" x14ac:dyDescent="0.2">
      <c r="L731">
        <f t="shared" si="83"/>
        <v>0</v>
      </c>
      <c r="M731">
        <f t="shared" si="84"/>
        <v>0</v>
      </c>
      <c r="N731">
        <f t="shared" si="85"/>
        <v>0</v>
      </c>
      <c r="O731">
        <f t="shared" si="86"/>
        <v>0</v>
      </c>
      <c r="P731">
        <f t="shared" si="87"/>
        <v>0</v>
      </c>
      <c r="Q731">
        <f t="shared" si="88"/>
        <v>0</v>
      </c>
    </row>
    <row r="732" spans="12:17" x14ac:dyDescent="0.2">
      <c r="L732">
        <f t="shared" si="83"/>
        <v>0</v>
      </c>
      <c r="M732">
        <f t="shared" si="84"/>
        <v>0</v>
      </c>
      <c r="N732">
        <f t="shared" si="85"/>
        <v>0</v>
      </c>
      <c r="O732">
        <f t="shared" si="86"/>
        <v>0</v>
      </c>
      <c r="P732">
        <f t="shared" si="87"/>
        <v>0</v>
      </c>
      <c r="Q732">
        <f t="shared" si="88"/>
        <v>0</v>
      </c>
    </row>
    <row r="733" spans="12:17" x14ac:dyDescent="0.2">
      <c r="L733">
        <f t="shared" si="83"/>
        <v>0</v>
      </c>
      <c r="M733">
        <f t="shared" si="84"/>
        <v>0</v>
      </c>
      <c r="N733">
        <f t="shared" si="85"/>
        <v>0</v>
      </c>
      <c r="O733">
        <f t="shared" si="86"/>
        <v>0</v>
      </c>
      <c r="P733">
        <f t="shared" si="87"/>
        <v>0</v>
      </c>
      <c r="Q733">
        <f t="shared" si="88"/>
        <v>0</v>
      </c>
    </row>
    <row r="734" spans="12:17" x14ac:dyDescent="0.2">
      <c r="L734">
        <f t="shared" si="83"/>
        <v>0</v>
      </c>
      <c r="M734">
        <f t="shared" si="84"/>
        <v>0</v>
      </c>
      <c r="N734">
        <f t="shared" si="85"/>
        <v>0</v>
      </c>
      <c r="O734">
        <f t="shared" si="86"/>
        <v>0</v>
      </c>
      <c r="P734">
        <f t="shared" si="87"/>
        <v>0</v>
      </c>
      <c r="Q734">
        <f t="shared" si="88"/>
        <v>0</v>
      </c>
    </row>
    <row r="735" spans="12:17" x14ac:dyDescent="0.2">
      <c r="L735">
        <f t="shared" si="83"/>
        <v>0</v>
      </c>
      <c r="M735">
        <f t="shared" si="84"/>
        <v>0</v>
      </c>
      <c r="N735">
        <f t="shared" si="85"/>
        <v>0</v>
      </c>
      <c r="O735">
        <f t="shared" si="86"/>
        <v>0</v>
      </c>
      <c r="P735">
        <f t="shared" si="87"/>
        <v>0</v>
      </c>
      <c r="Q735">
        <f t="shared" si="88"/>
        <v>0</v>
      </c>
    </row>
    <row r="736" spans="12:17" x14ac:dyDescent="0.2">
      <c r="L736">
        <f t="shared" si="83"/>
        <v>0</v>
      </c>
      <c r="M736">
        <f t="shared" si="84"/>
        <v>0</v>
      </c>
      <c r="N736">
        <f t="shared" si="85"/>
        <v>0</v>
      </c>
      <c r="O736">
        <f t="shared" si="86"/>
        <v>0</v>
      </c>
      <c r="P736">
        <f t="shared" si="87"/>
        <v>0</v>
      </c>
      <c r="Q736">
        <f t="shared" si="88"/>
        <v>0</v>
      </c>
    </row>
    <row r="737" spans="12:17" x14ac:dyDescent="0.2">
      <c r="L737">
        <f t="shared" si="83"/>
        <v>0</v>
      </c>
      <c r="M737">
        <f t="shared" si="84"/>
        <v>0</v>
      </c>
      <c r="N737">
        <f t="shared" si="85"/>
        <v>0</v>
      </c>
      <c r="O737">
        <f t="shared" si="86"/>
        <v>0</v>
      </c>
      <c r="P737">
        <f t="shared" si="87"/>
        <v>0</v>
      </c>
      <c r="Q737">
        <f t="shared" si="88"/>
        <v>0</v>
      </c>
    </row>
    <row r="738" spans="12:17" x14ac:dyDescent="0.2">
      <c r="L738">
        <f t="shared" si="83"/>
        <v>0</v>
      </c>
      <c r="M738">
        <f t="shared" si="84"/>
        <v>0</v>
      </c>
      <c r="N738">
        <f t="shared" si="85"/>
        <v>0</v>
      </c>
      <c r="O738">
        <f t="shared" si="86"/>
        <v>0</v>
      </c>
      <c r="P738">
        <f t="shared" si="87"/>
        <v>0</v>
      </c>
      <c r="Q738">
        <f t="shared" si="88"/>
        <v>0</v>
      </c>
    </row>
    <row r="739" spans="12:17" x14ac:dyDescent="0.2">
      <c r="L739">
        <f t="shared" si="83"/>
        <v>0</v>
      </c>
      <c r="M739">
        <f t="shared" si="84"/>
        <v>0</v>
      </c>
      <c r="N739">
        <f t="shared" si="85"/>
        <v>0</v>
      </c>
      <c r="O739">
        <f t="shared" si="86"/>
        <v>0</v>
      </c>
      <c r="P739">
        <f t="shared" si="87"/>
        <v>0</v>
      </c>
      <c r="Q739">
        <f t="shared" si="88"/>
        <v>0</v>
      </c>
    </row>
    <row r="740" spans="12:17" x14ac:dyDescent="0.2">
      <c r="L740">
        <f t="shared" si="83"/>
        <v>0</v>
      </c>
      <c r="M740">
        <f t="shared" si="84"/>
        <v>0</v>
      </c>
      <c r="N740">
        <f t="shared" si="85"/>
        <v>0</v>
      </c>
      <c r="O740">
        <f t="shared" si="86"/>
        <v>0</v>
      </c>
      <c r="P740">
        <f t="shared" si="87"/>
        <v>0</v>
      </c>
      <c r="Q740">
        <f t="shared" si="88"/>
        <v>0</v>
      </c>
    </row>
    <row r="741" spans="12:17" x14ac:dyDescent="0.2">
      <c r="L741">
        <f t="shared" si="83"/>
        <v>0</v>
      </c>
      <c r="M741">
        <f t="shared" si="84"/>
        <v>0</v>
      </c>
      <c r="N741">
        <f t="shared" si="85"/>
        <v>0</v>
      </c>
      <c r="O741">
        <f t="shared" si="86"/>
        <v>0</v>
      </c>
      <c r="P741">
        <f t="shared" si="87"/>
        <v>0</v>
      </c>
      <c r="Q741">
        <f t="shared" si="88"/>
        <v>0</v>
      </c>
    </row>
    <row r="742" spans="12:17" x14ac:dyDescent="0.2">
      <c r="L742">
        <f t="shared" si="83"/>
        <v>0</v>
      </c>
      <c r="M742">
        <f t="shared" si="84"/>
        <v>0</v>
      </c>
      <c r="N742">
        <f t="shared" si="85"/>
        <v>0</v>
      </c>
      <c r="O742">
        <f t="shared" si="86"/>
        <v>0</v>
      </c>
      <c r="P742">
        <f t="shared" si="87"/>
        <v>0</v>
      </c>
      <c r="Q742">
        <f t="shared" si="88"/>
        <v>0</v>
      </c>
    </row>
    <row r="743" spans="12:17" x14ac:dyDescent="0.2">
      <c r="L743">
        <f t="shared" si="83"/>
        <v>0</v>
      </c>
      <c r="M743">
        <f t="shared" si="84"/>
        <v>0</v>
      </c>
      <c r="N743">
        <f t="shared" si="85"/>
        <v>0</v>
      </c>
      <c r="O743">
        <f t="shared" si="86"/>
        <v>0</v>
      </c>
      <c r="P743">
        <f t="shared" si="87"/>
        <v>0</v>
      </c>
      <c r="Q743">
        <f t="shared" si="88"/>
        <v>0</v>
      </c>
    </row>
    <row r="744" spans="12:17" x14ac:dyDescent="0.2">
      <c r="L744">
        <f t="shared" si="83"/>
        <v>0</v>
      </c>
      <c r="M744">
        <f t="shared" si="84"/>
        <v>0</v>
      </c>
      <c r="N744">
        <f t="shared" si="85"/>
        <v>0</v>
      </c>
      <c r="O744">
        <f t="shared" si="86"/>
        <v>0</v>
      </c>
      <c r="P744">
        <f t="shared" si="87"/>
        <v>0</v>
      </c>
      <c r="Q744">
        <f t="shared" si="88"/>
        <v>0</v>
      </c>
    </row>
    <row r="745" spans="12:17" x14ac:dyDescent="0.2">
      <c r="L745">
        <f t="shared" si="83"/>
        <v>0</v>
      </c>
      <c r="M745">
        <f t="shared" si="84"/>
        <v>0</v>
      </c>
      <c r="N745">
        <f t="shared" si="85"/>
        <v>0</v>
      </c>
      <c r="O745">
        <f t="shared" si="86"/>
        <v>0</v>
      </c>
      <c r="P745">
        <f t="shared" si="87"/>
        <v>0</v>
      </c>
      <c r="Q745">
        <f t="shared" si="88"/>
        <v>0</v>
      </c>
    </row>
    <row r="746" spans="12:17" x14ac:dyDescent="0.2">
      <c r="L746">
        <f t="shared" si="83"/>
        <v>0</v>
      </c>
      <c r="M746">
        <f t="shared" si="84"/>
        <v>0</v>
      </c>
      <c r="N746">
        <f t="shared" si="85"/>
        <v>0</v>
      </c>
      <c r="O746">
        <f t="shared" si="86"/>
        <v>0</v>
      </c>
      <c r="P746">
        <f t="shared" si="87"/>
        <v>0</v>
      </c>
      <c r="Q746">
        <f t="shared" si="88"/>
        <v>0</v>
      </c>
    </row>
    <row r="747" spans="12:17" x14ac:dyDescent="0.2">
      <c r="L747">
        <f t="shared" si="83"/>
        <v>0</v>
      </c>
      <c r="M747">
        <f t="shared" si="84"/>
        <v>0</v>
      </c>
      <c r="N747">
        <f t="shared" si="85"/>
        <v>0</v>
      </c>
      <c r="O747">
        <f t="shared" si="86"/>
        <v>0</v>
      </c>
      <c r="P747">
        <f t="shared" si="87"/>
        <v>0</v>
      </c>
      <c r="Q747">
        <f t="shared" si="88"/>
        <v>0</v>
      </c>
    </row>
    <row r="748" spans="12:17" x14ac:dyDescent="0.2">
      <c r="L748">
        <f t="shared" si="83"/>
        <v>0</v>
      </c>
      <c r="M748">
        <f t="shared" si="84"/>
        <v>0</v>
      </c>
      <c r="N748">
        <f t="shared" si="85"/>
        <v>0</v>
      </c>
      <c r="O748">
        <f t="shared" si="86"/>
        <v>0</v>
      </c>
      <c r="P748">
        <f t="shared" si="87"/>
        <v>0</v>
      </c>
      <c r="Q748">
        <f t="shared" si="88"/>
        <v>0</v>
      </c>
    </row>
    <row r="749" spans="12:17" x14ac:dyDescent="0.2">
      <c r="L749">
        <f t="shared" si="83"/>
        <v>0</v>
      </c>
      <c r="M749">
        <f t="shared" si="84"/>
        <v>0</v>
      </c>
      <c r="N749">
        <f t="shared" si="85"/>
        <v>0</v>
      </c>
      <c r="O749">
        <f t="shared" si="86"/>
        <v>0</v>
      </c>
      <c r="P749">
        <f t="shared" si="87"/>
        <v>0</v>
      </c>
      <c r="Q749">
        <f t="shared" si="88"/>
        <v>0</v>
      </c>
    </row>
    <row r="750" spans="12:17" x14ac:dyDescent="0.2">
      <c r="L750">
        <f t="shared" si="83"/>
        <v>0</v>
      </c>
      <c r="M750">
        <f t="shared" si="84"/>
        <v>0</v>
      </c>
      <c r="N750">
        <f t="shared" si="85"/>
        <v>0</v>
      </c>
      <c r="O750">
        <f t="shared" si="86"/>
        <v>0</v>
      </c>
      <c r="P750">
        <f t="shared" si="87"/>
        <v>0</v>
      </c>
      <c r="Q750">
        <f t="shared" si="88"/>
        <v>0</v>
      </c>
    </row>
    <row r="751" spans="12:17" x14ac:dyDescent="0.2">
      <c r="L751">
        <f t="shared" si="83"/>
        <v>0</v>
      </c>
      <c r="M751">
        <f t="shared" si="84"/>
        <v>0</v>
      </c>
      <c r="N751">
        <f t="shared" si="85"/>
        <v>0</v>
      </c>
      <c r="O751">
        <f t="shared" si="86"/>
        <v>0</v>
      </c>
      <c r="P751">
        <f t="shared" si="87"/>
        <v>0</v>
      </c>
      <c r="Q751">
        <f t="shared" si="88"/>
        <v>0</v>
      </c>
    </row>
    <row r="752" spans="12:17" x14ac:dyDescent="0.2">
      <c r="L752">
        <f t="shared" si="83"/>
        <v>0</v>
      </c>
      <c r="M752">
        <f t="shared" si="84"/>
        <v>0</v>
      </c>
      <c r="N752">
        <f t="shared" si="85"/>
        <v>0</v>
      </c>
      <c r="O752">
        <f t="shared" si="86"/>
        <v>0</v>
      </c>
      <c r="P752">
        <f t="shared" si="87"/>
        <v>0</v>
      </c>
      <c r="Q752">
        <f t="shared" si="88"/>
        <v>0</v>
      </c>
    </row>
    <row r="753" spans="12:17" x14ac:dyDescent="0.2">
      <c r="L753">
        <f t="shared" si="83"/>
        <v>0</v>
      </c>
      <c r="M753">
        <f t="shared" si="84"/>
        <v>0</v>
      </c>
      <c r="N753">
        <f t="shared" si="85"/>
        <v>0</v>
      </c>
      <c r="O753">
        <f t="shared" si="86"/>
        <v>0</v>
      </c>
      <c r="P753">
        <f t="shared" si="87"/>
        <v>0</v>
      </c>
      <c r="Q753">
        <f t="shared" si="88"/>
        <v>0</v>
      </c>
    </row>
    <row r="754" spans="12:17" x14ac:dyDescent="0.2">
      <c r="L754">
        <f t="shared" si="83"/>
        <v>0</v>
      </c>
      <c r="M754">
        <f t="shared" si="84"/>
        <v>0</v>
      </c>
      <c r="N754">
        <f t="shared" si="85"/>
        <v>0</v>
      </c>
      <c r="O754">
        <f t="shared" si="86"/>
        <v>0</v>
      </c>
      <c r="P754">
        <f t="shared" si="87"/>
        <v>0</v>
      </c>
      <c r="Q754">
        <f t="shared" si="88"/>
        <v>0</v>
      </c>
    </row>
    <row r="755" spans="12:17" x14ac:dyDescent="0.2">
      <c r="L755">
        <f t="shared" si="83"/>
        <v>0</v>
      </c>
      <c r="M755">
        <f t="shared" si="84"/>
        <v>0</v>
      </c>
      <c r="N755">
        <f t="shared" si="85"/>
        <v>0</v>
      </c>
      <c r="O755">
        <f t="shared" si="86"/>
        <v>0</v>
      </c>
      <c r="P755">
        <f t="shared" si="87"/>
        <v>0</v>
      </c>
      <c r="Q755">
        <f t="shared" si="88"/>
        <v>0</v>
      </c>
    </row>
    <row r="756" spans="12:17" x14ac:dyDescent="0.2">
      <c r="L756">
        <f t="shared" si="83"/>
        <v>0</v>
      </c>
      <c r="M756">
        <f t="shared" si="84"/>
        <v>0</v>
      </c>
      <c r="N756">
        <f t="shared" si="85"/>
        <v>0</v>
      </c>
      <c r="O756">
        <f t="shared" si="86"/>
        <v>0</v>
      </c>
      <c r="P756">
        <f t="shared" si="87"/>
        <v>0</v>
      </c>
      <c r="Q756">
        <f t="shared" si="88"/>
        <v>0</v>
      </c>
    </row>
    <row r="757" spans="12:17" x14ac:dyDescent="0.2">
      <c r="L757">
        <f t="shared" si="83"/>
        <v>0</v>
      </c>
      <c r="M757">
        <f t="shared" si="84"/>
        <v>0</v>
      </c>
      <c r="N757">
        <f t="shared" si="85"/>
        <v>0</v>
      </c>
      <c r="O757">
        <f t="shared" si="86"/>
        <v>0</v>
      </c>
      <c r="P757">
        <f t="shared" si="87"/>
        <v>0</v>
      </c>
      <c r="Q757">
        <f t="shared" si="88"/>
        <v>0</v>
      </c>
    </row>
    <row r="758" spans="12:17" x14ac:dyDescent="0.2">
      <c r="L758">
        <f t="shared" si="83"/>
        <v>0</v>
      </c>
      <c r="M758">
        <f t="shared" si="84"/>
        <v>0</v>
      </c>
      <c r="N758">
        <f t="shared" si="85"/>
        <v>0</v>
      </c>
      <c r="O758">
        <f t="shared" si="86"/>
        <v>0</v>
      </c>
      <c r="P758">
        <f t="shared" si="87"/>
        <v>0</v>
      </c>
      <c r="Q758">
        <f t="shared" si="88"/>
        <v>0</v>
      </c>
    </row>
    <row r="759" spans="12:17" x14ac:dyDescent="0.2">
      <c r="L759">
        <f t="shared" si="83"/>
        <v>0</v>
      </c>
      <c r="M759">
        <f t="shared" si="84"/>
        <v>0</v>
      </c>
      <c r="N759">
        <f t="shared" si="85"/>
        <v>0</v>
      </c>
      <c r="O759">
        <f t="shared" si="86"/>
        <v>0</v>
      </c>
      <c r="P759">
        <f t="shared" si="87"/>
        <v>0</v>
      </c>
      <c r="Q759">
        <f t="shared" si="88"/>
        <v>0</v>
      </c>
    </row>
    <row r="760" spans="12:17" x14ac:dyDescent="0.2">
      <c r="L760">
        <f t="shared" si="83"/>
        <v>0</v>
      </c>
      <c r="M760">
        <f t="shared" si="84"/>
        <v>0</v>
      </c>
      <c r="N760">
        <f t="shared" si="85"/>
        <v>0</v>
      </c>
      <c r="O760">
        <f t="shared" si="86"/>
        <v>0</v>
      </c>
      <c r="P760">
        <f t="shared" si="87"/>
        <v>0</v>
      </c>
      <c r="Q760">
        <f t="shared" si="88"/>
        <v>0</v>
      </c>
    </row>
    <row r="761" spans="12:17" x14ac:dyDescent="0.2">
      <c r="L761">
        <f t="shared" si="83"/>
        <v>0</v>
      </c>
      <c r="M761">
        <f t="shared" si="84"/>
        <v>0</v>
      </c>
      <c r="N761">
        <f t="shared" si="85"/>
        <v>0</v>
      </c>
      <c r="O761">
        <f t="shared" si="86"/>
        <v>0</v>
      </c>
      <c r="P761">
        <f t="shared" si="87"/>
        <v>0</v>
      </c>
      <c r="Q761">
        <f t="shared" si="88"/>
        <v>0</v>
      </c>
    </row>
    <row r="762" spans="12:17" x14ac:dyDescent="0.2">
      <c r="L762">
        <f t="shared" si="83"/>
        <v>0</v>
      </c>
      <c r="M762">
        <f t="shared" si="84"/>
        <v>0</v>
      </c>
      <c r="N762">
        <f t="shared" si="85"/>
        <v>0</v>
      </c>
      <c r="O762">
        <f t="shared" si="86"/>
        <v>0</v>
      </c>
      <c r="P762">
        <f t="shared" si="87"/>
        <v>0</v>
      </c>
      <c r="Q762">
        <f t="shared" si="88"/>
        <v>0</v>
      </c>
    </row>
    <row r="763" spans="12:17" x14ac:dyDescent="0.2">
      <c r="L763">
        <f t="shared" si="83"/>
        <v>0</v>
      </c>
      <c r="M763">
        <f t="shared" si="84"/>
        <v>0</v>
      </c>
      <c r="N763">
        <f t="shared" si="85"/>
        <v>0</v>
      </c>
      <c r="O763">
        <f t="shared" si="86"/>
        <v>0</v>
      </c>
      <c r="P763">
        <f t="shared" si="87"/>
        <v>0</v>
      </c>
      <c r="Q763">
        <f t="shared" si="88"/>
        <v>0</v>
      </c>
    </row>
    <row r="764" spans="12:17" x14ac:dyDescent="0.2">
      <c r="L764">
        <f t="shared" si="83"/>
        <v>0</v>
      </c>
      <c r="M764">
        <f t="shared" si="84"/>
        <v>0</v>
      </c>
      <c r="N764">
        <f t="shared" si="85"/>
        <v>0</v>
      </c>
      <c r="O764">
        <f t="shared" si="86"/>
        <v>0</v>
      </c>
      <c r="P764">
        <f t="shared" si="87"/>
        <v>0</v>
      </c>
      <c r="Q764">
        <f t="shared" si="88"/>
        <v>0</v>
      </c>
    </row>
    <row r="765" spans="12:17" x14ac:dyDescent="0.2">
      <c r="L765">
        <f t="shared" si="83"/>
        <v>0</v>
      </c>
      <c r="M765">
        <f t="shared" si="84"/>
        <v>0</v>
      </c>
      <c r="N765">
        <f t="shared" si="85"/>
        <v>0</v>
      </c>
      <c r="O765">
        <f t="shared" si="86"/>
        <v>0</v>
      </c>
      <c r="P765">
        <f t="shared" si="87"/>
        <v>0</v>
      </c>
      <c r="Q765">
        <f t="shared" si="88"/>
        <v>0</v>
      </c>
    </row>
    <row r="766" spans="12:17" x14ac:dyDescent="0.2">
      <c r="L766">
        <f t="shared" si="83"/>
        <v>0</v>
      </c>
      <c r="M766">
        <f t="shared" si="84"/>
        <v>0</v>
      </c>
      <c r="N766">
        <f t="shared" si="85"/>
        <v>0</v>
      </c>
      <c r="O766">
        <f t="shared" si="86"/>
        <v>0</v>
      </c>
      <c r="P766">
        <f t="shared" si="87"/>
        <v>0</v>
      </c>
      <c r="Q766">
        <f t="shared" si="88"/>
        <v>0</v>
      </c>
    </row>
    <row r="767" spans="12:17" x14ac:dyDescent="0.2">
      <c r="L767">
        <f t="shared" ref="L767:L830" si="89">IF(EXACT(RIGHT(A767,2),"HI")=TRUE,B767,0)</f>
        <v>0</v>
      </c>
      <c r="M767">
        <f t="shared" ref="M767:M830" si="90">IF(EXACT(RIGHT(A767,2),"LO")=TRUE,B767,0)</f>
        <v>0</v>
      </c>
      <c r="N767">
        <f t="shared" ref="N767:N830" si="91">IF(EXACT(RIGHT(A767,3),"HHH")=TRUE,B767,0)</f>
        <v>0</v>
      </c>
      <c r="O767">
        <f t="shared" ref="O767:O830" si="92">IF(EXACT(RIGHT(A767,3),"LLL")=TRUE,B767,0)</f>
        <v>0</v>
      </c>
      <c r="P767">
        <f t="shared" ref="P767:P830" si="93">IF(EXACT(RIGHT(A767,2),"NR")=TRUE,B767,0)</f>
        <v>0</v>
      </c>
      <c r="Q767">
        <f t="shared" ref="Q767:Q830" si="94">IF(EXACT(RIGHT(A767,7),"Recover")=TRUE,B767,0)</f>
        <v>0</v>
      </c>
    </row>
    <row r="768" spans="12:17" x14ac:dyDescent="0.2">
      <c r="L768">
        <f t="shared" si="89"/>
        <v>0</v>
      </c>
      <c r="M768">
        <f t="shared" si="90"/>
        <v>0</v>
      </c>
      <c r="N768">
        <f t="shared" si="91"/>
        <v>0</v>
      </c>
      <c r="O768">
        <f t="shared" si="92"/>
        <v>0</v>
      </c>
      <c r="P768">
        <f t="shared" si="93"/>
        <v>0</v>
      </c>
      <c r="Q768">
        <f t="shared" si="94"/>
        <v>0</v>
      </c>
    </row>
    <row r="769" spans="12:17" x14ac:dyDescent="0.2">
      <c r="L769">
        <f t="shared" si="89"/>
        <v>0</v>
      </c>
      <c r="M769">
        <f t="shared" si="90"/>
        <v>0</v>
      </c>
      <c r="N769">
        <f t="shared" si="91"/>
        <v>0</v>
      </c>
      <c r="O769">
        <f t="shared" si="92"/>
        <v>0</v>
      </c>
      <c r="P769">
        <f t="shared" si="93"/>
        <v>0</v>
      </c>
      <c r="Q769">
        <f t="shared" si="94"/>
        <v>0</v>
      </c>
    </row>
    <row r="770" spans="12:17" x14ac:dyDescent="0.2">
      <c r="L770">
        <f t="shared" si="89"/>
        <v>0</v>
      </c>
      <c r="M770">
        <f t="shared" si="90"/>
        <v>0</v>
      </c>
      <c r="N770">
        <f t="shared" si="91"/>
        <v>0</v>
      </c>
      <c r="O770">
        <f t="shared" si="92"/>
        <v>0</v>
      </c>
      <c r="P770">
        <f t="shared" si="93"/>
        <v>0</v>
      </c>
      <c r="Q770">
        <f t="shared" si="94"/>
        <v>0</v>
      </c>
    </row>
    <row r="771" spans="12:17" x14ac:dyDescent="0.2">
      <c r="L771">
        <f t="shared" si="89"/>
        <v>0</v>
      </c>
      <c r="M771">
        <f t="shared" si="90"/>
        <v>0</v>
      </c>
      <c r="N771">
        <f t="shared" si="91"/>
        <v>0</v>
      </c>
      <c r="O771">
        <f t="shared" si="92"/>
        <v>0</v>
      </c>
      <c r="P771">
        <f t="shared" si="93"/>
        <v>0</v>
      </c>
      <c r="Q771">
        <f t="shared" si="94"/>
        <v>0</v>
      </c>
    </row>
    <row r="772" spans="12:17" x14ac:dyDescent="0.2">
      <c r="L772">
        <f t="shared" si="89"/>
        <v>0</v>
      </c>
      <c r="M772">
        <f t="shared" si="90"/>
        <v>0</v>
      </c>
      <c r="N772">
        <f t="shared" si="91"/>
        <v>0</v>
      </c>
      <c r="O772">
        <f t="shared" si="92"/>
        <v>0</v>
      </c>
      <c r="P772">
        <f t="shared" si="93"/>
        <v>0</v>
      </c>
      <c r="Q772">
        <f t="shared" si="94"/>
        <v>0</v>
      </c>
    </row>
    <row r="773" spans="12:17" x14ac:dyDescent="0.2">
      <c r="L773">
        <f t="shared" si="89"/>
        <v>0</v>
      </c>
      <c r="M773">
        <f t="shared" si="90"/>
        <v>0</v>
      </c>
      <c r="N773">
        <f t="shared" si="91"/>
        <v>0</v>
      </c>
      <c r="O773">
        <f t="shared" si="92"/>
        <v>0</v>
      </c>
      <c r="P773">
        <f t="shared" si="93"/>
        <v>0</v>
      </c>
      <c r="Q773">
        <f t="shared" si="94"/>
        <v>0</v>
      </c>
    </row>
    <row r="774" spans="12:17" x14ac:dyDescent="0.2">
      <c r="L774">
        <f t="shared" si="89"/>
        <v>0</v>
      </c>
      <c r="M774">
        <f t="shared" si="90"/>
        <v>0</v>
      </c>
      <c r="N774">
        <f t="shared" si="91"/>
        <v>0</v>
      </c>
      <c r="O774">
        <f t="shared" si="92"/>
        <v>0</v>
      </c>
      <c r="P774">
        <f t="shared" si="93"/>
        <v>0</v>
      </c>
      <c r="Q774">
        <f t="shared" si="94"/>
        <v>0</v>
      </c>
    </row>
    <row r="775" spans="12:17" x14ac:dyDescent="0.2">
      <c r="L775">
        <f t="shared" si="89"/>
        <v>0</v>
      </c>
      <c r="M775">
        <f t="shared" si="90"/>
        <v>0</v>
      </c>
      <c r="N775">
        <f t="shared" si="91"/>
        <v>0</v>
      </c>
      <c r="O775">
        <f t="shared" si="92"/>
        <v>0</v>
      </c>
      <c r="P775">
        <f t="shared" si="93"/>
        <v>0</v>
      </c>
      <c r="Q775">
        <f t="shared" si="94"/>
        <v>0</v>
      </c>
    </row>
    <row r="776" spans="12:17" x14ac:dyDescent="0.2">
      <c r="L776">
        <f t="shared" si="89"/>
        <v>0</v>
      </c>
      <c r="M776">
        <f t="shared" si="90"/>
        <v>0</v>
      </c>
      <c r="N776">
        <f t="shared" si="91"/>
        <v>0</v>
      </c>
      <c r="O776">
        <f t="shared" si="92"/>
        <v>0</v>
      </c>
      <c r="P776">
        <f t="shared" si="93"/>
        <v>0</v>
      </c>
      <c r="Q776">
        <f t="shared" si="94"/>
        <v>0</v>
      </c>
    </row>
    <row r="777" spans="12:17" x14ac:dyDescent="0.2">
      <c r="L777">
        <f t="shared" si="89"/>
        <v>0</v>
      </c>
      <c r="M777">
        <f t="shared" si="90"/>
        <v>0</v>
      </c>
      <c r="N777">
        <f t="shared" si="91"/>
        <v>0</v>
      </c>
      <c r="O777">
        <f t="shared" si="92"/>
        <v>0</v>
      </c>
      <c r="P777">
        <f t="shared" si="93"/>
        <v>0</v>
      </c>
      <c r="Q777">
        <f t="shared" si="94"/>
        <v>0</v>
      </c>
    </row>
    <row r="778" spans="12:17" x14ac:dyDescent="0.2">
      <c r="L778">
        <f t="shared" si="89"/>
        <v>0</v>
      </c>
      <c r="M778">
        <f t="shared" si="90"/>
        <v>0</v>
      </c>
      <c r="N778">
        <f t="shared" si="91"/>
        <v>0</v>
      </c>
      <c r="O778">
        <f t="shared" si="92"/>
        <v>0</v>
      </c>
      <c r="P778">
        <f t="shared" si="93"/>
        <v>0</v>
      </c>
      <c r="Q778">
        <f t="shared" si="94"/>
        <v>0</v>
      </c>
    </row>
    <row r="779" spans="12:17" x14ac:dyDescent="0.2">
      <c r="L779">
        <f t="shared" si="89"/>
        <v>0</v>
      </c>
      <c r="M779">
        <f t="shared" si="90"/>
        <v>0</v>
      </c>
      <c r="N779">
        <f t="shared" si="91"/>
        <v>0</v>
      </c>
      <c r="O779">
        <f t="shared" si="92"/>
        <v>0</v>
      </c>
      <c r="P779">
        <f t="shared" si="93"/>
        <v>0</v>
      </c>
      <c r="Q779">
        <f t="shared" si="94"/>
        <v>0</v>
      </c>
    </row>
    <row r="780" spans="12:17" x14ac:dyDescent="0.2">
      <c r="L780">
        <f t="shared" si="89"/>
        <v>0</v>
      </c>
      <c r="M780">
        <f t="shared" si="90"/>
        <v>0</v>
      </c>
      <c r="N780">
        <f t="shared" si="91"/>
        <v>0</v>
      </c>
      <c r="O780">
        <f t="shared" si="92"/>
        <v>0</v>
      </c>
      <c r="P780">
        <f t="shared" si="93"/>
        <v>0</v>
      </c>
      <c r="Q780">
        <f t="shared" si="94"/>
        <v>0</v>
      </c>
    </row>
    <row r="781" spans="12:17" x14ac:dyDescent="0.2">
      <c r="L781">
        <f t="shared" si="89"/>
        <v>0</v>
      </c>
      <c r="M781">
        <f t="shared" si="90"/>
        <v>0</v>
      </c>
      <c r="N781">
        <f t="shared" si="91"/>
        <v>0</v>
      </c>
      <c r="O781">
        <f t="shared" si="92"/>
        <v>0</v>
      </c>
      <c r="P781">
        <f t="shared" si="93"/>
        <v>0</v>
      </c>
      <c r="Q781">
        <f t="shared" si="94"/>
        <v>0</v>
      </c>
    </row>
    <row r="782" spans="12:17" x14ac:dyDescent="0.2">
      <c r="L782">
        <f t="shared" si="89"/>
        <v>0</v>
      </c>
      <c r="M782">
        <f t="shared" si="90"/>
        <v>0</v>
      </c>
      <c r="N782">
        <f t="shared" si="91"/>
        <v>0</v>
      </c>
      <c r="O782">
        <f t="shared" si="92"/>
        <v>0</v>
      </c>
      <c r="P782">
        <f t="shared" si="93"/>
        <v>0</v>
      </c>
      <c r="Q782">
        <f t="shared" si="94"/>
        <v>0</v>
      </c>
    </row>
    <row r="783" spans="12:17" x14ac:dyDescent="0.2">
      <c r="L783">
        <f t="shared" si="89"/>
        <v>0</v>
      </c>
      <c r="M783">
        <f t="shared" si="90"/>
        <v>0</v>
      </c>
      <c r="N783">
        <f t="shared" si="91"/>
        <v>0</v>
      </c>
      <c r="O783">
        <f t="shared" si="92"/>
        <v>0</v>
      </c>
      <c r="P783">
        <f t="shared" si="93"/>
        <v>0</v>
      </c>
      <c r="Q783">
        <f t="shared" si="94"/>
        <v>0</v>
      </c>
    </row>
    <row r="784" spans="12:17" x14ac:dyDescent="0.2">
      <c r="L784">
        <f t="shared" si="89"/>
        <v>0</v>
      </c>
      <c r="M784">
        <f t="shared" si="90"/>
        <v>0</v>
      </c>
      <c r="N784">
        <f t="shared" si="91"/>
        <v>0</v>
      </c>
      <c r="O784">
        <f t="shared" si="92"/>
        <v>0</v>
      </c>
      <c r="P784">
        <f t="shared" si="93"/>
        <v>0</v>
      </c>
      <c r="Q784">
        <f t="shared" si="94"/>
        <v>0</v>
      </c>
    </row>
    <row r="785" spans="12:17" x14ac:dyDescent="0.2">
      <c r="L785">
        <f t="shared" si="89"/>
        <v>0</v>
      </c>
      <c r="M785">
        <f t="shared" si="90"/>
        <v>0</v>
      </c>
      <c r="N785">
        <f t="shared" si="91"/>
        <v>0</v>
      </c>
      <c r="O785">
        <f t="shared" si="92"/>
        <v>0</v>
      </c>
      <c r="P785">
        <f t="shared" si="93"/>
        <v>0</v>
      </c>
      <c r="Q785">
        <f t="shared" si="94"/>
        <v>0</v>
      </c>
    </row>
    <row r="786" spans="12:17" x14ac:dyDescent="0.2">
      <c r="L786">
        <f t="shared" si="89"/>
        <v>0</v>
      </c>
      <c r="M786">
        <f t="shared" si="90"/>
        <v>0</v>
      </c>
      <c r="N786">
        <f t="shared" si="91"/>
        <v>0</v>
      </c>
      <c r="O786">
        <f t="shared" si="92"/>
        <v>0</v>
      </c>
      <c r="P786">
        <f t="shared" si="93"/>
        <v>0</v>
      </c>
      <c r="Q786">
        <f t="shared" si="94"/>
        <v>0</v>
      </c>
    </row>
    <row r="787" spans="12:17" x14ac:dyDescent="0.2">
      <c r="L787">
        <f t="shared" si="89"/>
        <v>0</v>
      </c>
      <c r="M787">
        <f t="shared" si="90"/>
        <v>0</v>
      </c>
      <c r="N787">
        <f t="shared" si="91"/>
        <v>0</v>
      </c>
      <c r="O787">
        <f t="shared" si="92"/>
        <v>0</v>
      </c>
      <c r="P787">
        <f t="shared" si="93"/>
        <v>0</v>
      </c>
      <c r="Q787">
        <f t="shared" si="94"/>
        <v>0</v>
      </c>
    </row>
    <row r="788" spans="12:17" x14ac:dyDescent="0.2">
      <c r="L788">
        <f t="shared" si="89"/>
        <v>0</v>
      </c>
      <c r="M788">
        <f t="shared" si="90"/>
        <v>0</v>
      </c>
      <c r="N788">
        <f t="shared" si="91"/>
        <v>0</v>
      </c>
      <c r="O788">
        <f t="shared" si="92"/>
        <v>0</v>
      </c>
      <c r="P788">
        <f t="shared" si="93"/>
        <v>0</v>
      </c>
      <c r="Q788">
        <f t="shared" si="94"/>
        <v>0</v>
      </c>
    </row>
    <row r="789" spans="12:17" x14ac:dyDescent="0.2">
      <c r="L789">
        <f t="shared" si="89"/>
        <v>0</v>
      </c>
      <c r="M789">
        <f t="shared" si="90"/>
        <v>0</v>
      </c>
      <c r="N789">
        <f t="shared" si="91"/>
        <v>0</v>
      </c>
      <c r="O789">
        <f t="shared" si="92"/>
        <v>0</v>
      </c>
      <c r="P789">
        <f t="shared" si="93"/>
        <v>0</v>
      </c>
      <c r="Q789">
        <f t="shared" si="94"/>
        <v>0</v>
      </c>
    </row>
    <row r="790" spans="12:17" x14ac:dyDescent="0.2">
      <c r="L790">
        <f t="shared" si="89"/>
        <v>0</v>
      </c>
      <c r="M790">
        <f t="shared" si="90"/>
        <v>0</v>
      </c>
      <c r="N790">
        <f t="shared" si="91"/>
        <v>0</v>
      </c>
      <c r="O790">
        <f t="shared" si="92"/>
        <v>0</v>
      </c>
      <c r="P790">
        <f t="shared" si="93"/>
        <v>0</v>
      </c>
      <c r="Q790">
        <f t="shared" si="94"/>
        <v>0</v>
      </c>
    </row>
    <row r="791" spans="12:17" x14ac:dyDescent="0.2">
      <c r="L791">
        <f t="shared" si="89"/>
        <v>0</v>
      </c>
      <c r="M791">
        <f t="shared" si="90"/>
        <v>0</v>
      </c>
      <c r="N791">
        <f t="shared" si="91"/>
        <v>0</v>
      </c>
      <c r="O791">
        <f t="shared" si="92"/>
        <v>0</v>
      </c>
      <c r="P791">
        <f t="shared" si="93"/>
        <v>0</v>
      </c>
      <c r="Q791">
        <f t="shared" si="94"/>
        <v>0</v>
      </c>
    </row>
    <row r="792" spans="12:17" x14ac:dyDescent="0.2">
      <c r="L792">
        <f t="shared" si="89"/>
        <v>0</v>
      </c>
      <c r="M792">
        <f t="shared" si="90"/>
        <v>0</v>
      </c>
      <c r="N792">
        <f t="shared" si="91"/>
        <v>0</v>
      </c>
      <c r="O792">
        <f t="shared" si="92"/>
        <v>0</v>
      </c>
      <c r="P792">
        <f t="shared" si="93"/>
        <v>0</v>
      </c>
      <c r="Q792">
        <f t="shared" si="94"/>
        <v>0</v>
      </c>
    </row>
    <row r="793" spans="12:17" x14ac:dyDescent="0.2">
      <c r="L793">
        <f t="shared" si="89"/>
        <v>0</v>
      </c>
      <c r="M793">
        <f t="shared" si="90"/>
        <v>0</v>
      </c>
      <c r="N793">
        <f t="shared" si="91"/>
        <v>0</v>
      </c>
      <c r="O793">
        <f t="shared" si="92"/>
        <v>0</v>
      </c>
      <c r="P793">
        <f t="shared" si="93"/>
        <v>0</v>
      </c>
      <c r="Q793">
        <f t="shared" si="94"/>
        <v>0</v>
      </c>
    </row>
    <row r="794" spans="12:17" x14ac:dyDescent="0.2">
      <c r="L794">
        <f t="shared" si="89"/>
        <v>0</v>
      </c>
      <c r="M794">
        <f t="shared" si="90"/>
        <v>0</v>
      </c>
      <c r="N794">
        <f t="shared" si="91"/>
        <v>0</v>
      </c>
      <c r="O794">
        <f t="shared" si="92"/>
        <v>0</v>
      </c>
      <c r="P794">
        <f t="shared" si="93"/>
        <v>0</v>
      </c>
      <c r="Q794">
        <f t="shared" si="94"/>
        <v>0</v>
      </c>
    </row>
    <row r="795" spans="12:17" x14ac:dyDescent="0.2">
      <c r="L795">
        <f t="shared" si="89"/>
        <v>0</v>
      </c>
      <c r="M795">
        <f t="shared" si="90"/>
        <v>0</v>
      </c>
      <c r="N795">
        <f t="shared" si="91"/>
        <v>0</v>
      </c>
      <c r="O795">
        <f t="shared" si="92"/>
        <v>0</v>
      </c>
      <c r="P795">
        <f t="shared" si="93"/>
        <v>0</v>
      </c>
      <c r="Q795">
        <f t="shared" si="94"/>
        <v>0</v>
      </c>
    </row>
    <row r="796" spans="12:17" x14ac:dyDescent="0.2">
      <c r="L796">
        <f t="shared" si="89"/>
        <v>0</v>
      </c>
      <c r="M796">
        <f t="shared" si="90"/>
        <v>0</v>
      </c>
      <c r="N796">
        <f t="shared" si="91"/>
        <v>0</v>
      </c>
      <c r="O796">
        <f t="shared" si="92"/>
        <v>0</v>
      </c>
      <c r="P796">
        <f t="shared" si="93"/>
        <v>0</v>
      </c>
      <c r="Q796">
        <f t="shared" si="94"/>
        <v>0</v>
      </c>
    </row>
    <row r="797" spans="12:17" x14ac:dyDescent="0.2">
      <c r="L797">
        <f t="shared" si="89"/>
        <v>0</v>
      </c>
      <c r="M797">
        <f t="shared" si="90"/>
        <v>0</v>
      </c>
      <c r="N797">
        <f t="shared" si="91"/>
        <v>0</v>
      </c>
      <c r="O797">
        <f t="shared" si="92"/>
        <v>0</v>
      </c>
      <c r="P797">
        <f t="shared" si="93"/>
        <v>0</v>
      </c>
      <c r="Q797">
        <f t="shared" si="94"/>
        <v>0</v>
      </c>
    </row>
    <row r="798" spans="12:17" x14ac:dyDescent="0.2">
      <c r="L798">
        <f t="shared" si="89"/>
        <v>0</v>
      </c>
      <c r="M798">
        <f t="shared" si="90"/>
        <v>0</v>
      </c>
      <c r="N798">
        <f t="shared" si="91"/>
        <v>0</v>
      </c>
      <c r="O798">
        <f t="shared" si="92"/>
        <v>0</v>
      </c>
      <c r="P798">
        <f t="shared" si="93"/>
        <v>0</v>
      </c>
      <c r="Q798">
        <f t="shared" si="94"/>
        <v>0</v>
      </c>
    </row>
    <row r="799" spans="12:17" x14ac:dyDescent="0.2">
      <c r="L799">
        <f t="shared" si="89"/>
        <v>0</v>
      </c>
      <c r="M799">
        <f t="shared" si="90"/>
        <v>0</v>
      </c>
      <c r="N799">
        <f t="shared" si="91"/>
        <v>0</v>
      </c>
      <c r="O799">
        <f t="shared" si="92"/>
        <v>0</v>
      </c>
      <c r="P799">
        <f t="shared" si="93"/>
        <v>0</v>
      </c>
      <c r="Q799">
        <f t="shared" si="94"/>
        <v>0</v>
      </c>
    </row>
    <row r="800" spans="12:17" x14ac:dyDescent="0.2">
      <c r="L800">
        <f t="shared" si="89"/>
        <v>0</v>
      </c>
      <c r="M800">
        <f t="shared" si="90"/>
        <v>0</v>
      </c>
      <c r="N800">
        <f t="shared" si="91"/>
        <v>0</v>
      </c>
      <c r="O800">
        <f t="shared" si="92"/>
        <v>0</v>
      </c>
      <c r="P800">
        <f t="shared" si="93"/>
        <v>0</v>
      </c>
      <c r="Q800">
        <f t="shared" si="94"/>
        <v>0</v>
      </c>
    </row>
    <row r="801" spans="12:17" x14ac:dyDescent="0.2">
      <c r="L801">
        <f t="shared" si="89"/>
        <v>0</v>
      </c>
      <c r="M801">
        <f t="shared" si="90"/>
        <v>0</v>
      </c>
      <c r="N801">
        <f t="shared" si="91"/>
        <v>0</v>
      </c>
      <c r="O801">
        <f t="shared" si="92"/>
        <v>0</v>
      </c>
      <c r="P801">
        <f t="shared" si="93"/>
        <v>0</v>
      </c>
      <c r="Q801">
        <f t="shared" si="94"/>
        <v>0</v>
      </c>
    </row>
    <row r="802" spans="12:17" x14ac:dyDescent="0.2">
      <c r="L802">
        <f t="shared" si="89"/>
        <v>0</v>
      </c>
      <c r="M802">
        <f t="shared" si="90"/>
        <v>0</v>
      </c>
      <c r="N802">
        <f t="shared" si="91"/>
        <v>0</v>
      </c>
      <c r="O802">
        <f t="shared" si="92"/>
        <v>0</v>
      </c>
      <c r="P802">
        <f t="shared" si="93"/>
        <v>0</v>
      </c>
      <c r="Q802">
        <f t="shared" si="94"/>
        <v>0</v>
      </c>
    </row>
    <row r="803" spans="12:17" x14ac:dyDescent="0.2">
      <c r="L803">
        <f t="shared" si="89"/>
        <v>0</v>
      </c>
      <c r="M803">
        <f t="shared" si="90"/>
        <v>0</v>
      </c>
      <c r="N803">
        <f t="shared" si="91"/>
        <v>0</v>
      </c>
      <c r="O803">
        <f t="shared" si="92"/>
        <v>0</v>
      </c>
      <c r="P803">
        <f t="shared" si="93"/>
        <v>0</v>
      </c>
      <c r="Q803">
        <f t="shared" si="94"/>
        <v>0</v>
      </c>
    </row>
    <row r="804" spans="12:17" x14ac:dyDescent="0.2">
      <c r="L804">
        <f t="shared" si="89"/>
        <v>0</v>
      </c>
      <c r="M804">
        <f t="shared" si="90"/>
        <v>0</v>
      </c>
      <c r="N804">
        <f t="shared" si="91"/>
        <v>0</v>
      </c>
      <c r="O804">
        <f t="shared" si="92"/>
        <v>0</v>
      </c>
      <c r="P804">
        <f t="shared" si="93"/>
        <v>0</v>
      </c>
      <c r="Q804">
        <f t="shared" si="94"/>
        <v>0</v>
      </c>
    </row>
    <row r="805" spans="12:17" x14ac:dyDescent="0.2">
      <c r="L805">
        <f t="shared" si="89"/>
        <v>0</v>
      </c>
      <c r="M805">
        <f t="shared" si="90"/>
        <v>0</v>
      </c>
      <c r="N805">
        <f t="shared" si="91"/>
        <v>0</v>
      </c>
      <c r="O805">
        <f t="shared" si="92"/>
        <v>0</v>
      </c>
      <c r="P805">
        <f t="shared" si="93"/>
        <v>0</v>
      </c>
      <c r="Q805">
        <f t="shared" si="94"/>
        <v>0</v>
      </c>
    </row>
    <row r="806" spans="12:17" x14ac:dyDescent="0.2">
      <c r="L806">
        <f t="shared" si="89"/>
        <v>0</v>
      </c>
      <c r="M806">
        <f t="shared" si="90"/>
        <v>0</v>
      </c>
      <c r="N806">
        <f t="shared" si="91"/>
        <v>0</v>
      </c>
      <c r="O806">
        <f t="shared" si="92"/>
        <v>0</v>
      </c>
      <c r="P806">
        <f t="shared" si="93"/>
        <v>0</v>
      </c>
      <c r="Q806">
        <f t="shared" si="94"/>
        <v>0</v>
      </c>
    </row>
    <row r="807" spans="12:17" x14ac:dyDescent="0.2">
      <c r="L807">
        <f t="shared" si="89"/>
        <v>0</v>
      </c>
      <c r="M807">
        <f t="shared" si="90"/>
        <v>0</v>
      </c>
      <c r="N807">
        <f t="shared" si="91"/>
        <v>0</v>
      </c>
      <c r="O807">
        <f t="shared" si="92"/>
        <v>0</v>
      </c>
      <c r="P807">
        <f t="shared" si="93"/>
        <v>0</v>
      </c>
      <c r="Q807">
        <f t="shared" si="94"/>
        <v>0</v>
      </c>
    </row>
    <row r="808" spans="12:17" x14ac:dyDescent="0.2">
      <c r="L808">
        <f t="shared" si="89"/>
        <v>0</v>
      </c>
      <c r="M808">
        <f t="shared" si="90"/>
        <v>0</v>
      </c>
      <c r="N808">
        <f t="shared" si="91"/>
        <v>0</v>
      </c>
      <c r="O808">
        <f t="shared" si="92"/>
        <v>0</v>
      </c>
      <c r="P808">
        <f t="shared" si="93"/>
        <v>0</v>
      </c>
      <c r="Q808">
        <f t="shared" si="94"/>
        <v>0</v>
      </c>
    </row>
    <row r="809" spans="12:17" x14ac:dyDescent="0.2">
      <c r="L809">
        <f t="shared" si="89"/>
        <v>0</v>
      </c>
      <c r="M809">
        <f t="shared" si="90"/>
        <v>0</v>
      </c>
      <c r="N809">
        <f t="shared" si="91"/>
        <v>0</v>
      </c>
      <c r="O809">
        <f t="shared" si="92"/>
        <v>0</v>
      </c>
      <c r="P809">
        <f t="shared" si="93"/>
        <v>0</v>
      </c>
      <c r="Q809">
        <f t="shared" si="94"/>
        <v>0</v>
      </c>
    </row>
    <row r="810" spans="12:17" x14ac:dyDescent="0.2">
      <c r="L810">
        <f t="shared" si="89"/>
        <v>0</v>
      </c>
      <c r="M810">
        <f t="shared" si="90"/>
        <v>0</v>
      </c>
      <c r="N810">
        <f t="shared" si="91"/>
        <v>0</v>
      </c>
      <c r="O810">
        <f t="shared" si="92"/>
        <v>0</v>
      </c>
      <c r="P810">
        <f t="shared" si="93"/>
        <v>0</v>
      </c>
      <c r="Q810">
        <f t="shared" si="94"/>
        <v>0</v>
      </c>
    </row>
    <row r="811" spans="12:17" x14ac:dyDescent="0.2">
      <c r="L811">
        <f t="shared" si="89"/>
        <v>0</v>
      </c>
      <c r="M811">
        <f t="shared" si="90"/>
        <v>0</v>
      </c>
      <c r="N811">
        <f t="shared" si="91"/>
        <v>0</v>
      </c>
      <c r="O811">
        <f t="shared" si="92"/>
        <v>0</v>
      </c>
      <c r="P811">
        <f t="shared" si="93"/>
        <v>0</v>
      </c>
      <c r="Q811">
        <f t="shared" si="94"/>
        <v>0</v>
      </c>
    </row>
    <row r="812" spans="12:17" x14ac:dyDescent="0.2">
      <c r="L812">
        <f t="shared" si="89"/>
        <v>0</v>
      </c>
      <c r="M812">
        <f t="shared" si="90"/>
        <v>0</v>
      </c>
      <c r="N812">
        <f t="shared" si="91"/>
        <v>0</v>
      </c>
      <c r="O812">
        <f t="shared" si="92"/>
        <v>0</v>
      </c>
      <c r="P812">
        <f t="shared" si="93"/>
        <v>0</v>
      </c>
      <c r="Q812">
        <f t="shared" si="94"/>
        <v>0</v>
      </c>
    </row>
    <row r="813" spans="12:17" x14ac:dyDescent="0.2">
      <c r="L813">
        <f t="shared" si="89"/>
        <v>0</v>
      </c>
      <c r="M813">
        <f t="shared" si="90"/>
        <v>0</v>
      </c>
      <c r="N813">
        <f t="shared" si="91"/>
        <v>0</v>
      </c>
      <c r="O813">
        <f t="shared" si="92"/>
        <v>0</v>
      </c>
      <c r="P813">
        <f t="shared" si="93"/>
        <v>0</v>
      </c>
      <c r="Q813">
        <f t="shared" si="94"/>
        <v>0</v>
      </c>
    </row>
    <row r="814" spans="12:17" x14ac:dyDescent="0.2">
      <c r="L814">
        <f t="shared" si="89"/>
        <v>0</v>
      </c>
      <c r="M814">
        <f t="shared" si="90"/>
        <v>0</v>
      </c>
      <c r="N814">
        <f t="shared" si="91"/>
        <v>0</v>
      </c>
      <c r="O814">
        <f t="shared" si="92"/>
        <v>0</v>
      </c>
      <c r="P814">
        <f t="shared" si="93"/>
        <v>0</v>
      </c>
      <c r="Q814">
        <f t="shared" si="94"/>
        <v>0</v>
      </c>
    </row>
    <row r="815" spans="12:17" x14ac:dyDescent="0.2">
      <c r="L815">
        <f t="shared" si="89"/>
        <v>0</v>
      </c>
      <c r="M815">
        <f t="shared" si="90"/>
        <v>0</v>
      </c>
      <c r="N815">
        <f t="shared" si="91"/>
        <v>0</v>
      </c>
      <c r="O815">
        <f t="shared" si="92"/>
        <v>0</v>
      </c>
      <c r="P815">
        <f t="shared" si="93"/>
        <v>0</v>
      </c>
      <c r="Q815">
        <f t="shared" si="94"/>
        <v>0</v>
      </c>
    </row>
    <row r="816" spans="12:17" x14ac:dyDescent="0.2">
      <c r="L816">
        <f t="shared" si="89"/>
        <v>0</v>
      </c>
      <c r="M816">
        <f t="shared" si="90"/>
        <v>0</v>
      </c>
      <c r="N816">
        <f t="shared" si="91"/>
        <v>0</v>
      </c>
      <c r="O816">
        <f t="shared" si="92"/>
        <v>0</v>
      </c>
      <c r="P816">
        <f t="shared" si="93"/>
        <v>0</v>
      </c>
      <c r="Q816">
        <f t="shared" si="94"/>
        <v>0</v>
      </c>
    </row>
    <row r="817" spans="12:17" x14ac:dyDescent="0.2">
      <c r="L817">
        <f t="shared" si="89"/>
        <v>0</v>
      </c>
      <c r="M817">
        <f t="shared" si="90"/>
        <v>0</v>
      </c>
      <c r="N817">
        <f t="shared" si="91"/>
        <v>0</v>
      </c>
      <c r="O817">
        <f t="shared" si="92"/>
        <v>0</v>
      </c>
      <c r="P817">
        <f t="shared" si="93"/>
        <v>0</v>
      </c>
      <c r="Q817">
        <f t="shared" si="94"/>
        <v>0</v>
      </c>
    </row>
    <row r="818" spans="12:17" x14ac:dyDescent="0.2">
      <c r="L818">
        <f t="shared" si="89"/>
        <v>0</v>
      </c>
      <c r="M818">
        <f t="shared" si="90"/>
        <v>0</v>
      </c>
      <c r="N818">
        <f t="shared" si="91"/>
        <v>0</v>
      </c>
      <c r="O818">
        <f t="shared" si="92"/>
        <v>0</v>
      </c>
      <c r="P818">
        <f t="shared" si="93"/>
        <v>0</v>
      </c>
      <c r="Q818">
        <f t="shared" si="94"/>
        <v>0</v>
      </c>
    </row>
    <row r="819" spans="12:17" x14ac:dyDescent="0.2">
      <c r="L819">
        <f t="shared" si="89"/>
        <v>0</v>
      </c>
      <c r="M819">
        <f t="shared" si="90"/>
        <v>0</v>
      </c>
      <c r="N819">
        <f t="shared" si="91"/>
        <v>0</v>
      </c>
      <c r="O819">
        <f t="shared" si="92"/>
        <v>0</v>
      </c>
      <c r="P819">
        <f t="shared" si="93"/>
        <v>0</v>
      </c>
      <c r="Q819">
        <f t="shared" si="94"/>
        <v>0</v>
      </c>
    </row>
    <row r="820" spans="12:17" x14ac:dyDescent="0.2">
      <c r="L820">
        <f t="shared" si="89"/>
        <v>0</v>
      </c>
      <c r="M820">
        <f t="shared" si="90"/>
        <v>0</v>
      </c>
      <c r="N820">
        <f t="shared" si="91"/>
        <v>0</v>
      </c>
      <c r="O820">
        <f t="shared" si="92"/>
        <v>0</v>
      </c>
      <c r="P820">
        <f t="shared" si="93"/>
        <v>0</v>
      </c>
      <c r="Q820">
        <f t="shared" si="94"/>
        <v>0</v>
      </c>
    </row>
    <row r="821" spans="12:17" x14ac:dyDescent="0.2">
      <c r="L821">
        <f t="shared" si="89"/>
        <v>0</v>
      </c>
      <c r="M821">
        <f t="shared" si="90"/>
        <v>0</v>
      </c>
      <c r="N821">
        <f t="shared" si="91"/>
        <v>0</v>
      </c>
      <c r="O821">
        <f t="shared" si="92"/>
        <v>0</v>
      </c>
      <c r="P821">
        <f t="shared" si="93"/>
        <v>0</v>
      </c>
      <c r="Q821">
        <f t="shared" si="94"/>
        <v>0</v>
      </c>
    </row>
    <row r="822" spans="12:17" x14ac:dyDescent="0.2">
      <c r="L822">
        <f t="shared" si="89"/>
        <v>0</v>
      </c>
      <c r="M822">
        <f t="shared" si="90"/>
        <v>0</v>
      </c>
      <c r="N822">
        <f t="shared" si="91"/>
        <v>0</v>
      </c>
      <c r="O822">
        <f t="shared" si="92"/>
        <v>0</v>
      </c>
      <c r="P822">
        <f t="shared" si="93"/>
        <v>0</v>
      </c>
      <c r="Q822">
        <f t="shared" si="94"/>
        <v>0</v>
      </c>
    </row>
    <row r="823" spans="12:17" x14ac:dyDescent="0.2">
      <c r="L823">
        <f t="shared" si="89"/>
        <v>0</v>
      </c>
      <c r="M823">
        <f t="shared" si="90"/>
        <v>0</v>
      </c>
      <c r="N823">
        <f t="shared" si="91"/>
        <v>0</v>
      </c>
      <c r="O823">
        <f t="shared" si="92"/>
        <v>0</v>
      </c>
      <c r="P823">
        <f t="shared" si="93"/>
        <v>0</v>
      </c>
      <c r="Q823">
        <f t="shared" si="94"/>
        <v>0</v>
      </c>
    </row>
    <row r="824" spans="12:17" x14ac:dyDescent="0.2">
      <c r="L824">
        <f t="shared" si="89"/>
        <v>0</v>
      </c>
      <c r="M824">
        <f t="shared" si="90"/>
        <v>0</v>
      </c>
      <c r="N824">
        <f t="shared" si="91"/>
        <v>0</v>
      </c>
      <c r="O824">
        <f t="shared" si="92"/>
        <v>0</v>
      </c>
      <c r="P824">
        <f t="shared" si="93"/>
        <v>0</v>
      </c>
      <c r="Q824">
        <f t="shared" si="94"/>
        <v>0</v>
      </c>
    </row>
    <row r="825" spans="12:17" x14ac:dyDescent="0.2">
      <c r="L825">
        <f t="shared" si="89"/>
        <v>0</v>
      </c>
      <c r="M825">
        <f t="shared" si="90"/>
        <v>0</v>
      </c>
      <c r="N825">
        <f t="shared" si="91"/>
        <v>0</v>
      </c>
      <c r="O825">
        <f t="shared" si="92"/>
        <v>0</v>
      </c>
      <c r="P825">
        <f t="shared" si="93"/>
        <v>0</v>
      </c>
      <c r="Q825">
        <f t="shared" si="94"/>
        <v>0</v>
      </c>
    </row>
    <row r="826" spans="12:17" x14ac:dyDescent="0.2">
      <c r="L826">
        <f t="shared" si="89"/>
        <v>0</v>
      </c>
      <c r="M826">
        <f t="shared" si="90"/>
        <v>0</v>
      </c>
      <c r="N826">
        <f t="shared" si="91"/>
        <v>0</v>
      </c>
      <c r="O826">
        <f t="shared" si="92"/>
        <v>0</v>
      </c>
      <c r="P826">
        <f t="shared" si="93"/>
        <v>0</v>
      </c>
      <c r="Q826">
        <f t="shared" si="94"/>
        <v>0</v>
      </c>
    </row>
    <row r="827" spans="12:17" x14ac:dyDescent="0.2">
      <c r="L827">
        <f t="shared" si="89"/>
        <v>0</v>
      </c>
      <c r="M827">
        <f t="shared" si="90"/>
        <v>0</v>
      </c>
      <c r="N827">
        <f t="shared" si="91"/>
        <v>0</v>
      </c>
      <c r="O827">
        <f t="shared" si="92"/>
        <v>0</v>
      </c>
      <c r="P827">
        <f t="shared" si="93"/>
        <v>0</v>
      </c>
      <c r="Q827">
        <f t="shared" si="94"/>
        <v>0</v>
      </c>
    </row>
    <row r="828" spans="12:17" x14ac:dyDescent="0.2">
      <c r="L828">
        <f t="shared" si="89"/>
        <v>0</v>
      </c>
      <c r="M828">
        <f t="shared" si="90"/>
        <v>0</v>
      </c>
      <c r="N828">
        <f t="shared" si="91"/>
        <v>0</v>
      </c>
      <c r="O828">
        <f t="shared" si="92"/>
        <v>0</v>
      </c>
      <c r="P828">
        <f t="shared" si="93"/>
        <v>0</v>
      </c>
      <c r="Q828">
        <f t="shared" si="94"/>
        <v>0</v>
      </c>
    </row>
    <row r="829" spans="12:17" x14ac:dyDescent="0.2">
      <c r="L829">
        <f t="shared" si="89"/>
        <v>0</v>
      </c>
      <c r="M829">
        <f t="shared" si="90"/>
        <v>0</v>
      </c>
      <c r="N829">
        <f t="shared" si="91"/>
        <v>0</v>
      </c>
      <c r="O829">
        <f t="shared" si="92"/>
        <v>0</v>
      </c>
      <c r="P829">
        <f t="shared" si="93"/>
        <v>0</v>
      </c>
      <c r="Q829">
        <f t="shared" si="94"/>
        <v>0</v>
      </c>
    </row>
    <row r="830" spans="12:17" x14ac:dyDescent="0.2">
      <c r="L830">
        <f t="shared" si="89"/>
        <v>0</v>
      </c>
      <c r="M830">
        <f t="shared" si="90"/>
        <v>0</v>
      </c>
      <c r="N830">
        <f t="shared" si="91"/>
        <v>0</v>
      </c>
      <c r="O830">
        <f t="shared" si="92"/>
        <v>0</v>
      </c>
      <c r="P830">
        <f t="shared" si="93"/>
        <v>0</v>
      </c>
      <c r="Q830">
        <f t="shared" si="94"/>
        <v>0</v>
      </c>
    </row>
    <row r="831" spans="12:17" x14ac:dyDescent="0.2">
      <c r="L831">
        <f t="shared" ref="L831:L894" si="95">IF(EXACT(RIGHT(A831,2),"HI")=TRUE,B831,0)</f>
        <v>0</v>
      </c>
      <c r="M831">
        <f t="shared" ref="M831:M894" si="96">IF(EXACT(RIGHT(A831,2),"LO")=TRUE,B831,0)</f>
        <v>0</v>
      </c>
      <c r="N831">
        <f t="shared" ref="N831:N894" si="97">IF(EXACT(RIGHT(A831,3),"HHH")=TRUE,B831,0)</f>
        <v>0</v>
      </c>
      <c r="O831">
        <f t="shared" ref="O831:O894" si="98">IF(EXACT(RIGHT(A831,3),"LLL")=TRUE,B831,0)</f>
        <v>0</v>
      </c>
      <c r="P831">
        <f t="shared" ref="P831:P894" si="99">IF(EXACT(RIGHT(A831,2),"NR")=TRUE,B831,0)</f>
        <v>0</v>
      </c>
      <c r="Q831">
        <f t="shared" ref="Q831:Q894" si="100">IF(EXACT(RIGHT(A831,7),"Recover")=TRUE,B831,0)</f>
        <v>0</v>
      </c>
    </row>
    <row r="832" spans="12:17" x14ac:dyDescent="0.2">
      <c r="L832">
        <f t="shared" si="95"/>
        <v>0</v>
      </c>
      <c r="M832">
        <f t="shared" si="96"/>
        <v>0</v>
      </c>
      <c r="N832">
        <f t="shared" si="97"/>
        <v>0</v>
      </c>
      <c r="O832">
        <f t="shared" si="98"/>
        <v>0</v>
      </c>
      <c r="P832">
        <f t="shared" si="99"/>
        <v>0</v>
      </c>
      <c r="Q832">
        <f t="shared" si="100"/>
        <v>0</v>
      </c>
    </row>
    <row r="833" spans="12:17" x14ac:dyDescent="0.2">
      <c r="L833">
        <f t="shared" si="95"/>
        <v>0</v>
      </c>
      <c r="M833">
        <f t="shared" si="96"/>
        <v>0</v>
      </c>
      <c r="N833">
        <f t="shared" si="97"/>
        <v>0</v>
      </c>
      <c r="O833">
        <f t="shared" si="98"/>
        <v>0</v>
      </c>
      <c r="P833">
        <f t="shared" si="99"/>
        <v>0</v>
      </c>
      <c r="Q833">
        <f t="shared" si="100"/>
        <v>0</v>
      </c>
    </row>
    <row r="834" spans="12:17" x14ac:dyDescent="0.2">
      <c r="L834">
        <f t="shared" si="95"/>
        <v>0</v>
      </c>
      <c r="M834">
        <f t="shared" si="96"/>
        <v>0</v>
      </c>
      <c r="N834">
        <f t="shared" si="97"/>
        <v>0</v>
      </c>
      <c r="O834">
        <f t="shared" si="98"/>
        <v>0</v>
      </c>
      <c r="P834">
        <f t="shared" si="99"/>
        <v>0</v>
      </c>
      <c r="Q834">
        <f t="shared" si="100"/>
        <v>0</v>
      </c>
    </row>
    <row r="835" spans="12:17" x14ac:dyDescent="0.2">
      <c r="L835">
        <f t="shared" si="95"/>
        <v>0</v>
      </c>
      <c r="M835">
        <f t="shared" si="96"/>
        <v>0</v>
      </c>
      <c r="N835">
        <f t="shared" si="97"/>
        <v>0</v>
      </c>
      <c r="O835">
        <f t="shared" si="98"/>
        <v>0</v>
      </c>
      <c r="P835">
        <f t="shared" si="99"/>
        <v>0</v>
      </c>
      <c r="Q835">
        <f t="shared" si="100"/>
        <v>0</v>
      </c>
    </row>
    <row r="836" spans="12:17" x14ac:dyDescent="0.2">
      <c r="L836">
        <f t="shared" si="95"/>
        <v>0</v>
      </c>
      <c r="M836">
        <f t="shared" si="96"/>
        <v>0</v>
      </c>
      <c r="N836">
        <f t="shared" si="97"/>
        <v>0</v>
      </c>
      <c r="O836">
        <f t="shared" si="98"/>
        <v>0</v>
      </c>
      <c r="P836">
        <f t="shared" si="99"/>
        <v>0</v>
      </c>
      <c r="Q836">
        <f t="shared" si="100"/>
        <v>0</v>
      </c>
    </row>
    <row r="837" spans="12:17" x14ac:dyDescent="0.2">
      <c r="L837">
        <f t="shared" si="95"/>
        <v>0</v>
      </c>
      <c r="M837">
        <f t="shared" si="96"/>
        <v>0</v>
      </c>
      <c r="N837">
        <f t="shared" si="97"/>
        <v>0</v>
      </c>
      <c r="O837">
        <f t="shared" si="98"/>
        <v>0</v>
      </c>
      <c r="P837">
        <f t="shared" si="99"/>
        <v>0</v>
      </c>
      <c r="Q837">
        <f t="shared" si="100"/>
        <v>0</v>
      </c>
    </row>
    <row r="838" spans="12:17" x14ac:dyDescent="0.2">
      <c r="L838">
        <f t="shared" si="95"/>
        <v>0</v>
      </c>
      <c r="M838">
        <f t="shared" si="96"/>
        <v>0</v>
      </c>
      <c r="N838">
        <f t="shared" si="97"/>
        <v>0</v>
      </c>
      <c r="O838">
        <f t="shared" si="98"/>
        <v>0</v>
      </c>
      <c r="P838">
        <f t="shared" si="99"/>
        <v>0</v>
      </c>
      <c r="Q838">
        <f t="shared" si="100"/>
        <v>0</v>
      </c>
    </row>
    <row r="839" spans="12:17" x14ac:dyDescent="0.2">
      <c r="L839">
        <f t="shared" si="95"/>
        <v>0</v>
      </c>
      <c r="M839">
        <f t="shared" si="96"/>
        <v>0</v>
      </c>
      <c r="N839">
        <f t="shared" si="97"/>
        <v>0</v>
      </c>
      <c r="O839">
        <f t="shared" si="98"/>
        <v>0</v>
      </c>
      <c r="P839">
        <f t="shared" si="99"/>
        <v>0</v>
      </c>
      <c r="Q839">
        <f t="shared" si="100"/>
        <v>0</v>
      </c>
    </row>
    <row r="840" spans="12:17" x14ac:dyDescent="0.2">
      <c r="L840">
        <f t="shared" si="95"/>
        <v>0</v>
      </c>
      <c r="M840">
        <f t="shared" si="96"/>
        <v>0</v>
      </c>
      <c r="N840">
        <f t="shared" si="97"/>
        <v>0</v>
      </c>
      <c r="O840">
        <f t="shared" si="98"/>
        <v>0</v>
      </c>
      <c r="P840">
        <f t="shared" si="99"/>
        <v>0</v>
      </c>
      <c r="Q840">
        <f t="shared" si="100"/>
        <v>0</v>
      </c>
    </row>
    <row r="841" spans="12:17" x14ac:dyDescent="0.2">
      <c r="L841">
        <f t="shared" si="95"/>
        <v>0</v>
      </c>
      <c r="M841">
        <f t="shared" si="96"/>
        <v>0</v>
      </c>
      <c r="N841">
        <f t="shared" si="97"/>
        <v>0</v>
      </c>
      <c r="O841">
        <f t="shared" si="98"/>
        <v>0</v>
      </c>
      <c r="P841">
        <f t="shared" si="99"/>
        <v>0</v>
      </c>
      <c r="Q841">
        <f t="shared" si="100"/>
        <v>0</v>
      </c>
    </row>
    <row r="842" spans="12:17" x14ac:dyDescent="0.2">
      <c r="L842">
        <f t="shared" si="95"/>
        <v>0</v>
      </c>
      <c r="M842">
        <f t="shared" si="96"/>
        <v>0</v>
      </c>
      <c r="N842">
        <f t="shared" si="97"/>
        <v>0</v>
      </c>
      <c r="O842">
        <f t="shared" si="98"/>
        <v>0</v>
      </c>
      <c r="P842">
        <f t="shared" si="99"/>
        <v>0</v>
      </c>
      <c r="Q842">
        <f t="shared" si="100"/>
        <v>0</v>
      </c>
    </row>
    <row r="843" spans="12:17" x14ac:dyDescent="0.2">
      <c r="L843">
        <f t="shared" si="95"/>
        <v>0</v>
      </c>
      <c r="M843">
        <f t="shared" si="96"/>
        <v>0</v>
      </c>
      <c r="N843">
        <f t="shared" si="97"/>
        <v>0</v>
      </c>
      <c r="O843">
        <f t="shared" si="98"/>
        <v>0</v>
      </c>
      <c r="P843">
        <f t="shared" si="99"/>
        <v>0</v>
      </c>
      <c r="Q843">
        <f t="shared" si="100"/>
        <v>0</v>
      </c>
    </row>
    <row r="844" spans="12:17" x14ac:dyDescent="0.2">
      <c r="L844">
        <f t="shared" si="95"/>
        <v>0</v>
      </c>
      <c r="M844">
        <f t="shared" si="96"/>
        <v>0</v>
      </c>
      <c r="N844">
        <f t="shared" si="97"/>
        <v>0</v>
      </c>
      <c r="O844">
        <f t="shared" si="98"/>
        <v>0</v>
      </c>
      <c r="P844">
        <f t="shared" si="99"/>
        <v>0</v>
      </c>
      <c r="Q844">
        <f t="shared" si="100"/>
        <v>0</v>
      </c>
    </row>
    <row r="845" spans="12:17" x14ac:dyDescent="0.2">
      <c r="L845">
        <f t="shared" si="95"/>
        <v>0</v>
      </c>
      <c r="M845">
        <f t="shared" si="96"/>
        <v>0</v>
      </c>
      <c r="N845">
        <f t="shared" si="97"/>
        <v>0</v>
      </c>
      <c r="O845">
        <f t="shared" si="98"/>
        <v>0</v>
      </c>
      <c r="P845">
        <f t="shared" si="99"/>
        <v>0</v>
      </c>
      <c r="Q845">
        <f t="shared" si="100"/>
        <v>0</v>
      </c>
    </row>
    <row r="846" spans="12:17" x14ac:dyDescent="0.2">
      <c r="L846">
        <f t="shared" si="95"/>
        <v>0</v>
      </c>
      <c r="M846">
        <f t="shared" si="96"/>
        <v>0</v>
      </c>
      <c r="N846">
        <f t="shared" si="97"/>
        <v>0</v>
      </c>
      <c r="O846">
        <f t="shared" si="98"/>
        <v>0</v>
      </c>
      <c r="P846">
        <f t="shared" si="99"/>
        <v>0</v>
      </c>
      <c r="Q846">
        <f t="shared" si="100"/>
        <v>0</v>
      </c>
    </row>
    <row r="847" spans="12:17" x14ac:dyDescent="0.2">
      <c r="L847">
        <f t="shared" si="95"/>
        <v>0</v>
      </c>
      <c r="M847">
        <f t="shared" si="96"/>
        <v>0</v>
      </c>
      <c r="N847">
        <f t="shared" si="97"/>
        <v>0</v>
      </c>
      <c r="O847">
        <f t="shared" si="98"/>
        <v>0</v>
      </c>
      <c r="P847">
        <f t="shared" si="99"/>
        <v>0</v>
      </c>
      <c r="Q847">
        <f t="shared" si="100"/>
        <v>0</v>
      </c>
    </row>
    <row r="848" spans="12:17" x14ac:dyDescent="0.2">
      <c r="L848">
        <f t="shared" si="95"/>
        <v>0</v>
      </c>
      <c r="M848">
        <f t="shared" si="96"/>
        <v>0</v>
      </c>
      <c r="N848">
        <f t="shared" si="97"/>
        <v>0</v>
      </c>
      <c r="O848">
        <f t="shared" si="98"/>
        <v>0</v>
      </c>
      <c r="P848">
        <f t="shared" si="99"/>
        <v>0</v>
      </c>
      <c r="Q848">
        <f t="shared" si="100"/>
        <v>0</v>
      </c>
    </row>
    <row r="849" spans="12:17" x14ac:dyDescent="0.2">
      <c r="L849">
        <f t="shared" si="95"/>
        <v>0</v>
      </c>
      <c r="M849">
        <f t="shared" si="96"/>
        <v>0</v>
      </c>
      <c r="N849">
        <f t="shared" si="97"/>
        <v>0</v>
      </c>
      <c r="O849">
        <f t="shared" si="98"/>
        <v>0</v>
      </c>
      <c r="P849">
        <f t="shared" si="99"/>
        <v>0</v>
      </c>
      <c r="Q849">
        <f t="shared" si="100"/>
        <v>0</v>
      </c>
    </row>
    <row r="850" spans="12:17" x14ac:dyDescent="0.2">
      <c r="L850">
        <f t="shared" si="95"/>
        <v>0</v>
      </c>
      <c r="M850">
        <f t="shared" si="96"/>
        <v>0</v>
      </c>
      <c r="N850">
        <f t="shared" si="97"/>
        <v>0</v>
      </c>
      <c r="O850">
        <f t="shared" si="98"/>
        <v>0</v>
      </c>
      <c r="P850">
        <f t="shared" si="99"/>
        <v>0</v>
      </c>
      <c r="Q850">
        <f t="shared" si="100"/>
        <v>0</v>
      </c>
    </row>
    <row r="851" spans="12:17" x14ac:dyDescent="0.2">
      <c r="L851">
        <f t="shared" si="95"/>
        <v>0</v>
      </c>
      <c r="M851">
        <f t="shared" si="96"/>
        <v>0</v>
      </c>
      <c r="N851">
        <f t="shared" si="97"/>
        <v>0</v>
      </c>
      <c r="O851">
        <f t="shared" si="98"/>
        <v>0</v>
      </c>
      <c r="P851">
        <f t="shared" si="99"/>
        <v>0</v>
      </c>
      <c r="Q851">
        <f t="shared" si="100"/>
        <v>0</v>
      </c>
    </row>
    <row r="852" spans="12:17" x14ac:dyDescent="0.2">
      <c r="L852">
        <f t="shared" si="95"/>
        <v>0</v>
      </c>
      <c r="M852">
        <f t="shared" si="96"/>
        <v>0</v>
      </c>
      <c r="N852">
        <f t="shared" si="97"/>
        <v>0</v>
      </c>
      <c r="O852">
        <f t="shared" si="98"/>
        <v>0</v>
      </c>
      <c r="P852">
        <f t="shared" si="99"/>
        <v>0</v>
      </c>
      <c r="Q852">
        <f t="shared" si="100"/>
        <v>0</v>
      </c>
    </row>
    <row r="853" spans="12:17" x14ac:dyDescent="0.2">
      <c r="L853">
        <f t="shared" si="95"/>
        <v>0</v>
      </c>
      <c r="M853">
        <f t="shared" si="96"/>
        <v>0</v>
      </c>
      <c r="N853">
        <f t="shared" si="97"/>
        <v>0</v>
      </c>
      <c r="O853">
        <f t="shared" si="98"/>
        <v>0</v>
      </c>
      <c r="P853">
        <f t="shared" si="99"/>
        <v>0</v>
      </c>
      <c r="Q853">
        <f t="shared" si="100"/>
        <v>0</v>
      </c>
    </row>
    <row r="854" spans="12:17" x14ac:dyDescent="0.2">
      <c r="L854">
        <f t="shared" si="95"/>
        <v>0</v>
      </c>
      <c r="M854">
        <f t="shared" si="96"/>
        <v>0</v>
      </c>
      <c r="N854">
        <f t="shared" si="97"/>
        <v>0</v>
      </c>
      <c r="O854">
        <f t="shared" si="98"/>
        <v>0</v>
      </c>
      <c r="P854">
        <f t="shared" si="99"/>
        <v>0</v>
      </c>
      <c r="Q854">
        <f t="shared" si="100"/>
        <v>0</v>
      </c>
    </row>
    <row r="855" spans="12:17" x14ac:dyDescent="0.2">
      <c r="L855">
        <f t="shared" si="95"/>
        <v>0</v>
      </c>
      <c r="M855">
        <f t="shared" si="96"/>
        <v>0</v>
      </c>
      <c r="N855">
        <f t="shared" si="97"/>
        <v>0</v>
      </c>
      <c r="O855">
        <f t="shared" si="98"/>
        <v>0</v>
      </c>
      <c r="P855">
        <f t="shared" si="99"/>
        <v>0</v>
      </c>
      <c r="Q855">
        <f t="shared" si="100"/>
        <v>0</v>
      </c>
    </row>
    <row r="856" spans="12:17" x14ac:dyDescent="0.2">
      <c r="L856">
        <f t="shared" si="95"/>
        <v>0</v>
      </c>
      <c r="M856">
        <f t="shared" si="96"/>
        <v>0</v>
      </c>
      <c r="N856">
        <f t="shared" si="97"/>
        <v>0</v>
      </c>
      <c r="O856">
        <f t="shared" si="98"/>
        <v>0</v>
      </c>
      <c r="P856">
        <f t="shared" si="99"/>
        <v>0</v>
      </c>
      <c r="Q856">
        <f t="shared" si="100"/>
        <v>0</v>
      </c>
    </row>
    <row r="857" spans="12:17" x14ac:dyDescent="0.2">
      <c r="L857">
        <f t="shared" si="95"/>
        <v>0</v>
      </c>
      <c r="M857">
        <f t="shared" si="96"/>
        <v>0</v>
      </c>
      <c r="N857">
        <f t="shared" si="97"/>
        <v>0</v>
      </c>
      <c r="O857">
        <f t="shared" si="98"/>
        <v>0</v>
      </c>
      <c r="P857">
        <f t="shared" si="99"/>
        <v>0</v>
      </c>
      <c r="Q857">
        <f t="shared" si="100"/>
        <v>0</v>
      </c>
    </row>
    <row r="858" spans="12:17" x14ac:dyDescent="0.2">
      <c r="L858">
        <f t="shared" si="95"/>
        <v>0</v>
      </c>
      <c r="M858">
        <f t="shared" si="96"/>
        <v>0</v>
      </c>
      <c r="N858">
        <f t="shared" si="97"/>
        <v>0</v>
      </c>
      <c r="O858">
        <f t="shared" si="98"/>
        <v>0</v>
      </c>
      <c r="P858">
        <f t="shared" si="99"/>
        <v>0</v>
      </c>
      <c r="Q858">
        <f t="shared" si="100"/>
        <v>0</v>
      </c>
    </row>
    <row r="859" spans="12:17" x14ac:dyDescent="0.2">
      <c r="L859">
        <f t="shared" si="95"/>
        <v>0</v>
      </c>
      <c r="M859">
        <f t="shared" si="96"/>
        <v>0</v>
      </c>
      <c r="N859">
        <f t="shared" si="97"/>
        <v>0</v>
      </c>
      <c r="O859">
        <f t="shared" si="98"/>
        <v>0</v>
      </c>
      <c r="P859">
        <f t="shared" si="99"/>
        <v>0</v>
      </c>
      <c r="Q859">
        <f t="shared" si="100"/>
        <v>0</v>
      </c>
    </row>
    <row r="860" spans="12:17" x14ac:dyDescent="0.2">
      <c r="L860">
        <f t="shared" si="95"/>
        <v>0</v>
      </c>
      <c r="M860">
        <f t="shared" si="96"/>
        <v>0</v>
      </c>
      <c r="N860">
        <f t="shared" si="97"/>
        <v>0</v>
      </c>
      <c r="O860">
        <f t="shared" si="98"/>
        <v>0</v>
      </c>
      <c r="P860">
        <f t="shared" si="99"/>
        <v>0</v>
      </c>
      <c r="Q860">
        <f t="shared" si="100"/>
        <v>0</v>
      </c>
    </row>
    <row r="861" spans="12:17" x14ac:dyDescent="0.2">
      <c r="L861">
        <f t="shared" si="95"/>
        <v>0</v>
      </c>
      <c r="M861">
        <f t="shared" si="96"/>
        <v>0</v>
      </c>
      <c r="N861">
        <f t="shared" si="97"/>
        <v>0</v>
      </c>
      <c r="O861">
        <f t="shared" si="98"/>
        <v>0</v>
      </c>
      <c r="P861">
        <f t="shared" si="99"/>
        <v>0</v>
      </c>
      <c r="Q861">
        <f t="shared" si="100"/>
        <v>0</v>
      </c>
    </row>
    <row r="862" spans="12:17" x14ac:dyDescent="0.2">
      <c r="L862">
        <f t="shared" si="95"/>
        <v>0</v>
      </c>
      <c r="M862">
        <f t="shared" si="96"/>
        <v>0</v>
      </c>
      <c r="N862">
        <f t="shared" si="97"/>
        <v>0</v>
      </c>
      <c r="O862">
        <f t="shared" si="98"/>
        <v>0</v>
      </c>
      <c r="P862">
        <f t="shared" si="99"/>
        <v>0</v>
      </c>
      <c r="Q862">
        <f t="shared" si="100"/>
        <v>0</v>
      </c>
    </row>
    <row r="863" spans="12:17" x14ac:dyDescent="0.2">
      <c r="L863">
        <f t="shared" si="95"/>
        <v>0</v>
      </c>
      <c r="M863">
        <f t="shared" si="96"/>
        <v>0</v>
      </c>
      <c r="N863">
        <f t="shared" si="97"/>
        <v>0</v>
      </c>
      <c r="O863">
        <f t="shared" si="98"/>
        <v>0</v>
      </c>
      <c r="P863">
        <f t="shared" si="99"/>
        <v>0</v>
      </c>
      <c r="Q863">
        <f t="shared" si="100"/>
        <v>0</v>
      </c>
    </row>
    <row r="864" spans="12:17" x14ac:dyDescent="0.2">
      <c r="L864">
        <f t="shared" si="95"/>
        <v>0</v>
      </c>
      <c r="M864">
        <f t="shared" si="96"/>
        <v>0</v>
      </c>
      <c r="N864">
        <f t="shared" si="97"/>
        <v>0</v>
      </c>
      <c r="O864">
        <f t="shared" si="98"/>
        <v>0</v>
      </c>
      <c r="P864">
        <f t="shared" si="99"/>
        <v>0</v>
      </c>
      <c r="Q864">
        <f t="shared" si="100"/>
        <v>0</v>
      </c>
    </row>
    <row r="865" spans="12:17" x14ac:dyDescent="0.2">
      <c r="L865">
        <f t="shared" si="95"/>
        <v>0</v>
      </c>
      <c r="M865">
        <f t="shared" si="96"/>
        <v>0</v>
      </c>
      <c r="N865">
        <f t="shared" si="97"/>
        <v>0</v>
      </c>
      <c r="O865">
        <f t="shared" si="98"/>
        <v>0</v>
      </c>
      <c r="P865">
        <f t="shared" si="99"/>
        <v>0</v>
      </c>
      <c r="Q865">
        <f t="shared" si="100"/>
        <v>0</v>
      </c>
    </row>
    <row r="866" spans="12:17" x14ac:dyDescent="0.2">
      <c r="L866">
        <f t="shared" si="95"/>
        <v>0</v>
      </c>
      <c r="M866">
        <f t="shared" si="96"/>
        <v>0</v>
      </c>
      <c r="N866">
        <f t="shared" si="97"/>
        <v>0</v>
      </c>
      <c r="O866">
        <f t="shared" si="98"/>
        <v>0</v>
      </c>
      <c r="P866">
        <f t="shared" si="99"/>
        <v>0</v>
      </c>
      <c r="Q866">
        <f t="shared" si="100"/>
        <v>0</v>
      </c>
    </row>
    <row r="867" spans="12:17" x14ac:dyDescent="0.2">
      <c r="L867">
        <f t="shared" si="95"/>
        <v>0</v>
      </c>
      <c r="M867">
        <f t="shared" si="96"/>
        <v>0</v>
      </c>
      <c r="N867">
        <f t="shared" si="97"/>
        <v>0</v>
      </c>
      <c r="O867">
        <f t="shared" si="98"/>
        <v>0</v>
      </c>
      <c r="P867">
        <f t="shared" si="99"/>
        <v>0</v>
      </c>
      <c r="Q867">
        <f t="shared" si="100"/>
        <v>0</v>
      </c>
    </row>
    <row r="868" spans="12:17" x14ac:dyDescent="0.2">
      <c r="L868">
        <f t="shared" si="95"/>
        <v>0</v>
      </c>
      <c r="M868">
        <f t="shared" si="96"/>
        <v>0</v>
      </c>
      <c r="N868">
        <f t="shared" si="97"/>
        <v>0</v>
      </c>
      <c r="O868">
        <f t="shared" si="98"/>
        <v>0</v>
      </c>
      <c r="P868">
        <f t="shared" si="99"/>
        <v>0</v>
      </c>
      <c r="Q868">
        <f t="shared" si="100"/>
        <v>0</v>
      </c>
    </row>
    <row r="869" spans="12:17" x14ac:dyDescent="0.2">
      <c r="L869">
        <f t="shared" si="95"/>
        <v>0</v>
      </c>
      <c r="M869">
        <f t="shared" si="96"/>
        <v>0</v>
      </c>
      <c r="N869">
        <f t="shared" si="97"/>
        <v>0</v>
      </c>
      <c r="O869">
        <f t="shared" si="98"/>
        <v>0</v>
      </c>
      <c r="P869">
        <f t="shared" si="99"/>
        <v>0</v>
      </c>
      <c r="Q869">
        <f t="shared" si="100"/>
        <v>0</v>
      </c>
    </row>
    <row r="870" spans="12:17" x14ac:dyDescent="0.2">
      <c r="L870">
        <f t="shared" si="95"/>
        <v>0</v>
      </c>
      <c r="M870">
        <f t="shared" si="96"/>
        <v>0</v>
      </c>
      <c r="N870">
        <f t="shared" si="97"/>
        <v>0</v>
      </c>
      <c r="O870">
        <f t="shared" si="98"/>
        <v>0</v>
      </c>
      <c r="P870">
        <f t="shared" si="99"/>
        <v>0</v>
      </c>
      <c r="Q870">
        <f t="shared" si="100"/>
        <v>0</v>
      </c>
    </row>
    <row r="871" spans="12:17" x14ac:dyDescent="0.2">
      <c r="L871">
        <f t="shared" si="95"/>
        <v>0</v>
      </c>
      <c r="M871">
        <f t="shared" si="96"/>
        <v>0</v>
      </c>
      <c r="N871">
        <f t="shared" si="97"/>
        <v>0</v>
      </c>
      <c r="O871">
        <f t="shared" si="98"/>
        <v>0</v>
      </c>
      <c r="P871">
        <f t="shared" si="99"/>
        <v>0</v>
      </c>
      <c r="Q871">
        <f t="shared" si="100"/>
        <v>0</v>
      </c>
    </row>
    <row r="872" spans="12:17" x14ac:dyDescent="0.2">
      <c r="L872">
        <f t="shared" si="95"/>
        <v>0</v>
      </c>
      <c r="M872">
        <f t="shared" si="96"/>
        <v>0</v>
      </c>
      <c r="N872">
        <f t="shared" si="97"/>
        <v>0</v>
      </c>
      <c r="O872">
        <f t="shared" si="98"/>
        <v>0</v>
      </c>
      <c r="P872">
        <f t="shared" si="99"/>
        <v>0</v>
      </c>
      <c r="Q872">
        <f t="shared" si="100"/>
        <v>0</v>
      </c>
    </row>
    <row r="873" spans="12:17" x14ac:dyDescent="0.2">
      <c r="L873">
        <f t="shared" si="95"/>
        <v>0</v>
      </c>
      <c r="M873">
        <f t="shared" si="96"/>
        <v>0</v>
      </c>
      <c r="N873">
        <f t="shared" si="97"/>
        <v>0</v>
      </c>
      <c r="O873">
        <f t="shared" si="98"/>
        <v>0</v>
      </c>
      <c r="P873">
        <f t="shared" si="99"/>
        <v>0</v>
      </c>
      <c r="Q873">
        <f t="shared" si="100"/>
        <v>0</v>
      </c>
    </row>
    <row r="874" spans="12:17" x14ac:dyDescent="0.2">
      <c r="L874">
        <f t="shared" si="95"/>
        <v>0</v>
      </c>
      <c r="M874">
        <f t="shared" si="96"/>
        <v>0</v>
      </c>
      <c r="N874">
        <f t="shared" si="97"/>
        <v>0</v>
      </c>
      <c r="O874">
        <f t="shared" si="98"/>
        <v>0</v>
      </c>
      <c r="P874">
        <f t="shared" si="99"/>
        <v>0</v>
      </c>
      <c r="Q874">
        <f t="shared" si="100"/>
        <v>0</v>
      </c>
    </row>
    <row r="875" spans="12:17" x14ac:dyDescent="0.2">
      <c r="L875">
        <f t="shared" si="95"/>
        <v>0</v>
      </c>
      <c r="M875">
        <f t="shared" si="96"/>
        <v>0</v>
      </c>
      <c r="N875">
        <f t="shared" si="97"/>
        <v>0</v>
      </c>
      <c r="O875">
        <f t="shared" si="98"/>
        <v>0</v>
      </c>
      <c r="P875">
        <f t="shared" si="99"/>
        <v>0</v>
      </c>
      <c r="Q875">
        <f t="shared" si="100"/>
        <v>0</v>
      </c>
    </row>
    <row r="876" spans="12:17" x14ac:dyDescent="0.2">
      <c r="L876">
        <f t="shared" si="95"/>
        <v>0</v>
      </c>
      <c r="M876">
        <f t="shared" si="96"/>
        <v>0</v>
      </c>
      <c r="N876">
        <f t="shared" si="97"/>
        <v>0</v>
      </c>
      <c r="O876">
        <f t="shared" si="98"/>
        <v>0</v>
      </c>
      <c r="P876">
        <f t="shared" si="99"/>
        <v>0</v>
      </c>
      <c r="Q876">
        <f t="shared" si="100"/>
        <v>0</v>
      </c>
    </row>
    <row r="877" spans="12:17" x14ac:dyDescent="0.2">
      <c r="L877">
        <f t="shared" si="95"/>
        <v>0</v>
      </c>
      <c r="M877">
        <f t="shared" si="96"/>
        <v>0</v>
      </c>
      <c r="N877">
        <f t="shared" si="97"/>
        <v>0</v>
      </c>
      <c r="O877">
        <f t="shared" si="98"/>
        <v>0</v>
      </c>
      <c r="P877">
        <f t="shared" si="99"/>
        <v>0</v>
      </c>
      <c r="Q877">
        <f t="shared" si="100"/>
        <v>0</v>
      </c>
    </row>
    <row r="878" spans="12:17" x14ac:dyDescent="0.2">
      <c r="L878">
        <f t="shared" si="95"/>
        <v>0</v>
      </c>
      <c r="M878">
        <f t="shared" si="96"/>
        <v>0</v>
      </c>
      <c r="N878">
        <f t="shared" si="97"/>
        <v>0</v>
      </c>
      <c r="O878">
        <f t="shared" si="98"/>
        <v>0</v>
      </c>
      <c r="P878">
        <f t="shared" si="99"/>
        <v>0</v>
      </c>
      <c r="Q878">
        <f t="shared" si="100"/>
        <v>0</v>
      </c>
    </row>
    <row r="879" spans="12:17" x14ac:dyDescent="0.2">
      <c r="L879">
        <f t="shared" si="95"/>
        <v>0</v>
      </c>
      <c r="M879">
        <f t="shared" si="96"/>
        <v>0</v>
      </c>
      <c r="N879">
        <f t="shared" si="97"/>
        <v>0</v>
      </c>
      <c r="O879">
        <f t="shared" si="98"/>
        <v>0</v>
      </c>
      <c r="P879">
        <f t="shared" si="99"/>
        <v>0</v>
      </c>
      <c r="Q879">
        <f t="shared" si="100"/>
        <v>0</v>
      </c>
    </row>
    <row r="880" spans="12:17" x14ac:dyDescent="0.2">
      <c r="L880">
        <f t="shared" si="95"/>
        <v>0</v>
      </c>
      <c r="M880">
        <f t="shared" si="96"/>
        <v>0</v>
      </c>
      <c r="N880">
        <f t="shared" si="97"/>
        <v>0</v>
      </c>
      <c r="O880">
        <f t="shared" si="98"/>
        <v>0</v>
      </c>
      <c r="P880">
        <f t="shared" si="99"/>
        <v>0</v>
      </c>
      <c r="Q880">
        <f t="shared" si="100"/>
        <v>0</v>
      </c>
    </row>
    <row r="881" spans="12:17" x14ac:dyDescent="0.2">
      <c r="L881">
        <f t="shared" si="95"/>
        <v>0</v>
      </c>
      <c r="M881">
        <f t="shared" si="96"/>
        <v>0</v>
      </c>
      <c r="N881">
        <f t="shared" si="97"/>
        <v>0</v>
      </c>
      <c r="O881">
        <f t="shared" si="98"/>
        <v>0</v>
      </c>
      <c r="P881">
        <f t="shared" si="99"/>
        <v>0</v>
      </c>
      <c r="Q881">
        <f t="shared" si="100"/>
        <v>0</v>
      </c>
    </row>
    <row r="882" spans="12:17" x14ac:dyDescent="0.2">
      <c r="L882">
        <f t="shared" si="95"/>
        <v>0</v>
      </c>
      <c r="M882">
        <f t="shared" si="96"/>
        <v>0</v>
      </c>
      <c r="N882">
        <f t="shared" si="97"/>
        <v>0</v>
      </c>
      <c r="O882">
        <f t="shared" si="98"/>
        <v>0</v>
      </c>
      <c r="P882">
        <f t="shared" si="99"/>
        <v>0</v>
      </c>
      <c r="Q882">
        <f t="shared" si="100"/>
        <v>0</v>
      </c>
    </row>
    <row r="883" spans="12:17" x14ac:dyDescent="0.2">
      <c r="L883">
        <f t="shared" si="95"/>
        <v>0</v>
      </c>
      <c r="M883">
        <f t="shared" si="96"/>
        <v>0</v>
      </c>
      <c r="N883">
        <f t="shared" si="97"/>
        <v>0</v>
      </c>
      <c r="O883">
        <f t="shared" si="98"/>
        <v>0</v>
      </c>
      <c r="P883">
        <f t="shared" si="99"/>
        <v>0</v>
      </c>
      <c r="Q883">
        <f t="shared" si="100"/>
        <v>0</v>
      </c>
    </row>
    <row r="884" spans="12:17" x14ac:dyDescent="0.2">
      <c r="L884">
        <f t="shared" si="95"/>
        <v>0</v>
      </c>
      <c r="M884">
        <f t="shared" si="96"/>
        <v>0</v>
      </c>
      <c r="N884">
        <f t="shared" si="97"/>
        <v>0</v>
      </c>
      <c r="O884">
        <f t="shared" si="98"/>
        <v>0</v>
      </c>
      <c r="P884">
        <f t="shared" si="99"/>
        <v>0</v>
      </c>
      <c r="Q884">
        <f t="shared" si="100"/>
        <v>0</v>
      </c>
    </row>
    <row r="885" spans="12:17" x14ac:dyDescent="0.2">
      <c r="L885">
        <f t="shared" si="95"/>
        <v>0</v>
      </c>
      <c r="M885">
        <f t="shared" si="96"/>
        <v>0</v>
      </c>
      <c r="N885">
        <f t="shared" si="97"/>
        <v>0</v>
      </c>
      <c r="O885">
        <f t="shared" si="98"/>
        <v>0</v>
      </c>
      <c r="P885">
        <f t="shared" si="99"/>
        <v>0</v>
      </c>
      <c r="Q885">
        <f t="shared" si="100"/>
        <v>0</v>
      </c>
    </row>
    <row r="886" spans="12:17" x14ac:dyDescent="0.2">
      <c r="L886">
        <f t="shared" si="95"/>
        <v>0</v>
      </c>
      <c r="M886">
        <f t="shared" si="96"/>
        <v>0</v>
      </c>
      <c r="N886">
        <f t="shared" si="97"/>
        <v>0</v>
      </c>
      <c r="O886">
        <f t="shared" si="98"/>
        <v>0</v>
      </c>
      <c r="P886">
        <f t="shared" si="99"/>
        <v>0</v>
      </c>
      <c r="Q886">
        <f t="shared" si="100"/>
        <v>0</v>
      </c>
    </row>
    <row r="887" spans="12:17" x14ac:dyDescent="0.2">
      <c r="L887">
        <f t="shared" si="95"/>
        <v>0</v>
      </c>
      <c r="M887">
        <f t="shared" si="96"/>
        <v>0</v>
      </c>
      <c r="N887">
        <f t="shared" si="97"/>
        <v>0</v>
      </c>
      <c r="O887">
        <f t="shared" si="98"/>
        <v>0</v>
      </c>
      <c r="P887">
        <f t="shared" si="99"/>
        <v>0</v>
      </c>
      <c r="Q887">
        <f t="shared" si="100"/>
        <v>0</v>
      </c>
    </row>
    <row r="888" spans="12:17" x14ac:dyDescent="0.2">
      <c r="L888">
        <f t="shared" si="95"/>
        <v>0</v>
      </c>
      <c r="M888">
        <f t="shared" si="96"/>
        <v>0</v>
      </c>
      <c r="N888">
        <f t="shared" si="97"/>
        <v>0</v>
      </c>
      <c r="O888">
        <f t="shared" si="98"/>
        <v>0</v>
      </c>
      <c r="P888">
        <f t="shared" si="99"/>
        <v>0</v>
      </c>
      <c r="Q888">
        <f t="shared" si="100"/>
        <v>0</v>
      </c>
    </row>
    <row r="889" spans="12:17" x14ac:dyDescent="0.2">
      <c r="L889">
        <f t="shared" si="95"/>
        <v>0</v>
      </c>
      <c r="M889">
        <f t="shared" si="96"/>
        <v>0</v>
      </c>
      <c r="N889">
        <f t="shared" si="97"/>
        <v>0</v>
      </c>
      <c r="O889">
        <f t="shared" si="98"/>
        <v>0</v>
      </c>
      <c r="P889">
        <f t="shared" si="99"/>
        <v>0</v>
      </c>
      <c r="Q889">
        <f t="shared" si="100"/>
        <v>0</v>
      </c>
    </row>
    <row r="890" spans="12:17" x14ac:dyDescent="0.2">
      <c r="L890">
        <f t="shared" si="95"/>
        <v>0</v>
      </c>
      <c r="M890">
        <f t="shared" si="96"/>
        <v>0</v>
      </c>
      <c r="N890">
        <f t="shared" si="97"/>
        <v>0</v>
      </c>
      <c r="O890">
        <f t="shared" si="98"/>
        <v>0</v>
      </c>
      <c r="P890">
        <f t="shared" si="99"/>
        <v>0</v>
      </c>
      <c r="Q890">
        <f t="shared" si="100"/>
        <v>0</v>
      </c>
    </row>
    <row r="891" spans="12:17" x14ac:dyDescent="0.2">
      <c r="L891">
        <f t="shared" si="95"/>
        <v>0</v>
      </c>
      <c r="M891">
        <f t="shared" si="96"/>
        <v>0</v>
      </c>
      <c r="N891">
        <f t="shared" si="97"/>
        <v>0</v>
      </c>
      <c r="O891">
        <f t="shared" si="98"/>
        <v>0</v>
      </c>
      <c r="P891">
        <f t="shared" si="99"/>
        <v>0</v>
      </c>
      <c r="Q891">
        <f t="shared" si="100"/>
        <v>0</v>
      </c>
    </row>
    <row r="892" spans="12:17" x14ac:dyDescent="0.2">
      <c r="L892">
        <f t="shared" si="95"/>
        <v>0</v>
      </c>
      <c r="M892">
        <f t="shared" si="96"/>
        <v>0</v>
      </c>
      <c r="N892">
        <f t="shared" si="97"/>
        <v>0</v>
      </c>
      <c r="O892">
        <f t="shared" si="98"/>
        <v>0</v>
      </c>
      <c r="P892">
        <f t="shared" si="99"/>
        <v>0</v>
      </c>
      <c r="Q892">
        <f t="shared" si="100"/>
        <v>0</v>
      </c>
    </row>
    <row r="893" spans="12:17" x14ac:dyDescent="0.2">
      <c r="L893">
        <f t="shared" si="95"/>
        <v>0</v>
      </c>
      <c r="M893">
        <f t="shared" si="96"/>
        <v>0</v>
      </c>
      <c r="N893">
        <f t="shared" si="97"/>
        <v>0</v>
      </c>
      <c r="O893">
        <f t="shared" si="98"/>
        <v>0</v>
      </c>
      <c r="P893">
        <f t="shared" si="99"/>
        <v>0</v>
      </c>
      <c r="Q893">
        <f t="shared" si="100"/>
        <v>0</v>
      </c>
    </row>
    <row r="894" spans="12:17" x14ac:dyDescent="0.2">
      <c r="L894">
        <f t="shared" si="95"/>
        <v>0</v>
      </c>
      <c r="M894">
        <f t="shared" si="96"/>
        <v>0</v>
      </c>
      <c r="N894">
        <f t="shared" si="97"/>
        <v>0</v>
      </c>
      <c r="O894">
        <f t="shared" si="98"/>
        <v>0</v>
      </c>
      <c r="P894">
        <f t="shared" si="99"/>
        <v>0</v>
      </c>
      <c r="Q894">
        <f t="shared" si="100"/>
        <v>0</v>
      </c>
    </row>
    <row r="895" spans="12:17" x14ac:dyDescent="0.2">
      <c r="L895">
        <f t="shared" ref="L895:L947" si="101">IF(EXACT(RIGHT(A895,2),"HI")=TRUE,B895,0)</f>
        <v>0</v>
      </c>
      <c r="M895">
        <f t="shared" ref="M895:M947" si="102">IF(EXACT(RIGHT(A895,2),"LO")=TRUE,B895,0)</f>
        <v>0</v>
      </c>
      <c r="N895">
        <f t="shared" ref="N895:N947" si="103">IF(EXACT(RIGHT(A895,3),"HHH")=TRUE,B895,0)</f>
        <v>0</v>
      </c>
      <c r="O895">
        <f t="shared" ref="O895:O947" si="104">IF(EXACT(RIGHT(A895,3),"LLL")=TRUE,B895,0)</f>
        <v>0</v>
      </c>
      <c r="P895">
        <f t="shared" ref="P895:P947" si="105">IF(EXACT(RIGHT(A895,2),"NR")=TRUE,B895,0)</f>
        <v>0</v>
      </c>
      <c r="Q895">
        <f t="shared" ref="Q895:Q947" si="106">IF(EXACT(RIGHT(A895,7),"Recover")=TRUE,B895,0)</f>
        <v>0</v>
      </c>
    </row>
    <row r="896" spans="12:17" x14ac:dyDescent="0.2">
      <c r="L896">
        <f t="shared" si="101"/>
        <v>0</v>
      </c>
      <c r="M896">
        <f t="shared" si="102"/>
        <v>0</v>
      </c>
      <c r="N896">
        <f t="shared" si="103"/>
        <v>0</v>
      </c>
      <c r="O896">
        <f t="shared" si="104"/>
        <v>0</v>
      </c>
      <c r="P896">
        <f t="shared" si="105"/>
        <v>0</v>
      </c>
      <c r="Q896">
        <f t="shared" si="106"/>
        <v>0</v>
      </c>
    </row>
    <row r="897" spans="12:17" x14ac:dyDescent="0.2">
      <c r="L897">
        <f t="shared" si="101"/>
        <v>0</v>
      </c>
      <c r="M897">
        <f t="shared" si="102"/>
        <v>0</v>
      </c>
      <c r="N897">
        <f t="shared" si="103"/>
        <v>0</v>
      </c>
      <c r="O897">
        <f t="shared" si="104"/>
        <v>0</v>
      </c>
      <c r="P897">
        <f t="shared" si="105"/>
        <v>0</v>
      </c>
      <c r="Q897">
        <f t="shared" si="106"/>
        <v>0</v>
      </c>
    </row>
    <row r="898" spans="12:17" x14ac:dyDescent="0.2">
      <c r="L898">
        <f t="shared" si="101"/>
        <v>0</v>
      </c>
      <c r="M898">
        <f t="shared" si="102"/>
        <v>0</v>
      </c>
      <c r="N898">
        <f t="shared" si="103"/>
        <v>0</v>
      </c>
      <c r="O898">
        <f t="shared" si="104"/>
        <v>0</v>
      </c>
      <c r="P898">
        <f t="shared" si="105"/>
        <v>0</v>
      </c>
      <c r="Q898">
        <f t="shared" si="106"/>
        <v>0</v>
      </c>
    </row>
    <row r="899" spans="12:17" x14ac:dyDescent="0.2">
      <c r="L899">
        <f t="shared" si="101"/>
        <v>0</v>
      </c>
      <c r="M899">
        <f t="shared" si="102"/>
        <v>0</v>
      </c>
      <c r="N899">
        <f t="shared" si="103"/>
        <v>0</v>
      </c>
      <c r="O899">
        <f t="shared" si="104"/>
        <v>0</v>
      </c>
      <c r="P899">
        <f t="shared" si="105"/>
        <v>0</v>
      </c>
      <c r="Q899">
        <f t="shared" si="106"/>
        <v>0</v>
      </c>
    </row>
    <row r="900" spans="12:17" x14ac:dyDescent="0.2">
      <c r="L900">
        <f t="shared" si="101"/>
        <v>0</v>
      </c>
      <c r="M900">
        <f t="shared" si="102"/>
        <v>0</v>
      </c>
      <c r="N900">
        <f t="shared" si="103"/>
        <v>0</v>
      </c>
      <c r="O900">
        <f t="shared" si="104"/>
        <v>0</v>
      </c>
      <c r="P900">
        <f t="shared" si="105"/>
        <v>0</v>
      </c>
      <c r="Q900">
        <f t="shared" si="106"/>
        <v>0</v>
      </c>
    </row>
    <row r="901" spans="12:17" x14ac:dyDescent="0.2">
      <c r="L901">
        <f t="shared" si="101"/>
        <v>0</v>
      </c>
      <c r="M901">
        <f t="shared" si="102"/>
        <v>0</v>
      </c>
      <c r="N901">
        <f t="shared" si="103"/>
        <v>0</v>
      </c>
      <c r="O901">
        <f t="shared" si="104"/>
        <v>0</v>
      </c>
      <c r="P901">
        <f t="shared" si="105"/>
        <v>0</v>
      </c>
      <c r="Q901">
        <f t="shared" si="106"/>
        <v>0</v>
      </c>
    </row>
    <row r="902" spans="12:17" x14ac:dyDescent="0.2">
      <c r="L902">
        <f t="shared" si="101"/>
        <v>0</v>
      </c>
      <c r="M902">
        <f t="shared" si="102"/>
        <v>0</v>
      </c>
      <c r="N902">
        <f t="shared" si="103"/>
        <v>0</v>
      </c>
      <c r="O902">
        <f t="shared" si="104"/>
        <v>0</v>
      </c>
      <c r="P902">
        <f t="shared" si="105"/>
        <v>0</v>
      </c>
      <c r="Q902">
        <f t="shared" si="106"/>
        <v>0</v>
      </c>
    </row>
    <row r="903" spans="12:17" x14ac:dyDescent="0.2">
      <c r="L903">
        <f t="shared" si="101"/>
        <v>0</v>
      </c>
      <c r="M903">
        <f t="shared" si="102"/>
        <v>0</v>
      </c>
      <c r="N903">
        <f t="shared" si="103"/>
        <v>0</v>
      </c>
      <c r="O903">
        <f t="shared" si="104"/>
        <v>0</v>
      </c>
      <c r="P903">
        <f t="shared" si="105"/>
        <v>0</v>
      </c>
      <c r="Q903">
        <f t="shared" si="106"/>
        <v>0</v>
      </c>
    </row>
    <row r="904" spans="12:17" x14ac:dyDescent="0.2">
      <c r="L904">
        <f t="shared" si="101"/>
        <v>0</v>
      </c>
      <c r="M904">
        <f t="shared" si="102"/>
        <v>0</v>
      </c>
      <c r="N904">
        <f t="shared" si="103"/>
        <v>0</v>
      </c>
      <c r="O904">
        <f t="shared" si="104"/>
        <v>0</v>
      </c>
      <c r="P904">
        <f t="shared" si="105"/>
        <v>0</v>
      </c>
      <c r="Q904">
        <f t="shared" si="106"/>
        <v>0</v>
      </c>
    </row>
    <row r="905" spans="12:17" x14ac:dyDescent="0.2">
      <c r="L905">
        <f t="shared" si="101"/>
        <v>0</v>
      </c>
      <c r="M905">
        <f t="shared" si="102"/>
        <v>0</v>
      </c>
      <c r="N905">
        <f t="shared" si="103"/>
        <v>0</v>
      </c>
      <c r="O905">
        <f t="shared" si="104"/>
        <v>0</v>
      </c>
      <c r="P905">
        <f t="shared" si="105"/>
        <v>0</v>
      </c>
      <c r="Q905">
        <f t="shared" si="106"/>
        <v>0</v>
      </c>
    </row>
    <row r="906" spans="12:17" x14ac:dyDescent="0.2">
      <c r="L906">
        <f t="shared" si="101"/>
        <v>0</v>
      </c>
      <c r="M906">
        <f t="shared" si="102"/>
        <v>0</v>
      </c>
      <c r="N906">
        <f t="shared" si="103"/>
        <v>0</v>
      </c>
      <c r="O906">
        <f t="shared" si="104"/>
        <v>0</v>
      </c>
      <c r="P906">
        <f t="shared" si="105"/>
        <v>0</v>
      </c>
      <c r="Q906">
        <f t="shared" si="106"/>
        <v>0</v>
      </c>
    </row>
    <row r="907" spans="12:17" x14ac:dyDescent="0.2">
      <c r="L907">
        <f t="shared" si="101"/>
        <v>0</v>
      </c>
      <c r="M907">
        <f t="shared" si="102"/>
        <v>0</v>
      </c>
      <c r="N907">
        <f t="shared" si="103"/>
        <v>0</v>
      </c>
      <c r="O907">
        <f t="shared" si="104"/>
        <v>0</v>
      </c>
      <c r="P907">
        <f t="shared" si="105"/>
        <v>0</v>
      </c>
      <c r="Q907">
        <f t="shared" si="106"/>
        <v>0</v>
      </c>
    </row>
    <row r="908" spans="12:17" x14ac:dyDescent="0.2">
      <c r="L908">
        <f t="shared" si="101"/>
        <v>0</v>
      </c>
      <c r="M908">
        <f t="shared" si="102"/>
        <v>0</v>
      </c>
      <c r="N908">
        <f t="shared" si="103"/>
        <v>0</v>
      </c>
      <c r="O908">
        <f t="shared" si="104"/>
        <v>0</v>
      </c>
      <c r="P908">
        <f t="shared" si="105"/>
        <v>0</v>
      </c>
      <c r="Q908">
        <f t="shared" si="106"/>
        <v>0</v>
      </c>
    </row>
    <row r="909" spans="12:17" x14ac:dyDescent="0.2">
      <c r="L909">
        <f t="shared" si="101"/>
        <v>0</v>
      </c>
      <c r="M909">
        <f t="shared" si="102"/>
        <v>0</v>
      </c>
      <c r="N909">
        <f t="shared" si="103"/>
        <v>0</v>
      </c>
      <c r="O909">
        <f t="shared" si="104"/>
        <v>0</v>
      </c>
      <c r="P909">
        <f t="shared" si="105"/>
        <v>0</v>
      </c>
      <c r="Q909">
        <f t="shared" si="106"/>
        <v>0</v>
      </c>
    </row>
    <row r="910" spans="12:17" x14ac:dyDescent="0.2">
      <c r="L910">
        <f t="shared" si="101"/>
        <v>0</v>
      </c>
      <c r="M910">
        <f t="shared" si="102"/>
        <v>0</v>
      </c>
      <c r="N910">
        <f t="shared" si="103"/>
        <v>0</v>
      </c>
      <c r="O910">
        <f t="shared" si="104"/>
        <v>0</v>
      </c>
      <c r="P910">
        <f t="shared" si="105"/>
        <v>0</v>
      </c>
      <c r="Q910">
        <f t="shared" si="106"/>
        <v>0</v>
      </c>
    </row>
    <row r="911" spans="12:17" x14ac:dyDescent="0.2">
      <c r="L911">
        <f t="shared" si="101"/>
        <v>0</v>
      </c>
      <c r="M911">
        <f t="shared" si="102"/>
        <v>0</v>
      </c>
      <c r="N911">
        <f t="shared" si="103"/>
        <v>0</v>
      </c>
      <c r="O911">
        <f t="shared" si="104"/>
        <v>0</v>
      </c>
      <c r="P911">
        <f t="shared" si="105"/>
        <v>0</v>
      </c>
      <c r="Q911">
        <f t="shared" si="106"/>
        <v>0</v>
      </c>
    </row>
    <row r="912" spans="12:17" x14ac:dyDescent="0.2">
      <c r="L912">
        <f t="shared" si="101"/>
        <v>0</v>
      </c>
      <c r="M912">
        <f t="shared" si="102"/>
        <v>0</v>
      </c>
      <c r="N912">
        <f t="shared" si="103"/>
        <v>0</v>
      </c>
      <c r="O912">
        <f t="shared" si="104"/>
        <v>0</v>
      </c>
      <c r="P912">
        <f t="shared" si="105"/>
        <v>0</v>
      </c>
      <c r="Q912">
        <f t="shared" si="106"/>
        <v>0</v>
      </c>
    </row>
    <row r="913" spans="12:17" x14ac:dyDescent="0.2">
      <c r="L913">
        <f t="shared" si="101"/>
        <v>0</v>
      </c>
      <c r="M913">
        <f t="shared" si="102"/>
        <v>0</v>
      </c>
      <c r="N913">
        <f t="shared" si="103"/>
        <v>0</v>
      </c>
      <c r="O913">
        <f t="shared" si="104"/>
        <v>0</v>
      </c>
      <c r="P913">
        <f t="shared" si="105"/>
        <v>0</v>
      </c>
      <c r="Q913">
        <f t="shared" si="106"/>
        <v>0</v>
      </c>
    </row>
    <row r="914" spans="12:17" x14ac:dyDescent="0.2">
      <c r="L914">
        <f t="shared" si="101"/>
        <v>0</v>
      </c>
      <c r="M914">
        <f t="shared" si="102"/>
        <v>0</v>
      </c>
      <c r="N914">
        <f t="shared" si="103"/>
        <v>0</v>
      </c>
      <c r="O914">
        <f t="shared" si="104"/>
        <v>0</v>
      </c>
      <c r="P914">
        <f t="shared" si="105"/>
        <v>0</v>
      </c>
      <c r="Q914">
        <f t="shared" si="106"/>
        <v>0</v>
      </c>
    </row>
    <row r="915" spans="12:17" x14ac:dyDescent="0.2">
      <c r="L915">
        <f t="shared" si="101"/>
        <v>0</v>
      </c>
      <c r="M915">
        <f t="shared" si="102"/>
        <v>0</v>
      </c>
      <c r="N915">
        <f t="shared" si="103"/>
        <v>0</v>
      </c>
      <c r="O915">
        <f t="shared" si="104"/>
        <v>0</v>
      </c>
      <c r="P915">
        <f t="shared" si="105"/>
        <v>0</v>
      </c>
      <c r="Q915">
        <f t="shared" si="106"/>
        <v>0</v>
      </c>
    </row>
    <row r="916" spans="12:17" x14ac:dyDescent="0.2">
      <c r="L916">
        <f t="shared" si="101"/>
        <v>0</v>
      </c>
      <c r="M916">
        <f t="shared" si="102"/>
        <v>0</v>
      </c>
      <c r="N916">
        <f t="shared" si="103"/>
        <v>0</v>
      </c>
      <c r="O916">
        <f t="shared" si="104"/>
        <v>0</v>
      </c>
      <c r="P916">
        <f t="shared" si="105"/>
        <v>0</v>
      </c>
      <c r="Q916">
        <f t="shared" si="106"/>
        <v>0</v>
      </c>
    </row>
    <row r="917" spans="12:17" x14ac:dyDescent="0.2">
      <c r="L917">
        <f t="shared" si="101"/>
        <v>0</v>
      </c>
      <c r="M917">
        <f t="shared" si="102"/>
        <v>0</v>
      </c>
      <c r="N917">
        <f t="shared" si="103"/>
        <v>0</v>
      </c>
      <c r="O917">
        <f t="shared" si="104"/>
        <v>0</v>
      </c>
      <c r="P917">
        <f t="shared" si="105"/>
        <v>0</v>
      </c>
      <c r="Q917">
        <f t="shared" si="106"/>
        <v>0</v>
      </c>
    </row>
    <row r="918" spans="12:17" x14ac:dyDescent="0.2">
      <c r="L918">
        <f t="shared" si="101"/>
        <v>0</v>
      </c>
      <c r="M918">
        <f t="shared" si="102"/>
        <v>0</v>
      </c>
      <c r="N918">
        <f t="shared" si="103"/>
        <v>0</v>
      </c>
      <c r="O918">
        <f t="shared" si="104"/>
        <v>0</v>
      </c>
      <c r="P918">
        <f t="shared" si="105"/>
        <v>0</v>
      </c>
      <c r="Q918">
        <f t="shared" si="106"/>
        <v>0</v>
      </c>
    </row>
    <row r="919" spans="12:17" x14ac:dyDescent="0.2">
      <c r="L919">
        <f t="shared" si="101"/>
        <v>0</v>
      </c>
      <c r="M919">
        <f t="shared" si="102"/>
        <v>0</v>
      </c>
      <c r="N919">
        <f t="shared" si="103"/>
        <v>0</v>
      </c>
      <c r="O919">
        <f t="shared" si="104"/>
        <v>0</v>
      </c>
      <c r="P919">
        <f t="shared" si="105"/>
        <v>0</v>
      </c>
      <c r="Q919">
        <f t="shared" si="106"/>
        <v>0</v>
      </c>
    </row>
    <row r="920" spans="12:17" x14ac:dyDescent="0.2">
      <c r="L920">
        <f t="shared" si="101"/>
        <v>0</v>
      </c>
      <c r="M920">
        <f t="shared" si="102"/>
        <v>0</v>
      </c>
      <c r="N920">
        <f t="shared" si="103"/>
        <v>0</v>
      </c>
      <c r="O920">
        <f t="shared" si="104"/>
        <v>0</v>
      </c>
      <c r="P920">
        <f t="shared" si="105"/>
        <v>0</v>
      </c>
      <c r="Q920">
        <f t="shared" si="106"/>
        <v>0</v>
      </c>
    </row>
    <row r="921" spans="12:17" x14ac:dyDescent="0.2">
      <c r="L921">
        <f t="shared" si="101"/>
        <v>0</v>
      </c>
      <c r="M921">
        <f t="shared" si="102"/>
        <v>0</v>
      </c>
      <c r="N921">
        <f t="shared" si="103"/>
        <v>0</v>
      </c>
      <c r="O921">
        <f t="shared" si="104"/>
        <v>0</v>
      </c>
      <c r="P921">
        <f t="shared" si="105"/>
        <v>0</v>
      </c>
      <c r="Q921">
        <f t="shared" si="106"/>
        <v>0</v>
      </c>
    </row>
    <row r="922" spans="12:17" x14ac:dyDescent="0.2">
      <c r="L922">
        <f t="shared" si="101"/>
        <v>0</v>
      </c>
      <c r="M922">
        <f t="shared" si="102"/>
        <v>0</v>
      </c>
      <c r="N922">
        <f t="shared" si="103"/>
        <v>0</v>
      </c>
      <c r="O922">
        <f t="shared" si="104"/>
        <v>0</v>
      </c>
      <c r="P922">
        <f t="shared" si="105"/>
        <v>0</v>
      </c>
      <c r="Q922">
        <f t="shared" si="106"/>
        <v>0</v>
      </c>
    </row>
    <row r="923" spans="12:17" x14ac:dyDescent="0.2">
      <c r="L923">
        <f t="shared" si="101"/>
        <v>0</v>
      </c>
      <c r="M923">
        <f t="shared" si="102"/>
        <v>0</v>
      </c>
      <c r="N923">
        <f t="shared" si="103"/>
        <v>0</v>
      </c>
      <c r="O923">
        <f t="shared" si="104"/>
        <v>0</v>
      </c>
      <c r="P923">
        <f t="shared" si="105"/>
        <v>0</v>
      </c>
      <c r="Q923">
        <f t="shared" si="106"/>
        <v>0</v>
      </c>
    </row>
    <row r="924" spans="12:17" x14ac:dyDescent="0.2">
      <c r="L924">
        <f t="shared" si="101"/>
        <v>0</v>
      </c>
      <c r="M924">
        <f t="shared" si="102"/>
        <v>0</v>
      </c>
      <c r="N924">
        <f t="shared" si="103"/>
        <v>0</v>
      </c>
      <c r="O924">
        <f t="shared" si="104"/>
        <v>0</v>
      </c>
      <c r="P924">
        <f t="shared" si="105"/>
        <v>0</v>
      </c>
      <c r="Q924">
        <f t="shared" si="106"/>
        <v>0</v>
      </c>
    </row>
    <row r="925" spans="12:17" x14ac:dyDescent="0.2">
      <c r="L925">
        <f t="shared" si="101"/>
        <v>0</v>
      </c>
      <c r="M925">
        <f t="shared" si="102"/>
        <v>0</v>
      </c>
      <c r="N925">
        <f t="shared" si="103"/>
        <v>0</v>
      </c>
      <c r="O925">
        <f t="shared" si="104"/>
        <v>0</v>
      </c>
      <c r="P925">
        <f t="shared" si="105"/>
        <v>0</v>
      </c>
      <c r="Q925">
        <f t="shared" si="106"/>
        <v>0</v>
      </c>
    </row>
    <row r="926" spans="12:17" x14ac:dyDescent="0.2">
      <c r="L926">
        <f t="shared" si="101"/>
        <v>0</v>
      </c>
      <c r="M926">
        <f t="shared" si="102"/>
        <v>0</v>
      </c>
      <c r="N926">
        <f t="shared" si="103"/>
        <v>0</v>
      </c>
      <c r="O926">
        <f t="shared" si="104"/>
        <v>0</v>
      </c>
      <c r="P926">
        <f t="shared" si="105"/>
        <v>0</v>
      </c>
      <c r="Q926">
        <f t="shared" si="106"/>
        <v>0</v>
      </c>
    </row>
    <row r="927" spans="12:17" x14ac:dyDescent="0.2">
      <c r="L927">
        <f t="shared" si="101"/>
        <v>0</v>
      </c>
      <c r="M927">
        <f t="shared" si="102"/>
        <v>0</v>
      </c>
      <c r="N927">
        <f t="shared" si="103"/>
        <v>0</v>
      </c>
      <c r="O927">
        <f t="shared" si="104"/>
        <v>0</v>
      </c>
      <c r="P927">
        <f t="shared" si="105"/>
        <v>0</v>
      </c>
      <c r="Q927">
        <f t="shared" si="106"/>
        <v>0</v>
      </c>
    </row>
    <row r="928" spans="12:17" x14ac:dyDescent="0.2">
      <c r="L928">
        <f t="shared" si="101"/>
        <v>0</v>
      </c>
      <c r="M928">
        <f t="shared" si="102"/>
        <v>0</v>
      </c>
      <c r="N928">
        <f t="shared" si="103"/>
        <v>0</v>
      </c>
      <c r="O928">
        <f t="shared" si="104"/>
        <v>0</v>
      </c>
      <c r="P928">
        <f t="shared" si="105"/>
        <v>0</v>
      </c>
      <c r="Q928">
        <f t="shared" si="106"/>
        <v>0</v>
      </c>
    </row>
    <row r="929" spans="12:17" x14ac:dyDescent="0.2">
      <c r="L929">
        <f t="shared" si="101"/>
        <v>0</v>
      </c>
      <c r="M929">
        <f t="shared" si="102"/>
        <v>0</v>
      </c>
      <c r="N929">
        <f t="shared" si="103"/>
        <v>0</v>
      </c>
      <c r="O929">
        <f t="shared" si="104"/>
        <v>0</v>
      </c>
      <c r="P929">
        <f t="shared" si="105"/>
        <v>0</v>
      </c>
      <c r="Q929">
        <f t="shared" si="106"/>
        <v>0</v>
      </c>
    </row>
    <row r="930" spans="12:17" x14ac:dyDescent="0.2">
      <c r="L930">
        <f t="shared" si="101"/>
        <v>0</v>
      </c>
      <c r="M930">
        <f t="shared" si="102"/>
        <v>0</v>
      </c>
      <c r="N930">
        <f t="shared" si="103"/>
        <v>0</v>
      </c>
      <c r="O930">
        <f t="shared" si="104"/>
        <v>0</v>
      </c>
      <c r="P930">
        <f t="shared" si="105"/>
        <v>0</v>
      </c>
      <c r="Q930">
        <f t="shared" si="106"/>
        <v>0</v>
      </c>
    </row>
    <row r="931" spans="12:17" x14ac:dyDescent="0.2">
      <c r="L931">
        <f t="shared" si="101"/>
        <v>0</v>
      </c>
      <c r="M931">
        <f t="shared" si="102"/>
        <v>0</v>
      </c>
      <c r="N931">
        <f t="shared" si="103"/>
        <v>0</v>
      </c>
      <c r="O931">
        <f t="shared" si="104"/>
        <v>0</v>
      </c>
      <c r="P931">
        <f t="shared" si="105"/>
        <v>0</v>
      </c>
      <c r="Q931">
        <f t="shared" si="106"/>
        <v>0</v>
      </c>
    </row>
    <row r="932" spans="12:17" x14ac:dyDescent="0.2">
      <c r="L932">
        <f t="shared" si="101"/>
        <v>0</v>
      </c>
      <c r="M932">
        <f t="shared" si="102"/>
        <v>0</v>
      </c>
      <c r="N932">
        <f t="shared" si="103"/>
        <v>0</v>
      </c>
      <c r="O932">
        <f t="shared" si="104"/>
        <v>0</v>
      </c>
      <c r="P932">
        <f t="shared" si="105"/>
        <v>0</v>
      </c>
      <c r="Q932">
        <f t="shared" si="106"/>
        <v>0</v>
      </c>
    </row>
    <row r="933" spans="12:17" x14ac:dyDescent="0.2">
      <c r="L933">
        <f t="shared" si="101"/>
        <v>0</v>
      </c>
      <c r="M933">
        <f t="shared" si="102"/>
        <v>0</v>
      </c>
      <c r="N933">
        <f t="shared" si="103"/>
        <v>0</v>
      </c>
      <c r="O933">
        <f t="shared" si="104"/>
        <v>0</v>
      </c>
      <c r="P933">
        <f t="shared" si="105"/>
        <v>0</v>
      </c>
      <c r="Q933">
        <f t="shared" si="106"/>
        <v>0</v>
      </c>
    </row>
    <row r="934" spans="12:17" x14ac:dyDescent="0.2">
      <c r="L934">
        <f t="shared" si="101"/>
        <v>0</v>
      </c>
      <c r="M934">
        <f t="shared" si="102"/>
        <v>0</v>
      </c>
      <c r="N934">
        <f t="shared" si="103"/>
        <v>0</v>
      </c>
      <c r="O934">
        <f t="shared" si="104"/>
        <v>0</v>
      </c>
      <c r="P934">
        <f t="shared" si="105"/>
        <v>0</v>
      </c>
      <c r="Q934">
        <f t="shared" si="106"/>
        <v>0</v>
      </c>
    </row>
    <row r="935" spans="12:17" x14ac:dyDescent="0.2">
      <c r="L935">
        <f t="shared" si="101"/>
        <v>0</v>
      </c>
      <c r="M935">
        <f t="shared" si="102"/>
        <v>0</v>
      </c>
      <c r="N935">
        <f t="shared" si="103"/>
        <v>0</v>
      </c>
      <c r="O935">
        <f t="shared" si="104"/>
        <v>0</v>
      </c>
      <c r="P935">
        <f t="shared" si="105"/>
        <v>0</v>
      </c>
      <c r="Q935">
        <f t="shared" si="106"/>
        <v>0</v>
      </c>
    </row>
    <row r="936" spans="12:17" x14ac:dyDescent="0.2">
      <c r="L936">
        <f t="shared" si="101"/>
        <v>0</v>
      </c>
      <c r="M936">
        <f t="shared" si="102"/>
        <v>0</v>
      </c>
      <c r="N936">
        <f t="shared" si="103"/>
        <v>0</v>
      </c>
      <c r="O936">
        <f t="shared" si="104"/>
        <v>0</v>
      </c>
      <c r="P936">
        <f t="shared" si="105"/>
        <v>0</v>
      </c>
      <c r="Q936">
        <f t="shared" si="106"/>
        <v>0</v>
      </c>
    </row>
    <row r="937" spans="12:17" x14ac:dyDescent="0.2">
      <c r="L937">
        <f t="shared" si="101"/>
        <v>0</v>
      </c>
      <c r="M937">
        <f t="shared" si="102"/>
        <v>0</v>
      </c>
      <c r="N937">
        <f t="shared" si="103"/>
        <v>0</v>
      </c>
      <c r="O937">
        <f t="shared" si="104"/>
        <v>0</v>
      </c>
      <c r="P937">
        <f t="shared" si="105"/>
        <v>0</v>
      </c>
      <c r="Q937">
        <f t="shared" si="106"/>
        <v>0</v>
      </c>
    </row>
    <row r="938" spans="12:17" x14ac:dyDescent="0.2">
      <c r="L938">
        <f t="shared" si="101"/>
        <v>0</v>
      </c>
      <c r="M938">
        <f t="shared" si="102"/>
        <v>0</v>
      </c>
      <c r="N938">
        <f t="shared" si="103"/>
        <v>0</v>
      </c>
      <c r="O938">
        <f t="shared" si="104"/>
        <v>0</v>
      </c>
      <c r="P938">
        <f t="shared" si="105"/>
        <v>0</v>
      </c>
      <c r="Q938">
        <f t="shared" si="106"/>
        <v>0</v>
      </c>
    </row>
    <row r="939" spans="12:17" x14ac:dyDescent="0.2">
      <c r="L939">
        <f t="shared" si="101"/>
        <v>0</v>
      </c>
      <c r="M939">
        <f t="shared" si="102"/>
        <v>0</v>
      </c>
      <c r="N939">
        <f t="shared" si="103"/>
        <v>0</v>
      </c>
      <c r="O939">
        <f t="shared" si="104"/>
        <v>0</v>
      </c>
      <c r="P939">
        <f t="shared" si="105"/>
        <v>0</v>
      </c>
      <c r="Q939">
        <f t="shared" si="106"/>
        <v>0</v>
      </c>
    </row>
    <row r="940" spans="12:17" x14ac:dyDescent="0.2">
      <c r="L940">
        <f t="shared" si="101"/>
        <v>0</v>
      </c>
      <c r="M940">
        <f t="shared" si="102"/>
        <v>0</v>
      </c>
      <c r="N940">
        <f t="shared" si="103"/>
        <v>0</v>
      </c>
      <c r="O940">
        <f t="shared" si="104"/>
        <v>0</v>
      </c>
      <c r="P940">
        <f t="shared" si="105"/>
        <v>0</v>
      </c>
      <c r="Q940">
        <f t="shared" si="106"/>
        <v>0</v>
      </c>
    </row>
    <row r="941" spans="12:17" x14ac:dyDescent="0.2">
      <c r="L941">
        <f t="shared" si="101"/>
        <v>0</v>
      </c>
      <c r="M941">
        <f t="shared" si="102"/>
        <v>0</v>
      </c>
      <c r="N941">
        <f t="shared" si="103"/>
        <v>0</v>
      </c>
      <c r="O941">
        <f t="shared" si="104"/>
        <v>0</v>
      </c>
      <c r="P941">
        <f t="shared" si="105"/>
        <v>0</v>
      </c>
      <c r="Q941">
        <f t="shared" si="106"/>
        <v>0</v>
      </c>
    </row>
    <row r="942" spans="12:17" x14ac:dyDescent="0.2">
      <c r="L942">
        <f t="shared" si="101"/>
        <v>0</v>
      </c>
      <c r="M942">
        <f t="shared" si="102"/>
        <v>0</v>
      </c>
      <c r="N942">
        <f t="shared" si="103"/>
        <v>0</v>
      </c>
      <c r="O942">
        <f t="shared" si="104"/>
        <v>0</v>
      </c>
      <c r="P942">
        <f t="shared" si="105"/>
        <v>0</v>
      </c>
      <c r="Q942">
        <f t="shared" si="106"/>
        <v>0</v>
      </c>
    </row>
    <row r="943" spans="12:17" x14ac:dyDescent="0.2">
      <c r="L943">
        <f t="shared" si="101"/>
        <v>0</v>
      </c>
      <c r="M943">
        <f t="shared" si="102"/>
        <v>0</v>
      </c>
      <c r="N943">
        <f t="shared" si="103"/>
        <v>0</v>
      </c>
      <c r="O943">
        <f t="shared" si="104"/>
        <v>0</v>
      </c>
      <c r="P943">
        <f t="shared" si="105"/>
        <v>0</v>
      </c>
      <c r="Q943">
        <f t="shared" si="106"/>
        <v>0</v>
      </c>
    </row>
    <row r="944" spans="12:17" x14ac:dyDescent="0.2">
      <c r="L944">
        <f t="shared" si="101"/>
        <v>0</v>
      </c>
      <c r="M944">
        <f t="shared" si="102"/>
        <v>0</v>
      </c>
      <c r="N944">
        <f t="shared" si="103"/>
        <v>0</v>
      </c>
      <c r="O944">
        <f t="shared" si="104"/>
        <v>0</v>
      </c>
      <c r="P944">
        <f t="shared" si="105"/>
        <v>0</v>
      </c>
      <c r="Q944">
        <f t="shared" si="106"/>
        <v>0</v>
      </c>
    </row>
    <row r="945" spans="12:17" x14ac:dyDescent="0.2">
      <c r="L945">
        <f t="shared" si="101"/>
        <v>0</v>
      </c>
      <c r="M945">
        <f t="shared" si="102"/>
        <v>0</v>
      </c>
      <c r="N945">
        <f t="shared" si="103"/>
        <v>0</v>
      </c>
      <c r="O945">
        <f t="shared" si="104"/>
        <v>0</v>
      </c>
      <c r="P945">
        <f t="shared" si="105"/>
        <v>0</v>
      </c>
      <c r="Q945">
        <f t="shared" si="106"/>
        <v>0</v>
      </c>
    </row>
    <row r="946" spans="12:17" x14ac:dyDescent="0.2">
      <c r="L946">
        <f t="shared" si="101"/>
        <v>0</v>
      </c>
      <c r="M946">
        <f t="shared" si="102"/>
        <v>0</v>
      </c>
      <c r="N946">
        <f t="shared" si="103"/>
        <v>0</v>
      </c>
      <c r="O946">
        <f t="shared" si="104"/>
        <v>0</v>
      </c>
      <c r="P946">
        <f t="shared" si="105"/>
        <v>0</v>
      </c>
      <c r="Q946">
        <f t="shared" si="106"/>
        <v>0</v>
      </c>
    </row>
    <row r="947" spans="12:17" x14ac:dyDescent="0.2">
      <c r="L947">
        <f t="shared" si="101"/>
        <v>0</v>
      </c>
      <c r="M947">
        <f t="shared" si="102"/>
        <v>0</v>
      </c>
      <c r="N947">
        <f t="shared" si="103"/>
        <v>0</v>
      </c>
      <c r="O947">
        <f t="shared" si="104"/>
        <v>0</v>
      </c>
      <c r="P947">
        <f t="shared" si="105"/>
        <v>0</v>
      </c>
      <c r="Q947">
        <f t="shared" si="106"/>
        <v>0</v>
      </c>
    </row>
    <row r="948" spans="12:17" x14ac:dyDescent="0.2">
      <c r="L948">
        <f t="shared" ref="L948:L992" si="107">IF(EXACT(RIGHT(A948,2),"HI")=TRUE,B948,0)</f>
        <v>0</v>
      </c>
      <c r="M948">
        <f t="shared" ref="M948:M992" si="108">IF(EXACT(RIGHT(A948,2),"LO")=TRUE,B948,0)</f>
        <v>0</v>
      </c>
      <c r="N948">
        <f t="shared" ref="N948:N992" si="109">IF(EXACT(RIGHT(A948,3),"HHH")=TRUE,B948,0)</f>
        <v>0</v>
      </c>
      <c r="O948">
        <f t="shared" ref="O948:O992" si="110">IF(EXACT(RIGHT(A948,3),"LLL")=TRUE,B948,0)</f>
        <v>0</v>
      </c>
    </row>
    <row r="949" spans="12:17" x14ac:dyDescent="0.2">
      <c r="L949">
        <f t="shared" si="107"/>
        <v>0</v>
      </c>
      <c r="M949">
        <f t="shared" si="108"/>
        <v>0</v>
      </c>
      <c r="N949">
        <f t="shared" si="109"/>
        <v>0</v>
      </c>
      <c r="O949">
        <f t="shared" si="110"/>
        <v>0</v>
      </c>
    </row>
    <row r="950" spans="12:17" x14ac:dyDescent="0.2">
      <c r="L950">
        <f t="shared" si="107"/>
        <v>0</v>
      </c>
      <c r="M950">
        <f t="shared" si="108"/>
        <v>0</v>
      </c>
      <c r="N950">
        <f t="shared" si="109"/>
        <v>0</v>
      </c>
      <c r="O950">
        <f t="shared" si="110"/>
        <v>0</v>
      </c>
    </row>
    <row r="951" spans="12:17" x14ac:dyDescent="0.2">
      <c r="L951">
        <f t="shared" si="107"/>
        <v>0</v>
      </c>
      <c r="M951">
        <f t="shared" si="108"/>
        <v>0</v>
      </c>
      <c r="N951">
        <f t="shared" si="109"/>
        <v>0</v>
      </c>
      <c r="O951">
        <f t="shared" si="110"/>
        <v>0</v>
      </c>
    </row>
    <row r="952" spans="12:17" x14ac:dyDescent="0.2">
      <c r="L952">
        <f t="shared" si="107"/>
        <v>0</v>
      </c>
      <c r="M952">
        <f t="shared" si="108"/>
        <v>0</v>
      </c>
      <c r="N952">
        <f t="shared" si="109"/>
        <v>0</v>
      </c>
      <c r="O952">
        <f t="shared" si="110"/>
        <v>0</v>
      </c>
    </row>
    <row r="953" spans="12:17" x14ac:dyDescent="0.2">
      <c r="L953">
        <f t="shared" si="107"/>
        <v>0</v>
      </c>
      <c r="M953">
        <f t="shared" si="108"/>
        <v>0</v>
      </c>
      <c r="N953">
        <f t="shared" si="109"/>
        <v>0</v>
      </c>
      <c r="O953">
        <f t="shared" si="110"/>
        <v>0</v>
      </c>
    </row>
    <row r="954" spans="12:17" x14ac:dyDescent="0.2">
      <c r="L954">
        <f t="shared" si="107"/>
        <v>0</v>
      </c>
      <c r="M954">
        <f t="shared" si="108"/>
        <v>0</v>
      </c>
      <c r="N954">
        <f t="shared" si="109"/>
        <v>0</v>
      </c>
      <c r="O954">
        <f t="shared" si="110"/>
        <v>0</v>
      </c>
    </row>
    <row r="955" spans="12:17" x14ac:dyDescent="0.2">
      <c r="L955">
        <f t="shared" si="107"/>
        <v>0</v>
      </c>
      <c r="M955">
        <f t="shared" si="108"/>
        <v>0</v>
      </c>
      <c r="N955">
        <f t="shared" si="109"/>
        <v>0</v>
      </c>
      <c r="O955">
        <f t="shared" si="110"/>
        <v>0</v>
      </c>
    </row>
    <row r="956" spans="12:17" x14ac:dyDescent="0.2">
      <c r="L956">
        <f t="shared" si="107"/>
        <v>0</v>
      </c>
      <c r="M956">
        <f t="shared" si="108"/>
        <v>0</v>
      </c>
      <c r="N956">
        <f t="shared" si="109"/>
        <v>0</v>
      </c>
      <c r="O956">
        <f t="shared" si="110"/>
        <v>0</v>
      </c>
    </row>
    <row r="957" spans="12:17" x14ac:dyDescent="0.2">
      <c r="L957">
        <f t="shared" si="107"/>
        <v>0</v>
      </c>
      <c r="M957">
        <f t="shared" si="108"/>
        <v>0</v>
      </c>
      <c r="N957">
        <f t="shared" si="109"/>
        <v>0</v>
      </c>
      <c r="O957">
        <f t="shared" si="110"/>
        <v>0</v>
      </c>
    </row>
    <row r="958" spans="12:17" x14ac:dyDescent="0.2">
      <c r="L958">
        <f t="shared" si="107"/>
        <v>0</v>
      </c>
      <c r="M958">
        <f t="shared" si="108"/>
        <v>0</v>
      </c>
      <c r="N958">
        <f t="shared" si="109"/>
        <v>0</v>
      </c>
      <c r="O958">
        <f t="shared" si="110"/>
        <v>0</v>
      </c>
    </row>
    <row r="959" spans="12:17" x14ac:dyDescent="0.2">
      <c r="L959">
        <f t="shared" si="107"/>
        <v>0</v>
      </c>
      <c r="M959">
        <f t="shared" si="108"/>
        <v>0</v>
      </c>
      <c r="N959">
        <f t="shared" si="109"/>
        <v>0</v>
      </c>
      <c r="O959">
        <f t="shared" si="110"/>
        <v>0</v>
      </c>
    </row>
    <row r="960" spans="12:17" x14ac:dyDescent="0.2">
      <c r="L960">
        <f t="shared" si="107"/>
        <v>0</v>
      </c>
      <c r="M960">
        <f t="shared" si="108"/>
        <v>0</v>
      </c>
      <c r="N960">
        <f t="shared" si="109"/>
        <v>0</v>
      </c>
      <c r="O960">
        <f t="shared" si="110"/>
        <v>0</v>
      </c>
    </row>
    <row r="961" spans="12:15" x14ac:dyDescent="0.2">
      <c r="L961">
        <f t="shared" si="107"/>
        <v>0</v>
      </c>
      <c r="M961">
        <f t="shared" si="108"/>
        <v>0</v>
      </c>
      <c r="N961">
        <f t="shared" si="109"/>
        <v>0</v>
      </c>
      <c r="O961">
        <f t="shared" si="110"/>
        <v>0</v>
      </c>
    </row>
    <row r="962" spans="12:15" x14ac:dyDescent="0.2">
      <c r="L962">
        <f t="shared" si="107"/>
        <v>0</v>
      </c>
      <c r="M962">
        <f t="shared" si="108"/>
        <v>0</v>
      </c>
      <c r="N962">
        <f t="shared" si="109"/>
        <v>0</v>
      </c>
      <c r="O962">
        <f t="shared" si="110"/>
        <v>0</v>
      </c>
    </row>
    <row r="963" spans="12:15" x14ac:dyDescent="0.2">
      <c r="L963">
        <f t="shared" si="107"/>
        <v>0</v>
      </c>
      <c r="M963">
        <f t="shared" si="108"/>
        <v>0</v>
      </c>
      <c r="N963">
        <f t="shared" si="109"/>
        <v>0</v>
      </c>
      <c r="O963">
        <f t="shared" si="110"/>
        <v>0</v>
      </c>
    </row>
    <row r="964" spans="12:15" x14ac:dyDescent="0.2">
      <c r="L964">
        <f t="shared" si="107"/>
        <v>0</v>
      </c>
      <c r="M964">
        <f t="shared" si="108"/>
        <v>0</v>
      </c>
      <c r="N964">
        <f t="shared" si="109"/>
        <v>0</v>
      </c>
      <c r="O964">
        <f t="shared" si="110"/>
        <v>0</v>
      </c>
    </row>
    <row r="965" spans="12:15" x14ac:dyDescent="0.2">
      <c r="L965">
        <f t="shared" si="107"/>
        <v>0</v>
      </c>
      <c r="M965">
        <f t="shared" si="108"/>
        <v>0</v>
      </c>
      <c r="N965">
        <f t="shared" si="109"/>
        <v>0</v>
      </c>
      <c r="O965">
        <f t="shared" si="110"/>
        <v>0</v>
      </c>
    </row>
    <row r="966" spans="12:15" x14ac:dyDescent="0.2">
      <c r="L966">
        <f t="shared" si="107"/>
        <v>0</v>
      </c>
      <c r="M966">
        <f t="shared" si="108"/>
        <v>0</v>
      </c>
      <c r="N966">
        <f t="shared" si="109"/>
        <v>0</v>
      </c>
      <c r="O966">
        <f t="shared" si="110"/>
        <v>0</v>
      </c>
    </row>
    <row r="967" spans="12:15" x14ac:dyDescent="0.2">
      <c r="L967">
        <f t="shared" si="107"/>
        <v>0</v>
      </c>
      <c r="M967">
        <f t="shared" si="108"/>
        <v>0</v>
      </c>
      <c r="N967">
        <f t="shared" si="109"/>
        <v>0</v>
      </c>
      <c r="O967">
        <f t="shared" si="110"/>
        <v>0</v>
      </c>
    </row>
    <row r="968" spans="12:15" x14ac:dyDescent="0.2">
      <c r="L968">
        <f t="shared" si="107"/>
        <v>0</v>
      </c>
      <c r="M968">
        <f t="shared" si="108"/>
        <v>0</v>
      </c>
      <c r="N968">
        <f t="shared" si="109"/>
        <v>0</v>
      </c>
      <c r="O968">
        <f t="shared" si="110"/>
        <v>0</v>
      </c>
    </row>
    <row r="969" spans="12:15" x14ac:dyDescent="0.2">
      <c r="L969">
        <f t="shared" si="107"/>
        <v>0</v>
      </c>
      <c r="M969">
        <f t="shared" si="108"/>
        <v>0</v>
      </c>
      <c r="N969">
        <f t="shared" si="109"/>
        <v>0</v>
      </c>
      <c r="O969">
        <f t="shared" si="110"/>
        <v>0</v>
      </c>
    </row>
    <row r="970" spans="12:15" x14ac:dyDescent="0.2">
      <c r="L970">
        <f t="shared" si="107"/>
        <v>0</v>
      </c>
      <c r="M970">
        <f t="shared" si="108"/>
        <v>0</v>
      </c>
      <c r="N970">
        <f t="shared" si="109"/>
        <v>0</v>
      </c>
      <c r="O970">
        <f t="shared" si="110"/>
        <v>0</v>
      </c>
    </row>
    <row r="971" spans="12:15" x14ac:dyDescent="0.2">
      <c r="L971">
        <f t="shared" si="107"/>
        <v>0</v>
      </c>
      <c r="M971">
        <f t="shared" si="108"/>
        <v>0</v>
      </c>
      <c r="N971">
        <f t="shared" si="109"/>
        <v>0</v>
      </c>
      <c r="O971">
        <f t="shared" si="110"/>
        <v>0</v>
      </c>
    </row>
    <row r="972" spans="12:15" x14ac:dyDescent="0.2">
      <c r="L972">
        <f t="shared" si="107"/>
        <v>0</v>
      </c>
      <c r="M972">
        <f t="shared" si="108"/>
        <v>0</v>
      </c>
      <c r="N972">
        <f t="shared" si="109"/>
        <v>0</v>
      </c>
      <c r="O972">
        <f t="shared" si="110"/>
        <v>0</v>
      </c>
    </row>
    <row r="973" spans="12:15" x14ac:dyDescent="0.2">
      <c r="L973">
        <f t="shared" si="107"/>
        <v>0</v>
      </c>
      <c r="M973">
        <f t="shared" si="108"/>
        <v>0</v>
      </c>
      <c r="N973">
        <f t="shared" si="109"/>
        <v>0</v>
      </c>
      <c r="O973">
        <f t="shared" si="110"/>
        <v>0</v>
      </c>
    </row>
    <row r="974" spans="12:15" x14ac:dyDescent="0.2">
      <c r="L974">
        <f t="shared" si="107"/>
        <v>0</v>
      </c>
      <c r="M974">
        <f t="shared" si="108"/>
        <v>0</v>
      </c>
      <c r="N974">
        <f t="shared" si="109"/>
        <v>0</v>
      </c>
      <c r="O974">
        <f t="shared" si="110"/>
        <v>0</v>
      </c>
    </row>
    <row r="975" spans="12:15" x14ac:dyDescent="0.2">
      <c r="L975">
        <f t="shared" si="107"/>
        <v>0</v>
      </c>
      <c r="M975">
        <f t="shared" si="108"/>
        <v>0</v>
      </c>
      <c r="N975">
        <f t="shared" si="109"/>
        <v>0</v>
      </c>
      <c r="O975">
        <f t="shared" si="110"/>
        <v>0</v>
      </c>
    </row>
    <row r="976" spans="12:15" x14ac:dyDescent="0.2">
      <c r="L976">
        <f t="shared" si="107"/>
        <v>0</v>
      </c>
      <c r="M976">
        <f t="shared" si="108"/>
        <v>0</v>
      </c>
      <c r="N976">
        <f t="shared" si="109"/>
        <v>0</v>
      </c>
      <c r="O976">
        <f t="shared" si="110"/>
        <v>0</v>
      </c>
    </row>
    <row r="977" spans="12:15" x14ac:dyDescent="0.2">
      <c r="L977">
        <f t="shared" si="107"/>
        <v>0</v>
      </c>
      <c r="M977">
        <f t="shared" si="108"/>
        <v>0</v>
      </c>
      <c r="N977">
        <f t="shared" si="109"/>
        <v>0</v>
      </c>
      <c r="O977">
        <f t="shared" si="110"/>
        <v>0</v>
      </c>
    </row>
    <row r="978" spans="12:15" x14ac:dyDescent="0.2">
      <c r="L978">
        <f t="shared" si="107"/>
        <v>0</v>
      </c>
      <c r="M978">
        <f t="shared" si="108"/>
        <v>0</v>
      </c>
      <c r="N978">
        <f t="shared" si="109"/>
        <v>0</v>
      </c>
      <c r="O978">
        <f t="shared" si="110"/>
        <v>0</v>
      </c>
    </row>
    <row r="979" spans="12:15" x14ac:dyDescent="0.2">
      <c r="L979">
        <f t="shared" si="107"/>
        <v>0</v>
      </c>
      <c r="M979">
        <f t="shared" si="108"/>
        <v>0</v>
      </c>
      <c r="N979">
        <f t="shared" si="109"/>
        <v>0</v>
      </c>
      <c r="O979">
        <f t="shared" si="110"/>
        <v>0</v>
      </c>
    </row>
    <row r="980" spans="12:15" x14ac:dyDescent="0.2">
      <c r="L980">
        <f t="shared" si="107"/>
        <v>0</v>
      </c>
      <c r="M980">
        <f t="shared" si="108"/>
        <v>0</v>
      </c>
      <c r="N980">
        <f t="shared" si="109"/>
        <v>0</v>
      </c>
      <c r="O980">
        <f t="shared" si="110"/>
        <v>0</v>
      </c>
    </row>
    <row r="981" spans="12:15" x14ac:dyDescent="0.2">
      <c r="L981">
        <f t="shared" si="107"/>
        <v>0</v>
      </c>
      <c r="M981">
        <f t="shared" si="108"/>
        <v>0</v>
      </c>
      <c r="N981">
        <f t="shared" si="109"/>
        <v>0</v>
      </c>
      <c r="O981">
        <f t="shared" si="110"/>
        <v>0</v>
      </c>
    </row>
    <row r="982" spans="12:15" x14ac:dyDescent="0.2">
      <c r="L982">
        <f t="shared" si="107"/>
        <v>0</v>
      </c>
      <c r="M982">
        <f t="shared" si="108"/>
        <v>0</v>
      </c>
      <c r="N982">
        <f t="shared" si="109"/>
        <v>0</v>
      </c>
      <c r="O982">
        <f t="shared" si="110"/>
        <v>0</v>
      </c>
    </row>
    <row r="983" spans="12:15" x14ac:dyDescent="0.2">
      <c r="L983">
        <f t="shared" si="107"/>
        <v>0</v>
      </c>
      <c r="M983">
        <f t="shared" si="108"/>
        <v>0</v>
      </c>
      <c r="N983">
        <f t="shared" si="109"/>
        <v>0</v>
      </c>
      <c r="O983">
        <f t="shared" si="110"/>
        <v>0</v>
      </c>
    </row>
    <row r="984" spans="12:15" x14ac:dyDescent="0.2">
      <c r="L984">
        <f t="shared" si="107"/>
        <v>0</v>
      </c>
      <c r="M984">
        <f t="shared" si="108"/>
        <v>0</v>
      </c>
      <c r="N984">
        <f t="shared" si="109"/>
        <v>0</v>
      </c>
      <c r="O984">
        <f t="shared" si="110"/>
        <v>0</v>
      </c>
    </row>
    <row r="985" spans="12:15" x14ac:dyDescent="0.2">
      <c r="L985">
        <f t="shared" si="107"/>
        <v>0</v>
      </c>
      <c r="M985">
        <f t="shared" si="108"/>
        <v>0</v>
      </c>
      <c r="N985">
        <f t="shared" si="109"/>
        <v>0</v>
      </c>
      <c r="O985">
        <f t="shared" si="110"/>
        <v>0</v>
      </c>
    </row>
    <row r="986" spans="12:15" x14ac:dyDescent="0.2">
      <c r="L986">
        <f t="shared" si="107"/>
        <v>0</v>
      </c>
      <c r="M986">
        <f t="shared" si="108"/>
        <v>0</v>
      </c>
      <c r="N986">
        <f t="shared" si="109"/>
        <v>0</v>
      </c>
      <c r="O986">
        <f t="shared" si="110"/>
        <v>0</v>
      </c>
    </row>
    <row r="987" spans="12:15" x14ac:dyDescent="0.2">
      <c r="L987">
        <f t="shared" si="107"/>
        <v>0</v>
      </c>
      <c r="M987">
        <f t="shared" si="108"/>
        <v>0</v>
      </c>
      <c r="N987">
        <f t="shared" si="109"/>
        <v>0</v>
      </c>
      <c r="O987">
        <f t="shared" si="110"/>
        <v>0</v>
      </c>
    </row>
    <row r="988" spans="12:15" x14ac:dyDescent="0.2">
      <c r="L988">
        <f t="shared" si="107"/>
        <v>0</v>
      </c>
      <c r="M988">
        <f t="shared" si="108"/>
        <v>0</v>
      </c>
      <c r="N988">
        <f t="shared" si="109"/>
        <v>0</v>
      </c>
      <c r="O988">
        <f t="shared" si="110"/>
        <v>0</v>
      </c>
    </row>
    <row r="989" spans="12:15" x14ac:dyDescent="0.2">
      <c r="L989">
        <f t="shared" si="107"/>
        <v>0</v>
      </c>
      <c r="M989">
        <f t="shared" si="108"/>
        <v>0</v>
      </c>
      <c r="N989">
        <f t="shared" si="109"/>
        <v>0</v>
      </c>
      <c r="O989">
        <f t="shared" si="110"/>
        <v>0</v>
      </c>
    </row>
    <row r="990" spans="12:15" x14ac:dyDescent="0.2">
      <c r="L990">
        <f t="shared" si="107"/>
        <v>0</v>
      </c>
      <c r="M990">
        <f t="shared" si="108"/>
        <v>0</v>
      </c>
      <c r="N990">
        <f t="shared" si="109"/>
        <v>0</v>
      </c>
      <c r="O990">
        <f t="shared" si="110"/>
        <v>0</v>
      </c>
    </row>
    <row r="991" spans="12:15" x14ac:dyDescent="0.2">
      <c r="L991">
        <f t="shared" si="107"/>
        <v>0</v>
      </c>
      <c r="M991">
        <f t="shared" si="108"/>
        <v>0</v>
      </c>
      <c r="N991">
        <f t="shared" si="109"/>
        <v>0</v>
      </c>
      <c r="O991">
        <f t="shared" si="110"/>
        <v>0</v>
      </c>
    </row>
    <row r="992" spans="12:15" x14ac:dyDescent="0.2">
      <c r="L992">
        <f t="shared" si="107"/>
        <v>0</v>
      </c>
      <c r="M992">
        <f t="shared" si="108"/>
        <v>0</v>
      </c>
      <c r="N992">
        <f t="shared" si="109"/>
        <v>0</v>
      </c>
      <c r="O992">
        <f t="shared" si="110"/>
        <v>0</v>
      </c>
    </row>
    <row r="993" spans="12:15" x14ac:dyDescent="0.2">
      <c r="L993">
        <f t="shared" ref="L993:L1056" si="111">IF(EXACT(RIGHT(A993,2),"HI")=TRUE,B993,0)</f>
        <v>0</v>
      </c>
      <c r="M993">
        <f t="shared" ref="M993:M1056" si="112">IF(EXACT(RIGHT(A993,2),"LO")=TRUE,B993,0)</f>
        <v>0</v>
      </c>
      <c r="N993">
        <f t="shared" ref="N993:N1056" si="113">IF(EXACT(RIGHT(A993,3),"HHH")=TRUE,B993,0)</f>
        <v>0</v>
      </c>
      <c r="O993">
        <f t="shared" ref="O993:O1056" si="114">IF(EXACT(RIGHT(A993,3),"LLL")=TRUE,B993,0)</f>
        <v>0</v>
      </c>
    </row>
    <row r="994" spans="12:15" x14ac:dyDescent="0.2">
      <c r="L994">
        <f t="shared" si="111"/>
        <v>0</v>
      </c>
      <c r="M994">
        <f t="shared" si="112"/>
        <v>0</v>
      </c>
      <c r="N994">
        <f t="shared" si="113"/>
        <v>0</v>
      </c>
      <c r="O994">
        <f t="shared" si="114"/>
        <v>0</v>
      </c>
    </row>
    <row r="995" spans="12:15" x14ac:dyDescent="0.2">
      <c r="L995">
        <f t="shared" si="111"/>
        <v>0</v>
      </c>
      <c r="M995">
        <f t="shared" si="112"/>
        <v>0</v>
      </c>
      <c r="N995">
        <f t="shared" si="113"/>
        <v>0</v>
      </c>
      <c r="O995">
        <f t="shared" si="114"/>
        <v>0</v>
      </c>
    </row>
    <row r="996" spans="12:15" x14ac:dyDescent="0.2">
      <c r="L996">
        <f t="shared" si="111"/>
        <v>0</v>
      </c>
      <c r="M996">
        <f t="shared" si="112"/>
        <v>0</v>
      </c>
      <c r="N996">
        <f t="shared" si="113"/>
        <v>0</v>
      </c>
      <c r="O996">
        <f t="shared" si="114"/>
        <v>0</v>
      </c>
    </row>
    <row r="997" spans="12:15" x14ac:dyDescent="0.2">
      <c r="L997">
        <f t="shared" si="111"/>
        <v>0</v>
      </c>
      <c r="M997">
        <f t="shared" si="112"/>
        <v>0</v>
      </c>
      <c r="N997">
        <f t="shared" si="113"/>
        <v>0</v>
      </c>
      <c r="O997">
        <f t="shared" si="114"/>
        <v>0</v>
      </c>
    </row>
    <row r="998" spans="12:15" x14ac:dyDescent="0.2">
      <c r="L998">
        <f t="shared" si="111"/>
        <v>0</v>
      </c>
      <c r="M998">
        <f t="shared" si="112"/>
        <v>0</v>
      </c>
      <c r="N998">
        <f t="shared" si="113"/>
        <v>0</v>
      </c>
      <c r="O998">
        <f t="shared" si="114"/>
        <v>0</v>
      </c>
    </row>
    <row r="999" spans="12:15" x14ac:dyDescent="0.2">
      <c r="L999">
        <f t="shared" si="111"/>
        <v>0</v>
      </c>
      <c r="M999">
        <f t="shared" si="112"/>
        <v>0</v>
      </c>
      <c r="N999">
        <f t="shared" si="113"/>
        <v>0</v>
      </c>
      <c r="O999">
        <f t="shared" si="114"/>
        <v>0</v>
      </c>
    </row>
    <row r="1000" spans="12:15" x14ac:dyDescent="0.2">
      <c r="L1000">
        <f t="shared" si="111"/>
        <v>0</v>
      </c>
      <c r="M1000">
        <f t="shared" si="112"/>
        <v>0</v>
      </c>
      <c r="N1000">
        <f t="shared" si="113"/>
        <v>0</v>
      </c>
      <c r="O1000">
        <f t="shared" si="114"/>
        <v>0</v>
      </c>
    </row>
    <row r="1001" spans="12:15" x14ac:dyDescent="0.2">
      <c r="L1001">
        <f t="shared" si="111"/>
        <v>0</v>
      </c>
      <c r="M1001">
        <f t="shared" si="112"/>
        <v>0</v>
      </c>
      <c r="N1001">
        <f t="shared" si="113"/>
        <v>0</v>
      </c>
      <c r="O1001">
        <f t="shared" si="114"/>
        <v>0</v>
      </c>
    </row>
    <row r="1002" spans="12:15" x14ac:dyDescent="0.2">
      <c r="L1002">
        <f t="shared" si="111"/>
        <v>0</v>
      </c>
      <c r="M1002">
        <f t="shared" si="112"/>
        <v>0</v>
      </c>
      <c r="N1002">
        <f t="shared" si="113"/>
        <v>0</v>
      </c>
      <c r="O1002">
        <f t="shared" si="114"/>
        <v>0</v>
      </c>
    </row>
    <row r="1003" spans="12:15" x14ac:dyDescent="0.2">
      <c r="L1003">
        <f t="shared" si="111"/>
        <v>0</v>
      </c>
      <c r="M1003">
        <f t="shared" si="112"/>
        <v>0</v>
      </c>
      <c r="N1003">
        <f t="shared" si="113"/>
        <v>0</v>
      </c>
      <c r="O1003">
        <f t="shared" si="114"/>
        <v>0</v>
      </c>
    </row>
    <row r="1004" spans="12:15" x14ac:dyDescent="0.2">
      <c r="L1004">
        <f t="shared" si="111"/>
        <v>0</v>
      </c>
      <c r="M1004">
        <f t="shared" si="112"/>
        <v>0</v>
      </c>
      <c r="N1004">
        <f t="shared" si="113"/>
        <v>0</v>
      </c>
      <c r="O1004">
        <f t="shared" si="114"/>
        <v>0</v>
      </c>
    </row>
    <row r="1005" spans="12:15" x14ac:dyDescent="0.2">
      <c r="L1005">
        <f t="shared" si="111"/>
        <v>0</v>
      </c>
      <c r="M1005">
        <f t="shared" si="112"/>
        <v>0</v>
      </c>
      <c r="N1005">
        <f t="shared" si="113"/>
        <v>0</v>
      </c>
      <c r="O1005">
        <f t="shared" si="114"/>
        <v>0</v>
      </c>
    </row>
    <row r="1006" spans="12:15" x14ac:dyDescent="0.2">
      <c r="L1006">
        <f t="shared" si="111"/>
        <v>0</v>
      </c>
      <c r="M1006">
        <f t="shared" si="112"/>
        <v>0</v>
      </c>
      <c r="N1006">
        <f t="shared" si="113"/>
        <v>0</v>
      </c>
      <c r="O1006">
        <f t="shared" si="114"/>
        <v>0</v>
      </c>
    </row>
    <row r="1007" spans="12:15" x14ac:dyDescent="0.2">
      <c r="L1007">
        <f t="shared" si="111"/>
        <v>0</v>
      </c>
      <c r="M1007">
        <f t="shared" si="112"/>
        <v>0</v>
      </c>
      <c r="N1007">
        <f t="shared" si="113"/>
        <v>0</v>
      </c>
      <c r="O1007">
        <f t="shared" si="114"/>
        <v>0</v>
      </c>
    </row>
    <row r="1008" spans="12:15" x14ac:dyDescent="0.2">
      <c r="L1008">
        <f t="shared" si="111"/>
        <v>0</v>
      </c>
      <c r="M1008">
        <f t="shared" si="112"/>
        <v>0</v>
      </c>
      <c r="N1008">
        <f t="shared" si="113"/>
        <v>0</v>
      </c>
      <c r="O1008">
        <f t="shared" si="114"/>
        <v>0</v>
      </c>
    </row>
    <row r="1009" spans="12:15" x14ac:dyDescent="0.2">
      <c r="L1009">
        <f t="shared" si="111"/>
        <v>0</v>
      </c>
      <c r="M1009">
        <f t="shared" si="112"/>
        <v>0</v>
      </c>
      <c r="N1009">
        <f t="shared" si="113"/>
        <v>0</v>
      </c>
      <c r="O1009">
        <f t="shared" si="114"/>
        <v>0</v>
      </c>
    </row>
    <row r="1010" spans="12:15" x14ac:dyDescent="0.2">
      <c r="L1010">
        <f t="shared" si="111"/>
        <v>0</v>
      </c>
      <c r="M1010">
        <f t="shared" si="112"/>
        <v>0</v>
      </c>
      <c r="N1010">
        <f t="shared" si="113"/>
        <v>0</v>
      </c>
      <c r="O1010">
        <f t="shared" si="114"/>
        <v>0</v>
      </c>
    </row>
    <row r="1011" spans="12:15" x14ac:dyDescent="0.2">
      <c r="L1011">
        <f t="shared" si="111"/>
        <v>0</v>
      </c>
      <c r="M1011">
        <f t="shared" si="112"/>
        <v>0</v>
      </c>
      <c r="N1011">
        <f t="shared" si="113"/>
        <v>0</v>
      </c>
      <c r="O1011">
        <f t="shared" si="114"/>
        <v>0</v>
      </c>
    </row>
    <row r="1012" spans="12:15" x14ac:dyDescent="0.2">
      <c r="L1012">
        <f t="shared" si="111"/>
        <v>0</v>
      </c>
      <c r="M1012">
        <f t="shared" si="112"/>
        <v>0</v>
      </c>
      <c r="N1012">
        <f t="shared" si="113"/>
        <v>0</v>
      </c>
      <c r="O1012">
        <f t="shared" si="114"/>
        <v>0</v>
      </c>
    </row>
    <row r="1013" spans="12:15" x14ac:dyDescent="0.2">
      <c r="L1013">
        <f t="shared" si="111"/>
        <v>0</v>
      </c>
      <c r="M1013">
        <f t="shared" si="112"/>
        <v>0</v>
      </c>
      <c r="N1013">
        <f t="shared" si="113"/>
        <v>0</v>
      </c>
      <c r="O1013">
        <f t="shared" si="114"/>
        <v>0</v>
      </c>
    </row>
    <row r="1014" spans="12:15" x14ac:dyDescent="0.2">
      <c r="L1014">
        <f t="shared" si="111"/>
        <v>0</v>
      </c>
      <c r="M1014">
        <f t="shared" si="112"/>
        <v>0</v>
      </c>
      <c r="N1014">
        <f t="shared" si="113"/>
        <v>0</v>
      </c>
      <c r="O1014">
        <f t="shared" si="114"/>
        <v>0</v>
      </c>
    </row>
    <row r="1015" spans="12:15" x14ac:dyDescent="0.2">
      <c r="L1015">
        <f t="shared" si="111"/>
        <v>0</v>
      </c>
      <c r="M1015">
        <f t="shared" si="112"/>
        <v>0</v>
      </c>
      <c r="N1015">
        <f t="shared" si="113"/>
        <v>0</v>
      </c>
      <c r="O1015">
        <f t="shared" si="114"/>
        <v>0</v>
      </c>
    </row>
    <row r="1016" spans="12:15" x14ac:dyDescent="0.2">
      <c r="L1016">
        <f t="shared" si="111"/>
        <v>0</v>
      </c>
      <c r="M1016">
        <f t="shared" si="112"/>
        <v>0</v>
      </c>
      <c r="N1016">
        <f t="shared" si="113"/>
        <v>0</v>
      </c>
      <c r="O1016">
        <f t="shared" si="114"/>
        <v>0</v>
      </c>
    </row>
    <row r="1017" spans="12:15" x14ac:dyDescent="0.2">
      <c r="L1017">
        <f t="shared" si="111"/>
        <v>0</v>
      </c>
      <c r="M1017">
        <f t="shared" si="112"/>
        <v>0</v>
      </c>
      <c r="N1017">
        <f t="shared" si="113"/>
        <v>0</v>
      </c>
      <c r="O1017">
        <f t="shared" si="114"/>
        <v>0</v>
      </c>
    </row>
    <row r="1018" spans="12:15" x14ac:dyDescent="0.2">
      <c r="L1018">
        <f t="shared" si="111"/>
        <v>0</v>
      </c>
      <c r="M1018">
        <f t="shared" si="112"/>
        <v>0</v>
      </c>
      <c r="N1018">
        <f t="shared" si="113"/>
        <v>0</v>
      </c>
      <c r="O1018">
        <f t="shared" si="114"/>
        <v>0</v>
      </c>
    </row>
    <row r="1019" spans="12:15" x14ac:dyDescent="0.2">
      <c r="L1019">
        <f t="shared" si="111"/>
        <v>0</v>
      </c>
      <c r="M1019">
        <f t="shared" si="112"/>
        <v>0</v>
      </c>
      <c r="N1019">
        <f t="shared" si="113"/>
        <v>0</v>
      </c>
      <c r="O1019">
        <f t="shared" si="114"/>
        <v>0</v>
      </c>
    </row>
    <row r="1020" spans="12:15" x14ac:dyDescent="0.2">
      <c r="L1020">
        <f t="shared" si="111"/>
        <v>0</v>
      </c>
      <c r="M1020">
        <f t="shared" si="112"/>
        <v>0</v>
      </c>
      <c r="N1020">
        <f t="shared" si="113"/>
        <v>0</v>
      </c>
      <c r="O1020">
        <f t="shared" si="114"/>
        <v>0</v>
      </c>
    </row>
    <row r="1021" spans="12:15" x14ac:dyDescent="0.2">
      <c r="L1021">
        <f t="shared" si="111"/>
        <v>0</v>
      </c>
      <c r="M1021">
        <f t="shared" si="112"/>
        <v>0</v>
      </c>
      <c r="N1021">
        <f t="shared" si="113"/>
        <v>0</v>
      </c>
      <c r="O1021">
        <f t="shared" si="114"/>
        <v>0</v>
      </c>
    </row>
    <row r="1022" spans="12:15" x14ac:dyDescent="0.2">
      <c r="L1022">
        <f t="shared" si="111"/>
        <v>0</v>
      </c>
      <c r="M1022">
        <f t="shared" si="112"/>
        <v>0</v>
      </c>
      <c r="N1022">
        <f t="shared" si="113"/>
        <v>0</v>
      </c>
      <c r="O1022">
        <f t="shared" si="114"/>
        <v>0</v>
      </c>
    </row>
    <row r="1023" spans="12:15" x14ac:dyDescent="0.2">
      <c r="L1023">
        <f t="shared" si="111"/>
        <v>0</v>
      </c>
      <c r="M1023">
        <f t="shared" si="112"/>
        <v>0</v>
      </c>
      <c r="N1023">
        <f t="shared" si="113"/>
        <v>0</v>
      </c>
      <c r="O1023">
        <f t="shared" si="114"/>
        <v>0</v>
      </c>
    </row>
    <row r="1024" spans="12:15" x14ac:dyDescent="0.2">
      <c r="L1024">
        <f t="shared" si="111"/>
        <v>0</v>
      </c>
      <c r="M1024">
        <f t="shared" si="112"/>
        <v>0</v>
      </c>
      <c r="N1024">
        <f t="shared" si="113"/>
        <v>0</v>
      </c>
      <c r="O1024">
        <f t="shared" si="114"/>
        <v>0</v>
      </c>
    </row>
    <row r="1025" spans="12:15" x14ac:dyDescent="0.2">
      <c r="L1025">
        <f t="shared" si="111"/>
        <v>0</v>
      </c>
      <c r="M1025">
        <f t="shared" si="112"/>
        <v>0</v>
      </c>
      <c r="N1025">
        <f t="shared" si="113"/>
        <v>0</v>
      </c>
      <c r="O1025">
        <f t="shared" si="114"/>
        <v>0</v>
      </c>
    </row>
    <row r="1026" spans="12:15" x14ac:dyDescent="0.2">
      <c r="L1026">
        <f t="shared" si="111"/>
        <v>0</v>
      </c>
      <c r="M1026">
        <f t="shared" si="112"/>
        <v>0</v>
      </c>
      <c r="N1026">
        <f t="shared" si="113"/>
        <v>0</v>
      </c>
      <c r="O1026">
        <f t="shared" si="114"/>
        <v>0</v>
      </c>
    </row>
    <row r="1027" spans="12:15" x14ac:dyDescent="0.2">
      <c r="L1027">
        <f t="shared" si="111"/>
        <v>0</v>
      </c>
      <c r="M1027">
        <f t="shared" si="112"/>
        <v>0</v>
      </c>
      <c r="N1027">
        <f t="shared" si="113"/>
        <v>0</v>
      </c>
      <c r="O1027">
        <f t="shared" si="114"/>
        <v>0</v>
      </c>
    </row>
    <row r="1028" spans="12:15" x14ac:dyDescent="0.2">
      <c r="L1028">
        <f t="shared" si="111"/>
        <v>0</v>
      </c>
      <c r="M1028">
        <f t="shared" si="112"/>
        <v>0</v>
      </c>
      <c r="N1028">
        <f t="shared" si="113"/>
        <v>0</v>
      </c>
      <c r="O1028">
        <f t="shared" si="114"/>
        <v>0</v>
      </c>
    </row>
    <row r="1029" spans="12:15" x14ac:dyDescent="0.2">
      <c r="L1029">
        <f t="shared" si="111"/>
        <v>0</v>
      </c>
      <c r="M1029">
        <f t="shared" si="112"/>
        <v>0</v>
      </c>
      <c r="N1029">
        <f t="shared" si="113"/>
        <v>0</v>
      </c>
      <c r="O1029">
        <f t="shared" si="114"/>
        <v>0</v>
      </c>
    </row>
    <row r="1030" spans="12:15" x14ac:dyDescent="0.2">
      <c r="L1030">
        <f t="shared" si="111"/>
        <v>0</v>
      </c>
      <c r="M1030">
        <f t="shared" si="112"/>
        <v>0</v>
      </c>
      <c r="N1030">
        <f t="shared" si="113"/>
        <v>0</v>
      </c>
      <c r="O1030">
        <f t="shared" si="114"/>
        <v>0</v>
      </c>
    </row>
    <row r="1031" spans="12:15" x14ac:dyDescent="0.2">
      <c r="L1031">
        <f t="shared" si="111"/>
        <v>0</v>
      </c>
      <c r="M1031">
        <f t="shared" si="112"/>
        <v>0</v>
      </c>
      <c r="N1031">
        <f t="shared" si="113"/>
        <v>0</v>
      </c>
      <c r="O1031">
        <f t="shared" si="114"/>
        <v>0</v>
      </c>
    </row>
    <row r="1032" spans="12:15" x14ac:dyDescent="0.2">
      <c r="L1032">
        <f t="shared" si="111"/>
        <v>0</v>
      </c>
      <c r="M1032">
        <f t="shared" si="112"/>
        <v>0</v>
      </c>
      <c r="N1032">
        <f t="shared" si="113"/>
        <v>0</v>
      </c>
      <c r="O1032">
        <f t="shared" si="114"/>
        <v>0</v>
      </c>
    </row>
    <row r="1033" spans="12:15" x14ac:dyDescent="0.2">
      <c r="L1033">
        <f t="shared" si="111"/>
        <v>0</v>
      </c>
      <c r="M1033">
        <f t="shared" si="112"/>
        <v>0</v>
      </c>
      <c r="N1033">
        <f t="shared" si="113"/>
        <v>0</v>
      </c>
      <c r="O1033">
        <f t="shared" si="114"/>
        <v>0</v>
      </c>
    </row>
    <row r="1034" spans="12:15" x14ac:dyDescent="0.2">
      <c r="L1034">
        <f t="shared" si="111"/>
        <v>0</v>
      </c>
      <c r="M1034">
        <f t="shared" si="112"/>
        <v>0</v>
      </c>
      <c r="N1034">
        <f t="shared" si="113"/>
        <v>0</v>
      </c>
      <c r="O1034">
        <f t="shared" si="114"/>
        <v>0</v>
      </c>
    </row>
    <row r="1035" spans="12:15" x14ac:dyDescent="0.2">
      <c r="L1035">
        <f t="shared" si="111"/>
        <v>0</v>
      </c>
      <c r="M1035">
        <f t="shared" si="112"/>
        <v>0</v>
      </c>
      <c r="N1035">
        <f t="shared" si="113"/>
        <v>0</v>
      </c>
      <c r="O1035">
        <f t="shared" si="114"/>
        <v>0</v>
      </c>
    </row>
    <row r="1036" spans="12:15" x14ac:dyDescent="0.2">
      <c r="L1036">
        <f t="shared" si="111"/>
        <v>0</v>
      </c>
      <c r="M1036">
        <f t="shared" si="112"/>
        <v>0</v>
      </c>
      <c r="N1036">
        <f t="shared" si="113"/>
        <v>0</v>
      </c>
      <c r="O1036">
        <f t="shared" si="114"/>
        <v>0</v>
      </c>
    </row>
    <row r="1037" spans="12:15" x14ac:dyDescent="0.2">
      <c r="L1037">
        <f t="shared" si="111"/>
        <v>0</v>
      </c>
      <c r="M1037">
        <f t="shared" si="112"/>
        <v>0</v>
      </c>
      <c r="N1037">
        <f t="shared" si="113"/>
        <v>0</v>
      </c>
      <c r="O1037">
        <f t="shared" si="114"/>
        <v>0</v>
      </c>
    </row>
    <row r="1038" spans="12:15" x14ac:dyDescent="0.2">
      <c r="L1038">
        <f t="shared" si="111"/>
        <v>0</v>
      </c>
      <c r="M1038">
        <f t="shared" si="112"/>
        <v>0</v>
      </c>
      <c r="N1038">
        <f t="shared" si="113"/>
        <v>0</v>
      </c>
      <c r="O1038">
        <f t="shared" si="114"/>
        <v>0</v>
      </c>
    </row>
    <row r="1039" spans="12:15" x14ac:dyDescent="0.2">
      <c r="L1039">
        <f t="shared" si="111"/>
        <v>0</v>
      </c>
      <c r="M1039">
        <f t="shared" si="112"/>
        <v>0</v>
      </c>
      <c r="N1039">
        <f t="shared" si="113"/>
        <v>0</v>
      </c>
      <c r="O1039">
        <f t="shared" si="114"/>
        <v>0</v>
      </c>
    </row>
    <row r="1040" spans="12:15" x14ac:dyDescent="0.2">
      <c r="L1040">
        <f t="shared" si="111"/>
        <v>0</v>
      </c>
      <c r="M1040">
        <f t="shared" si="112"/>
        <v>0</v>
      </c>
      <c r="N1040">
        <f t="shared" si="113"/>
        <v>0</v>
      </c>
      <c r="O1040">
        <f t="shared" si="114"/>
        <v>0</v>
      </c>
    </row>
    <row r="1041" spans="12:15" x14ac:dyDescent="0.2">
      <c r="L1041">
        <f t="shared" si="111"/>
        <v>0</v>
      </c>
      <c r="M1041">
        <f t="shared" si="112"/>
        <v>0</v>
      </c>
      <c r="N1041">
        <f t="shared" si="113"/>
        <v>0</v>
      </c>
      <c r="O1041">
        <f t="shared" si="114"/>
        <v>0</v>
      </c>
    </row>
    <row r="1042" spans="12:15" x14ac:dyDescent="0.2">
      <c r="L1042">
        <f t="shared" si="111"/>
        <v>0</v>
      </c>
      <c r="M1042">
        <f t="shared" si="112"/>
        <v>0</v>
      </c>
      <c r="N1042">
        <f t="shared" si="113"/>
        <v>0</v>
      </c>
      <c r="O1042">
        <f t="shared" si="114"/>
        <v>0</v>
      </c>
    </row>
    <row r="1043" spans="12:15" x14ac:dyDescent="0.2">
      <c r="L1043">
        <f t="shared" si="111"/>
        <v>0</v>
      </c>
      <c r="M1043">
        <f t="shared" si="112"/>
        <v>0</v>
      </c>
      <c r="N1043">
        <f t="shared" si="113"/>
        <v>0</v>
      </c>
      <c r="O1043">
        <f t="shared" si="114"/>
        <v>0</v>
      </c>
    </row>
    <row r="1044" spans="12:15" x14ac:dyDescent="0.2">
      <c r="L1044">
        <f t="shared" si="111"/>
        <v>0</v>
      </c>
      <c r="M1044">
        <f t="shared" si="112"/>
        <v>0</v>
      </c>
      <c r="N1044">
        <f t="shared" si="113"/>
        <v>0</v>
      </c>
      <c r="O1044">
        <f t="shared" si="114"/>
        <v>0</v>
      </c>
    </row>
    <row r="1045" spans="12:15" x14ac:dyDescent="0.2">
      <c r="L1045">
        <f t="shared" si="111"/>
        <v>0</v>
      </c>
      <c r="M1045">
        <f t="shared" si="112"/>
        <v>0</v>
      </c>
      <c r="N1045">
        <f t="shared" si="113"/>
        <v>0</v>
      </c>
      <c r="O1045">
        <f t="shared" si="114"/>
        <v>0</v>
      </c>
    </row>
    <row r="1046" spans="12:15" x14ac:dyDescent="0.2">
      <c r="L1046">
        <f t="shared" si="111"/>
        <v>0</v>
      </c>
      <c r="M1046">
        <f t="shared" si="112"/>
        <v>0</v>
      </c>
      <c r="N1046">
        <f t="shared" si="113"/>
        <v>0</v>
      </c>
      <c r="O1046">
        <f t="shared" si="114"/>
        <v>0</v>
      </c>
    </row>
    <row r="1047" spans="12:15" x14ac:dyDescent="0.2">
      <c r="L1047">
        <f t="shared" si="111"/>
        <v>0</v>
      </c>
      <c r="M1047">
        <f t="shared" si="112"/>
        <v>0</v>
      </c>
      <c r="N1047">
        <f t="shared" si="113"/>
        <v>0</v>
      </c>
      <c r="O1047">
        <f t="shared" si="114"/>
        <v>0</v>
      </c>
    </row>
    <row r="1048" spans="12:15" x14ac:dyDescent="0.2">
      <c r="L1048">
        <f t="shared" si="111"/>
        <v>0</v>
      </c>
      <c r="M1048">
        <f t="shared" si="112"/>
        <v>0</v>
      </c>
      <c r="N1048">
        <f t="shared" si="113"/>
        <v>0</v>
      </c>
      <c r="O1048">
        <f t="shared" si="114"/>
        <v>0</v>
      </c>
    </row>
    <row r="1049" spans="12:15" x14ac:dyDescent="0.2">
      <c r="L1049">
        <f t="shared" si="111"/>
        <v>0</v>
      </c>
      <c r="M1049">
        <f t="shared" si="112"/>
        <v>0</v>
      </c>
      <c r="N1049">
        <f t="shared" si="113"/>
        <v>0</v>
      </c>
      <c r="O1049">
        <f t="shared" si="114"/>
        <v>0</v>
      </c>
    </row>
    <row r="1050" spans="12:15" x14ac:dyDescent="0.2">
      <c r="L1050">
        <f t="shared" si="111"/>
        <v>0</v>
      </c>
      <c r="M1050">
        <f t="shared" si="112"/>
        <v>0</v>
      </c>
      <c r="N1050">
        <f t="shared" si="113"/>
        <v>0</v>
      </c>
      <c r="O1050">
        <f t="shared" si="114"/>
        <v>0</v>
      </c>
    </row>
    <row r="1051" spans="12:15" x14ac:dyDescent="0.2">
      <c r="L1051">
        <f t="shared" si="111"/>
        <v>0</v>
      </c>
      <c r="M1051">
        <f t="shared" si="112"/>
        <v>0</v>
      </c>
      <c r="N1051">
        <f t="shared" si="113"/>
        <v>0</v>
      </c>
      <c r="O1051">
        <f t="shared" si="114"/>
        <v>0</v>
      </c>
    </row>
    <row r="1052" spans="12:15" x14ac:dyDescent="0.2">
      <c r="L1052">
        <f t="shared" si="111"/>
        <v>0</v>
      </c>
      <c r="M1052">
        <f t="shared" si="112"/>
        <v>0</v>
      </c>
      <c r="N1052">
        <f t="shared" si="113"/>
        <v>0</v>
      </c>
      <c r="O1052">
        <f t="shared" si="114"/>
        <v>0</v>
      </c>
    </row>
    <row r="1053" spans="12:15" x14ac:dyDescent="0.2">
      <c r="L1053">
        <f t="shared" si="111"/>
        <v>0</v>
      </c>
      <c r="M1053">
        <f t="shared" si="112"/>
        <v>0</v>
      </c>
      <c r="N1053">
        <f t="shared" si="113"/>
        <v>0</v>
      </c>
      <c r="O1053">
        <f t="shared" si="114"/>
        <v>0</v>
      </c>
    </row>
    <row r="1054" spans="12:15" x14ac:dyDescent="0.2">
      <c r="L1054">
        <f t="shared" si="111"/>
        <v>0</v>
      </c>
      <c r="M1054">
        <f t="shared" si="112"/>
        <v>0</v>
      </c>
      <c r="N1054">
        <f t="shared" si="113"/>
        <v>0</v>
      </c>
      <c r="O1054">
        <f t="shared" si="114"/>
        <v>0</v>
      </c>
    </row>
    <row r="1055" spans="12:15" x14ac:dyDescent="0.2">
      <c r="L1055">
        <f t="shared" si="111"/>
        <v>0</v>
      </c>
      <c r="M1055">
        <f t="shared" si="112"/>
        <v>0</v>
      </c>
      <c r="N1055">
        <f t="shared" si="113"/>
        <v>0</v>
      </c>
      <c r="O1055">
        <f t="shared" si="114"/>
        <v>0</v>
      </c>
    </row>
    <row r="1056" spans="12:15" x14ac:dyDescent="0.2">
      <c r="L1056">
        <f t="shared" si="111"/>
        <v>0</v>
      </c>
      <c r="M1056">
        <f t="shared" si="112"/>
        <v>0</v>
      </c>
      <c r="N1056">
        <f t="shared" si="113"/>
        <v>0</v>
      </c>
      <c r="O1056">
        <f t="shared" si="114"/>
        <v>0</v>
      </c>
    </row>
    <row r="1057" spans="12:15" x14ac:dyDescent="0.2">
      <c r="L1057">
        <f t="shared" ref="L1057:L1120" si="115">IF(EXACT(RIGHT(A1057,2),"HI")=TRUE,B1057,0)</f>
        <v>0</v>
      </c>
      <c r="M1057">
        <f t="shared" ref="M1057:M1120" si="116">IF(EXACT(RIGHT(A1057,2),"LO")=TRUE,B1057,0)</f>
        <v>0</v>
      </c>
      <c r="N1057">
        <f t="shared" ref="N1057:N1120" si="117">IF(EXACT(RIGHT(A1057,3),"HHH")=TRUE,B1057,0)</f>
        <v>0</v>
      </c>
      <c r="O1057">
        <f t="shared" ref="O1057:O1120" si="118">IF(EXACT(RIGHT(A1057,3),"LLL")=TRUE,B1057,0)</f>
        <v>0</v>
      </c>
    </row>
    <row r="1058" spans="12:15" x14ac:dyDescent="0.2">
      <c r="L1058">
        <f t="shared" si="115"/>
        <v>0</v>
      </c>
      <c r="M1058">
        <f t="shared" si="116"/>
        <v>0</v>
      </c>
      <c r="N1058">
        <f t="shared" si="117"/>
        <v>0</v>
      </c>
      <c r="O1058">
        <f t="shared" si="118"/>
        <v>0</v>
      </c>
    </row>
    <row r="1059" spans="12:15" x14ac:dyDescent="0.2">
      <c r="L1059">
        <f t="shared" si="115"/>
        <v>0</v>
      </c>
      <c r="M1059">
        <f t="shared" si="116"/>
        <v>0</v>
      </c>
      <c r="N1059">
        <f t="shared" si="117"/>
        <v>0</v>
      </c>
      <c r="O1059">
        <f t="shared" si="118"/>
        <v>0</v>
      </c>
    </row>
    <row r="1060" spans="12:15" x14ac:dyDescent="0.2">
      <c r="L1060">
        <f t="shared" si="115"/>
        <v>0</v>
      </c>
      <c r="M1060">
        <f t="shared" si="116"/>
        <v>0</v>
      </c>
      <c r="N1060">
        <f t="shared" si="117"/>
        <v>0</v>
      </c>
      <c r="O1060">
        <f t="shared" si="118"/>
        <v>0</v>
      </c>
    </row>
    <row r="1061" spans="12:15" x14ac:dyDescent="0.2">
      <c r="L1061">
        <f t="shared" si="115"/>
        <v>0</v>
      </c>
      <c r="M1061">
        <f t="shared" si="116"/>
        <v>0</v>
      </c>
      <c r="N1061">
        <f t="shared" si="117"/>
        <v>0</v>
      </c>
      <c r="O1061">
        <f t="shared" si="118"/>
        <v>0</v>
      </c>
    </row>
    <row r="1062" spans="12:15" x14ac:dyDescent="0.2">
      <c r="L1062">
        <f t="shared" si="115"/>
        <v>0</v>
      </c>
      <c r="M1062">
        <f t="shared" si="116"/>
        <v>0</v>
      </c>
      <c r="N1062">
        <f t="shared" si="117"/>
        <v>0</v>
      </c>
      <c r="O1062">
        <f t="shared" si="118"/>
        <v>0</v>
      </c>
    </row>
    <row r="1063" spans="12:15" x14ac:dyDescent="0.2">
      <c r="L1063">
        <f t="shared" si="115"/>
        <v>0</v>
      </c>
      <c r="M1063">
        <f t="shared" si="116"/>
        <v>0</v>
      </c>
      <c r="N1063">
        <f t="shared" si="117"/>
        <v>0</v>
      </c>
      <c r="O1063">
        <f t="shared" si="118"/>
        <v>0</v>
      </c>
    </row>
    <row r="1064" spans="12:15" x14ac:dyDescent="0.2">
      <c r="L1064">
        <f t="shared" si="115"/>
        <v>0</v>
      </c>
      <c r="M1064">
        <f t="shared" si="116"/>
        <v>0</v>
      </c>
      <c r="N1064">
        <f t="shared" si="117"/>
        <v>0</v>
      </c>
      <c r="O1064">
        <f t="shared" si="118"/>
        <v>0</v>
      </c>
    </row>
    <row r="1065" spans="12:15" x14ac:dyDescent="0.2">
      <c r="L1065">
        <f t="shared" si="115"/>
        <v>0</v>
      </c>
      <c r="M1065">
        <f t="shared" si="116"/>
        <v>0</v>
      </c>
      <c r="N1065">
        <f t="shared" si="117"/>
        <v>0</v>
      </c>
      <c r="O1065">
        <f t="shared" si="118"/>
        <v>0</v>
      </c>
    </row>
    <row r="1066" spans="12:15" x14ac:dyDescent="0.2">
      <c r="L1066">
        <f t="shared" si="115"/>
        <v>0</v>
      </c>
      <c r="M1066">
        <f t="shared" si="116"/>
        <v>0</v>
      </c>
      <c r="N1066">
        <f t="shared" si="117"/>
        <v>0</v>
      </c>
      <c r="O1066">
        <f t="shared" si="118"/>
        <v>0</v>
      </c>
    </row>
    <row r="1067" spans="12:15" x14ac:dyDescent="0.2">
      <c r="L1067">
        <f t="shared" si="115"/>
        <v>0</v>
      </c>
      <c r="M1067">
        <f t="shared" si="116"/>
        <v>0</v>
      </c>
      <c r="N1067">
        <f t="shared" si="117"/>
        <v>0</v>
      </c>
      <c r="O1067">
        <f t="shared" si="118"/>
        <v>0</v>
      </c>
    </row>
    <row r="1068" spans="12:15" x14ac:dyDescent="0.2">
      <c r="L1068">
        <f t="shared" si="115"/>
        <v>0</v>
      </c>
      <c r="M1068">
        <f t="shared" si="116"/>
        <v>0</v>
      </c>
      <c r="N1068">
        <f t="shared" si="117"/>
        <v>0</v>
      </c>
      <c r="O1068">
        <f t="shared" si="118"/>
        <v>0</v>
      </c>
    </row>
    <row r="1069" spans="12:15" x14ac:dyDescent="0.2">
      <c r="L1069">
        <f t="shared" si="115"/>
        <v>0</v>
      </c>
      <c r="M1069">
        <f t="shared" si="116"/>
        <v>0</v>
      </c>
      <c r="N1069">
        <f t="shared" si="117"/>
        <v>0</v>
      </c>
      <c r="O1069">
        <f t="shared" si="118"/>
        <v>0</v>
      </c>
    </row>
    <row r="1070" spans="12:15" x14ac:dyDescent="0.2">
      <c r="L1070">
        <f t="shared" si="115"/>
        <v>0</v>
      </c>
      <c r="M1070">
        <f t="shared" si="116"/>
        <v>0</v>
      </c>
      <c r="N1070">
        <f t="shared" si="117"/>
        <v>0</v>
      </c>
      <c r="O1070">
        <f t="shared" si="118"/>
        <v>0</v>
      </c>
    </row>
    <row r="1071" spans="12:15" x14ac:dyDescent="0.2">
      <c r="L1071">
        <f t="shared" si="115"/>
        <v>0</v>
      </c>
      <c r="M1071">
        <f t="shared" si="116"/>
        <v>0</v>
      </c>
      <c r="N1071">
        <f t="shared" si="117"/>
        <v>0</v>
      </c>
      <c r="O1071">
        <f t="shared" si="118"/>
        <v>0</v>
      </c>
    </row>
    <row r="1072" spans="12:15" x14ac:dyDescent="0.2">
      <c r="L1072">
        <f t="shared" si="115"/>
        <v>0</v>
      </c>
      <c r="M1072">
        <f t="shared" si="116"/>
        <v>0</v>
      </c>
      <c r="N1072">
        <f t="shared" si="117"/>
        <v>0</v>
      </c>
      <c r="O1072">
        <f t="shared" si="118"/>
        <v>0</v>
      </c>
    </row>
    <row r="1073" spans="12:15" x14ac:dyDescent="0.2">
      <c r="L1073">
        <f t="shared" si="115"/>
        <v>0</v>
      </c>
      <c r="M1073">
        <f t="shared" si="116"/>
        <v>0</v>
      </c>
      <c r="N1073">
        <f t="shared" si="117"/>
        <v>0</v>
      </c>
      <c r="O1073">
        <f t="shared" si="118"/>
        <v>0</v>
      </c>
    </row>
    <row r="1074" spans="12:15" x14ac:dyDescent="0.2">
      <c r="L1074">
        <f t="shared" si="115"/>
        <v>0</v>
      </c>
      <c r="M1074">
        <f t="shared" si="116"/>
        <v>0</v>
      </c>
      <c r="N1074">
        <f t="shared" si="117"/>
        <v>0</v>
      </c>
      <c r="O1074">
        <f t="shared" si="118"/>
        <v>0</v>
      </c>
    </row>
    <row r="1075" spans="12:15" x14ac:dyDescent="0.2">
      <c r="L1075">
        <f t="shared" si="115"/>
        <v>0</v>
      </c>
      <c r="M1075">
        <f t="shared" si="116"/>
        <v>0</v>
      </c>
      <c r="N1075">
        <f t="shared" si="117"/>
        <v>0</v>
      </c>
      <c r="O1075">
        <f t="shared" si="118"/>
        <v>0</v>
      </c>
    </row>
    <row r="1076" spans="12:15" x14ac:dyDescent="0.2">
      <c r="L1076">
        <f t="shared" si="115"/>
        <v>0</v>
      </c>
      <c r="M1076">
        <f t="shared" si="116"/>
        <v>0</v>
      </c>
      <c r="N1076">
        <f t="shared" si="117"/>
        <v>0</v>
      </c>
      <c r="O1076">
        <f t="shared" si="118"/>
        <v>0</v>
      </c>
    </row>
    <row r="1077" spans="12:15" x14ac:dyDescent="0.2">
      <c r="L1077">
        <f t="shared" si="115"/>
        <v>0</v>
      </c>
      <c r="M1077">
        <f t="shared" si="116"/>
        <v>0</v>
      </c>
      <c r="N1077">
        <f t="shared" si="117"/>
        <v>0</v>
      </c>
      <c r="O1077">
        <f t="shared" si="118"/>
        <v>0</v>
      </c>
    </row>
    <row r="1078" spans="12:15" x14ac:dyDescent="0.2">
      <c r="L1078">
        <f t="shared" si="115"/>
        <v>0</v>
      </c>
      <c r="M1078">
        <f t="shared" si="116"/>
        <v>0</v>
      </c>
      <c r="N1078">
        <f t="shared" si="117"/>
        <v>0</v>
      </c>
      <c r="O1078">
        <f t="shared" si="118"/>
        <v>0</v>
      </c>
    </row>
    <row r="1079" spans="12:15" x14ac:dyDescent="0.2">
      <c r="L1079">
        <f t="shared" si="115"/>
        <v>0</v>
      </c>
      <c r="M1079">
        <f t="shared" si="116"/>
        <v>0</v>
      </c>
      <c r="N1079">
        <f t="shared" si="117"/>
        <v>0</v>
      </c>
      <c r="O1079">
        <f t="shared" si="118"/>
        <v>0</v>
      </c>
    </row>
    <row r="1080" spans="12:15" x14ac:dyDescent="0.2">
      <c r="L1080">
        <f t="shared" si="115"/>
        <v>0</v>
      </c>
      <c r="M1080">
        <f t="shared" si="116"/>
        <v>0</v>
      </c>
      <c r="N1080">
        <f t="shared" si="117"/>
        <v>0</v>
      </c>
      <c r="O1080">
        <f t="shared" si="118"/>
        <v>0</v>
      </c>
    </row>
    <row r="1081" spans="12:15" x14ac:dyDescent="0.2">
      <c r="L1081">
        <f t="shared" si="115"/>
        <v>0</v>
      </c>
      <c r="M1081">
        <f t="shared" si="116"/>
        <v>0</v>
      </c>
      <c r="N1081">
        <f t="shared" si="117"/>
        <v>0</v>
      </c>
      <c r="O1081">
        <f t="shared" si="118"/>
        <v>0</v>
      </c>
    </row>
    <row r="1082" spans="12:15" x14ac:dyDescent="0.2">
      <c r="L1082">
        <f t="shared" si="115"/>
        <v>0</v>
      </c>
      <c r="M1082">
        <f t="shared" si="116"/>
        <v>0</v>
      </c>
      <c r="N1082">
        <f t="shared" si="117"/>
        <v>0</v>
      </c>
      <c r="O1082">
        <f t="shared" si="118"/>
        <v>0</v>
      </c>
    </row>
    <row r="1083" spans="12:15" x14ac:dyDescent="0.2">
      <c r="L1083">
        <f t="shared" si="115"/>
        <v>0</v>
      </c>
      <c r="M1083">
        <f t="shared" si="116"/>
        <v>0</v>
      </c>
      <c r="N1083">
        <f t="shared" si="117"/>
        <v>0</v>
      </c>
      <c r="O1083">
        <f t="shared" si="118"/>
        <v>0</v>
      </c>
    </row>
    <row r="1084" spans="12:15" x14ac:dyDescent="0.2">
      <c r="L1084">
        <f t="shared" si="115"/>
        <v>0</v>
      </c>
      <c r="M1084">
        <f t="shared" si="116"/>
        <v>0</v>
      </c>
      <c r="N1084">
        <f t="shared" si="117"/>
        <v>0</v>
      </c>
      <c r="O1084">
        <f t="shared" si="118"/>
        <v>0</v>
      </c>
    </row>
    <row r="1085" spans="12:15" x14ac:dyDescent="0.2">
      <c r="L1085">
        <f t="shared" si="115"/>
        <v>0</v>
      </c>
      <c r="M1085">
        <f t="shared" si="116"/>
        <v>0</v>
      </c>
      <c r="N1085">
        <f t="shared" si="117"/>
        <v>0</v>
      </c>
      <c r="O1085">
        <f t="shared" si="118"/>
        <v>0</v>
      </c>
    </row>
    <row r="1086" spans="12:15" x14ac:dyDescent="0.2">
      <c r="L1086">
        <f t="shared" si="115"/>
        <v>0</v>
      </c>
      <c r="M1086">
        <f t="shared" si="116"/>
        <v>0</v>
      </c>
      <c r="N1086">
        <f t="shared" si="117"/>
        <v>0</v>
      </c>
      <c r="O1086">
        <f t="shared" si="118"/>
        <v>0</v>
      </c>
    </row>
    <row r="1087" spans="12:15" x14ac:dyDescent="0.2">
      <c r="L1087">
        <f t="shared" si="115"/>
        <v>0</v>
      </c>
      <c r="M1087">
        <f t="shared" si="116"/>
        <v>0</v>
      </c>
      <c r="N1087">
        <f t="shared" si="117"/>
        <v>0</v>
      </c>
      <c r="O1087">
        <f t="shared" si="118"/>
        <v>0</v>
      </c>
    </row>
    <row r="1088" spans="12:15" x14ac:dyDescent="0.2">
      <c r="L1088">
        <f t="shared" si="115"/>
        <v>0</v>
      </c>
      <c r="M1088">
        <f t="shared" si="116"/>
        <v>0</v>
      </c>
      <c r="N1088">
        <f t="shared" si="117"/>
        <v>0</v>
      </c>
      <c r="O1088">
        <f t="shared" si="118"/>
        <v>0</v>
      </c>
    </row>
    <row r="1089" spans="12:15" x14ac:dyDescent="0.2">
      <c r="L1089">
        <f t="shared" si="115"/>
        <v>0</v>
      </c>
      <c r="M1089">
        <f t="shared" si="116"/>
        <v>0</v>
      </c>
      <c r="N1089">
        <f t="shared" si="117"/>
        <v>0</v>
      </c>
      <c r="O1089">
        <f t="shared" si="118"/>
        <v>0</v>
      </c>
    </row>
    <row r="1090" spans="12:15" x14ac:dyDescent="0.2">
      <c r="L1090">
        <f t="shared" si="115"/>
        <v>0</v>
      </c>
      <c r="M1090">
        <f t="shared" si="116"/>
        <v>0</v>
      </c>
      <c r="N1090">
        <f t="shared" si="117"/>
        <v>0</v>
      </c>
      <c r="O1090">
        <f t="shared" si="118"/>
        <v>0</v>
      </c>
    </row>
    <row r="1091" spans="12:15" x14ac:dyDescent="0.2">
      <c r="L1091">
        <f t="shared" si="115"/>
        <v>0</v>
      </c>
      <c r="M1091">
        <f t="shared" si="116"/>
        <v>0</v>
      </c>
      <c r="N1091">
        <f t="shared" si="117"/>
        <v>0</v>
      </c>
      <c r="O1091">
        <f t="shared" si="118"/>
        <v>0</v>
      </c>
    </row>
    <row r="1092" spans="12:15" x14ac:dyDescent="0.2">
      <c r="L1092">
        <f t="shared" si="115"/>
        <v>0</v>
      </c>
      <c r="M1092">
        <f t="shared" si="116"/>
        <v>0</v>
      </c>
      <c r="N1092">
        <f t="shared" si="117"/>
        <v>0</v>
      </c>
      <c r="O1092">
        <f t="shared" si="118"/>
        <v>0</v>
      </c>
    </row>
    <row r="1093" spans="12:15" x14ac:dyDescent="0.2">
      <c r="L1093">
        <f t="shared" si="115"/>
        <v>0</v>
      </c>
      <c r="M1093">
        <f t="shared" si="116"/>
        <v>0</v>
      </c>
      <c r="N1093">
        <f t="shared" si="117"/>
        <v>0</v>
      </c>
      <c r="O1093">
        <f t="shared" si="118"/>
        <v>0</v>
      </c>
    </row>
    <row r="1094" spans="12:15" x14ac:dyDescent="0.2">
      <c r="L1094">
        <f t="shared" si="115"/>
        <v>0</v>
      </c>
      <c r="M1094">
        <f t="shared" si="116"/>
        <v>0</v>
      </c>
      <c r="N1094">
        <f t="shared" si="117"/>
        <v>0</v>
      </c>
      <c r="O1094">
        <f t="shared" si="118"/>
        <v>0</v>
      </c>
    </row>
    <row r="1095" spans="12:15" x14ac:dyDescent="0.2">
      <c r="L1095">
        <f t="shared" si="115"/>
        <v>0</v>
      </c>
      <c r="M1095">
        <f t="shared" si="116"/>
        <v>0</v>
      </c>
      <c r="N1095">
        <f t="shared" si="117"/>
        <v>0</v>
      </c>
      <c r="O1095">
        <f t="shared" si="118"/>
        <v>0</v>
      </c>
    </row>
    <row r="1096" spans="12:15" x14ac:dyDescent="0.2">
      <c r="L1096">
        <f t="shared" si="115"/>
        <v>0</v>
      </c>
      <c r="M1096">
        <f t="shared" si="116"/>
        <v>0</v>
      </c>
      <c r="N1096">
        <f t="shared" si="117"/>
        <v>0</v>
      </c>
      <c r="O1096">
        <f t="shared" si="118"/>
        <v>0</v>
      </c>
    </row>
    <row r="1097" spans="12:15" x14ac:dyDescent="0.2">
      <c r="L1097">
        <f t="shared" si="115"/>
        <v>0</v>
      </c>
      <c r="M1097">
        <f t="shared" si="116"/>
        <v>0</v>
      </c>
      <c r="N1097">
        <f t="shared" si="117"/>
        <v>0</v>
      </c>
      <c r="O1097">
        <f t="shared" si="118"/>
        <v>0</v>
      </c>
    </row>
    <row r="1098" spans="12:15" x14ac:dyDescent="0.2">
      <c r="L1098">
        <f t="shared" si="115"/>
        <v>0</v>
      </c>
      <c r="M1098">
        <f t="shared" si="116"/>
        <v>0</v>
      </c>
      <c r="N1098">
        <f t="shared" si="117"/>
        <v>0</v>
      </c>
      <c r="O1098">
        <f t="shared" si="118"/>
        <v>0</v>
      </c>
    </row>
    <row r="1099" spans="12:15" x14ac:dyDescent="0.2">
      <c r="L1099">
        <f t="shared" si="115"/>
        <v>0</v>
      </c>
      <c r="M1099">
        <f t="shared" si="116"/>
        <v>0</v>
      </c>
      <c r="N1099">
        <f t="shared" si="117"/>
        <v>0</v>
      </c>
      <c r="O1099">
        <f t="shared" si="118"/>
        <v>0</v>
      </c>
    </row>
    <row r="1100" spans="12:15" x14ac:dyDescent="0.2">
      <c r="L1100">
        <f t="shared" si="115"/>
        <v>0</v>
      </c>
      <c r="M1100">
        <f t="shared" si="116"/>
        <v>0</v>
      </c>
      <c r="N1100">
        <f t="shared" si="117"/>
        <v>0</v>
      </c>
      <c r="O1100">
        <f t="shared" si="118"/>
        <v>0</v>
      </c>
    </row>
    <row r="1101" spans="12:15" x14ac:dyDescent="0.2">
      <c r="L1101">
        <f t="shared" si="115"/>
        <v>0</v>
      </c>
      <c r="M1101">
        <f t="shared" si="116"/>
        <v>0</v>
      </c>
      <c r="N1101">
        <f t="shared" si="117"/>
        <v>0</v>
      </c>
      <c r="O1101">
        <f t="shared" si="118"/>
        <v>0</v>
      </c>
    </row>
    <row r="1102" spans="12:15" x14ac:dyDescent="0.2">
      <c r="L1102">
        <f t="shared" si="115"/>
        <v>0</v>
      </c>
      <c r="M1102">
        <f t="shared" si="116"/>
        <v>0</v>
      </c>
      <c r="N1102">
        <f t="shared" si="117"/>
        <v>0</v>
      </c>
      <c r="O1102">
        <f t="shared" si="118"/>
        <v>0</v>
      </c>
    </row>
    <row r="1103" spans="12:15" x14ac:dyDescent="0.2">
      <c r="L1103">
        <f t="shared" si="115"/>
        <v>0</v>
      </c>
      <c r="M1103">
        <f t="shared" si="116"/>
        <v>0</v>
      </c>
      <c r="N1103">
        <f t="shared" si="117"/>
        <v>0</v>
      </c>
      <c r="O1103">
        <f t="shared" si="118"/>
        <v>0</v>
      </c>
    </row>
    <row r="1104" spans="12:15" x14ac:dyDescent="0.2">
      <c r="L1104">
        <f t="shared" si="115"/>
        <v>0</v>
      </c>
      <c r="M1104">
        <f t="shared" si="116"/>
        <v>0</v>
      </c>
      <c r="N1104">
        <f t="shared" si="117"/>
        <v>0</v>
      </c>
      <c r="O1104">
        <f t="shared" si="118"/>
        <v>0</v>
      </c>
    </row>
    <row r="1105" spans="12:15" x14ac:dyDescent="0.2">
      <c r="L1105">
        <f t="shared" si="115"/>
        <v>0</v>
      </c>
      <c r="M1105">
        <f t="shared" si="116"/>
        <v>0</v>
      </c>
      <c r="N1105">
        <f t="shared" si="117"/>
        <v>0</v>
      </c>
      <c r="O1105">
        <f t="shared" si="118"/>
        <v>0</v>
      </c>
    </row>
    <row r="1106" spans="12:15" x14ac:dyDescent="0.2">
      <c r="L1106">
        <f t="shared" si="115"/>
        <v>0</v>
      </c>
      <c r="M1106">
        <f t="shared" si="116"/>
        <v>0</v>
      </c>
      <c r="N1106">
        <f t="shared" si="117"/>
        <v>0</v>
      </c>
      <c r="O1106">
        <f t="shared" si="118"/>
        <v>0</v>
      </c>
    </row>
    <row r="1107" spans="12:15" x14ac:dyDescent="0.2">
      <c r="L1107">
        <f t="shared" si="115"/>
        <v>0</v>
      </c>
      <c r="M1107">
        <f t="shared" si="116"/>
        <v>0</v>
      </c>
      <c r="N1107">
        <f t="shared" si="117"/>
        <v>0</v>
      </c>
      <c r="O1107">
        <f t="shared" si="118"/>
        <v>0</v>
      </c>
    </row>
    <row r="1108" spans="12:15" x14ac:dyDescent="0.2">
      <c r="L1108">
        <f t="shared" si="115"/>
        <v>0</v>
      </c>
      <c r="M1108">
        <f t="shared" si="116"/>
        <v>0</v>
      </c>
      <c r="N1108">
        <f t="shared" si="117"/>
        <v>0</v>
      </c>
      <c r="O1108">
        <f t="shared" si="118"/>
        <v>0</v>
      </c>
    </row>
    <row r="1109" spans="12:15" x14ac:dyDescent="0.2">
      <c r="L1109">
        <f t="shared" si="115"/>
        <v>0</v>
      </c>
      <c r="M1109">
        <f t="shared" si="116"/>
        <v>0</v>
      </c>
      <c r="N1109">
        <f t="shared" si="117"/>
        <v>0</v>
      </c>
      <c r="O1109">
        <f t="shared" si="118"/>
        <v>0</v>
      </c>
    </row>
    <row r="1110" spans="12:15" x14ac:dyDescent="0.2">
      <c r="L1110">
        <f t="shared" si="115"/>
        <v>0</v>
      </c>
      <c r="M1110">
        <f t="shared" si="116"/>
        <v>0</v>
      </c>
      <c r="N1110">
        <f t="shared" si="117"/>
        <v>0</v>
      </c>
      <c r="O1110">
        <f t="shared" si="118"/>
        <v>0</v>
      </c>
    </row>
    <row r="1111" spans="12:15" x14ac:dyDescent="0.2">
      <c r="L1111">
        <f t="shared" si="115"/>
        <v>0</v>
      </c>
      <c r="M1111">
        <f t="shared" si="116"/>
        <v>0</v>
      </c>
      <c r="N1111">
        <f t="shared" si="117"/>
        <v>0</v>
      </c>
      <c r="O1111">
        <f t="shared" si="118"/>
        <v>0</v>
      </c>
    </row>
    <row r="1112" spans="12:15" x14ac:dyDescent="0.2">
      <c r="L1112">
        <f t="shared" si="115"/>
        <v>0</v>
      </c>
      <c r="M1112">
        <f t="shared" si="116"/>
        <v>0</v>
      </c>
      <c r="N1112">
        <f t="shared" si="117"/>
        <v>0</v>
      </c>
      <c r="O1112">
        <f t="shared" si="118"/>
        <v>0</v>
      </c>
    </row>
    <row r="1113" spans="12:15" x14ac:dyDescent="0.2">
      <c r="L1113">
        <f t="shared" si="115"/>
        <v>0</v>
      </c>
      <c r="M1113">
        <f t="shared" si="116"/>
        <v>0</v>
      </c>
      <c r="N1113">
        <f t="shared" si="117"/>
        <v>0</v>
      </c>
      <c r="O1113">
        <f t="shared" si="118"/>
        <v>0</v>
      </c>
    </row>
    <row r="1114" spans="12:15" x14ac:dyDescent="0.2">
      <c r="L1114">
        <f t="shared" si="115"/>
        <v>0</v>
      </c>
      <c r="M1114">
        <f t="shared" si="116"/>
        <v>0</v>
      </c>
      <c r="N1114">
        <f t="shared" si="117"/>
        <v>0</v>
      </c>
      <c r="O1114">
        <f t="shared" si="118"/>
        <v>0</v>
      </c>
    </row>
    <row r="1115" spans="12:15" x14ac:dyDescent="0.2">
      <c r="L1115">
        <f t="shared" si="115"/>
        <v>0</v>
      </c>
      <c r="M1115">
        <f t="shared" si="116"/>
        <v>0</v>
      </c>
      <c r="N1115">
        <f t="shared" si="117"/>
        <v>0</v>
      </c>
      <c r="O1115">
        <f t="shared" si="118"/>
        <v>0</v>
      </c>
    </row>
    <row r="1116" spans="12:15" x14ac:dyDescent="0.2">
      <c r="L1116">
        <f t="shared" si="115"/>
        <v>0</v>
      </c>
      <c r="M1116">
        <f t="shared" si="116"/>
        <v>0</v>
      </c>
      <c r="N1116">
        <f t="shared" si="117"/>
        <v>0</v>
      </c>
      <c r="O1116">
        <f t="shared" si="118"/>
        <v>0</v>
      </c>
    </row>
    <row r="1117" spans="12:15" x14ac:dyDescent="0.2">
      <c r="L1117">
        <f t="shared" si="115"/>
        <v>0</v>
      </c>
      <c r="M1117">
        <f t="shared" si="116"/>
        <v>0</v>
      </c>
      <c r="N1117">
        <f t="shared" si="117"/>
        <v>0</v>
      </c>
      <c r="O1117">
        <f t="shared" si="118"/>
        <v>0</v>
      </c>
    </row>
    <row r="1118" spans="12:15" x14ac:dyDescent="0.2">
      <c r="L1118">
        <f t="shared" si="115"/>
        <v>0</v>
      </c>
      <c r="M1118">
        <f t="shared" si="116"/>
        <v>0</v>
      </c>
      <c r="N1118">
        <f t="shared" si="117"/>
        <v>0</v>
      </c>
      <c r="O1118">
        <f t="shared" si="118"/>
        <v>0</v>
      </c>
    </row>
    <row r="1119" spans="12:15" x14ac:dyDescent="0.2">
      <c r="L1119">
        <f t="shared" si="115"/>
        <v>0</v>
      </c>
      <c r="M1119">
        <f t="shared" si="116"/>
        <v>0</v>
      </c>
      <c r="N1119">
        <f t="shared" si="117"/>
        <v>0</v>
      </c>
      <c r="O1119">
        <f t="shared" si="118"/>
        <v>0</v>
      </c>
    </row>
    <row r="1120" spans="12:15" x14ac:dyDescent="0.2">
      <c r="L1120">
        <f t="shared" si="115"/>
        <v>0</v>
      </c>
      <c r="M1120">
        <f t="shared" si="116"/>
        <v>0</v>
      </c>
      <c r="N1120">
        <f t="shared" si="117"/>
        <v>0</v>
      </c>
      <c r="O1120">
        <f t="shared" si="118"/>
        <v>0</v>
      </c>
    </row>
    <row r="1121" spans="12:15" x14ac:dyDescent="0.2">
      <c r="L1121">
        <f t="shared" ref="L1121:L1184" si="119">IF(EXACT(RIGHT(A1121,2),"HI")=TRUE,B1121,0)</f>
        <v>0</v>
      </c>
      <c r="M1121">
        <f t="shared" ref="M1121:M1184" si="120">IF(EXACT(RIGHT(A1121,2),"LO")=TRUE,B1121,0)</f>
        <v>0</v>
      </c>
      <c r="N1121">
        <f t="shared" ref="N1121:N1184" si="121">IF(EXACT(RIGHT(A1121,3),"HHH")=TRUE,B1121,0)</f>
        <v>0</v>
      </c>
      <c r="O1121">
        <f t="shared" ref="O1121:O1184" si="122">IF(EXACT(RIGHT(A1121,3),"LLL")=TRUE,B1121,0)</f>
        <v>0</v>
      </c>
    </row>
    <row r="1122" spans="12:15" x14ac:dyDescent="0.2">
      <c r="L1122">
        <f t="shared" si="119"/>
        <v>0</v>
      </c>
      <c r="M1122">
        <f t="shared" si="120"/>
        <v>0</v>
      </c>
      <c r="N1122">
        <f t="shared" si="121"/>
        <v>0</v>
      </c>
      <c r="O1122">
        <f t="shared" si="122"/>
        <v>0</v>
      </c>
    </row>
    <row r="1123" spans="12:15" x14ac:dyDescent="0.2">
      <c r="L1123">
        <f t="shared" si="119"/>
        <v>0</v>
      </c>
      <c r="M1123">
        <f t="shared" si="120"/>
        <v>0</v>
      </c>
      <c r="N1123">
        <f t="shared" si="121"/>
        <v>0</v>
      </c>
      <c r="O1123">
        <f t="shared" si="122"/>
        <v>0</v>
      </c>
    </row>
    <row r="1124" spans="12:15" x14ac:dyDescent="0.2">
      <c r="L1124">
        <f t="shared" si="119"/>
        <v>0</v>
      </c>
      <c r="M1124">
        <f t="shared" si="120"/>
        <v>0</v>
      </c>
      <c r="N1124">
        <f t="shared" si="121"/>
        <v>0</v>
      </c>
      <c r="O1124">
        <f t="shared" si="122"/>
        <v>0</v>
      </c>
    </row>
    <row r="1125" spans="12:15" x14ac:dyDescent="0.2">
      <c r="L1125">
        <f t="shared" si="119"/>
        <v>0</v>
      </c>
      <c r="M1125">
        <f t="shared" si="120"/>
        <v>0</v>
      </c>
      <c r="N1125">
        <f t="shared" si="121"/>
        <v>0</v>
      </c>
      <c r="O1125">
        <f t="shared" si="122"/>
        <v>0</v>
      </c>
    </row>
    <row r="1126" spans="12:15" x14ac:dyDescent="0.2">
      <c r="L1126">
        <f t="shared" si="119"/>
        <v>0</v>
      </c>
      <c r="M1126">
        <f t="shared" si="120"/>
        <v>0</v>
      </c>
      <c r="N1126">
        <f t="shared" si="121"/>
        <v>0</v>
      </c>
      <c r="O1126">
        <f t="shared" si="122"/>
        <v>0</v>
      </c>
    </row>
    <row r="1127" spans="12:15" x14ac:dyDescent="0.2">
      <c r="L1127">
        <f t="shared" si="119"/>
        <v>0</v>
      </c>
      <c r="M1127">
        <f t="shared" si="120"/>
        <v>0</v>
      </c>
      <c r="N1127">
        <f t="shared" si="121"/>
        <v>0</v>
      </c>
      <c r="O1127">
        <f t="shared" si="122"/>
        <v>0</v>
      </c>
    </row>
    <row r="1128" spans="12:15" x14ac:dyDescent="0.2">
      <c r="L1128">
        <f t="shared" si="119"/>
        <v>0</v>
      </c>
      <c r="M1128">
        <f t="shared" si="120"/>
        <v>0</v>
      </c>
      <c r="N1128">
        <f t="shared" si="121"/>
        <v>0</v>
      </c>
      <c r="O1128">
        <f t="shared" si="122"/>
        <v>0</v>
      </c>
    </row>
    <row r="1129" spans="12:15" x14ac:dyDescent="0.2">
      <c r="L1129">
        <f t="shared" si="119"/>
        <v>0</v>
      </c>
      <c r="M1129">
        <f t="shared" si="120"/>
        <v>0</v>
      </c>
      <c r="N1129">
        <f t="shared" si="121"/>
        <v>0</v>
      </c>
      <c r="O1129">
        <f t="shared" si="122"/>
        <v>0</v>
      </c>
    </row>
    <row r="1130" spans="12:15" x14ac:dyDescent="0.2">
      <c r="L1130">
        <f t="shared" si="119"/>
        <v>0</v>
      </c>
      <c r="M1130">
        <f t="shared" si="120"/>
        <v>0</v>
      </c>
      <c r="N1130">
        <f t="shared" si="121"/>
        <v>0</v>
      </c>
      <c r="O1130">
        <f t="shared" si="122"/>
        <v>0</v>
      </c>
    </row>
    <row r="1131" spans="12:15" x14ac:dyDescent="0.2">
      <c r="L1131">
        <f t="shared" si="119"/>
        <v>0</v>
      </c>
      <c r="M1131">
        <f t="shared" si="120"/>
        <v>0</v>
      </c>
      <c r="N1131">
        <f t="shared" si="121"/>
        <v>0</v>
      </c>
      <c r="O1131">
        <f t="shared" si="122"/>
        <v>0</v>
      </c>
    </row>
    <row r="1132" spans="12:15" x14ac:dyDescent="0.2">
      <c r="L1132">
        <f t="shared" si="119"/>
        <v>0</v>
      </c>
      <c r="M1132">
        <f t="shared" si="120"/>
        <v>0</v>
      </c>
      <c r="N1132">
        <f t="shared" si="121"/>
        <v>0</v>
      </c>
      <c r="O1132">
        <f t="shared" si="122"/>
        <v>0</v>
      </c>
    </row>
    <row r="1133" spans="12:15" x14ac:dyDescent="0.2">
      <c r="L1133">
        <f t="shared" si="119"/>
        <v>0</v>
      </c>
      <c r="M1133">
        <f t="shared" si="120"/>
        <v>0</v>
      </c>
      <c r="N1133">
        <f t="shared" si="121"/>
        <v>0</v>
      </c>
      <c r="O1133">
        <f t="shared" si="122"/>
        <v>0</v>
      </c>
    </row>
    <row r="1134" spans="12:15" x14ac:dyDescent="0.2">
      <c r="L1134">
        <f t="shared" si="119"/>
        <v>0</v>
      </c>
      <c r="M1134">
        <f t="shared" si="120"/>
        <v>0</v>
      </c>
      <c r="N1134">
        <f t="shared" si="121"/>
        <v>0</v>
      </c>
      <c r="O1134">
        <f t="shared" si="122"/>
        <v>0</v>
      </c>
    </row>
    <row r="1135" spans="12:15" x14ac:dyDescent="0.2">
      <c r="L1135">
        <f t="shared" si="119"/>
        <v>0</v>
      </c>
      <c r="M1135">
        <f t="shared" si="120"/>
        <v>0</v>
      </c>
      <c r="N1135">
        <f t="shared" si="121"/>
        <v>0</v>
      </c>
      <c r="O1135">
        <f t="shared" si="122"/>
        <v>0</v>
      </c>
    </row>
    <row r="1136" spans="12:15" x14ac:dyDescent="0.2">
      <c r="L1136">
        <f t="shared" si="119"/>
        <v>0</v>
      </c>
      <c r="M1136">
        <f t="shared" si="120"/>
        <v>0</v>
      </c>
      <c r="N1136">
        <f t="shared" si="121"/>
        <v>0</v>
      </c>
      <c r="O1136">
        <f t="shared" si="122"/>
        <v>0</v>
      </c>
    </row>
    <row r="1137" spans="12:15" x14ac:dyDescent="0.2">
      <c r="L1137">
        <f t="shared" si="119"/>
        <v>0</v>
      </c>
      <c r="M1137">
        <f t="shared" si="120"/>
        <v>0</v>
      </c>
      <c r="N1137">
        <f t="shared" si="121"/>
        <v>0</v>
      </c>
      <c r="O1137">
        <f t="shared" si="122"/>
        <v>0</v>
      </c>
    </row>
    <row r="1138" spans="12:15" x14ac:dyDescent="0.2">
      <c r="L1138">
        <f t="shared" si="119"/>
        <v>0</v>
      </c>
      <c r="M1138">
        <f t="shared" si="120"/>
        <v>0</v>
      </c>
      <c r="N1138">
        <f t="shared" si="121"/>
        <v>0</v>
      </c>
      <c r="O1138">
        <f t="shared" si="122"/>
        <v>0</v>
      </c>
    </row>
    <row r="1139" spans="12:15" x14ac:dyDescent="0.2">
      <c r="L1139">
        <f t="shared" si="119"/>
        <v>0</v>
      </c>
      <c r="M1139">
        <f t="shared" si="120"/>
        <v>0</v>
      </c>
      <c r="N1139">
        <f t="shared" si="121"/>
        <v>0</v>
      </c>
      <c r="O1139">
        <f t="shared" si="122"/>
        <v>0</v>
      </c>
    </row>
    <row r="1140" spans="12:15" x14ac:dyDescent="0.2">
      <c r="L1140">
        <f t="shared" si="119"/>
        <v>0</v>
      </c>
      <c r="M1140">
        <f t="shared" si="120"/>
        <v>0</v>
      </c>
      <c r="N1140">
        <f t="shared" si="121"/>
        <v>0</v>
      </c>
      <c r="O1140">
        <f t="shared" si="122"/>
        <v>0</v>
      </c>
    </row>
    <row r="1141" spans="12:15" x14ac:dyDescent="0.2">
      <c r="L1141">
        <f t="shared" si="119"/>
        <v>0</v>
      </c>
      <c r="M1141">
        <f t="shared" si="120"/>
        <v>0</v>
      </c>
      <c r="N1141">
        <f t="shared" si="121"/>
        <v>0</v>
      </c>
      <c r="O1141">
        <f t="shared" si="122"/>
        <v>0</v>
      </c>
    </row>
    <row r="1142" spans="12:15" x14ac:dyDescent="0.2">
      <c r="L1142">
        <f t="shared" si="119"/>
        <v>0</v>
      </c>
      <c r="M1142">
        <f t="shared" si="120"/>
        <v>0</v>
      </c>
      <c r="N1142">
        <f t="shared" si="121"/>
        <v>0</v>
      </c>
      <c r="O1142">
        <f t="shared" si="122"/>
        <v>0</v>
      </c>
    </row>
    <row r="1143" spans="12:15" x14ac:dyDescent="0.2">
      <c r="L1143">
        <f t="shared" si="119"/>
        <v>0</v>
      </c>
      <c r="M1143">
        <f t="shared" si="120"/>
        <v>0</v>
      </c>
      <c r="N1143">
        <f t="shared" si="121"/>
        <v>0</v>
      </c>
      <c r="O1143">
        <f t="shared" si="122"/>
        <v>0</v>
      </c>
    </row>
    <row r="1144" spans="12:15" x14ac:dyDescent="0.2">
      <c r="L1144">
        <f t="shared" si="119"/>
        <v>0</v>
      </c>
      <c r="M1144">
        <f t="shared" si="120"/>
        <v>0</v>
      </c>
      <c r="N1144">
        <f t="shared" si="121"/>
        <v>0</v>
      </c>
      <c r="O1144">
        <f t="shared" si="122"/>
        <v>0</v>
      </c>
    </row>
    <row r="1145" spans="12:15" x14ac:dyDescent="0.2">
      <c r="L1145">
        <f t="shared" si="119"/>
        <v>0</v>
      </c>
      <c r="M1145">
        <f t="shared" si="120"/>
        <v>0</v>
      </c>
      <c r="N1145">
        <f t="shared" si="121"/>
        <v>0</v>
      </c>
      <c r="O1145">
        <f t="shared" si="122"/>
        <v>0</v>
      </c>
    </row>
    <row r="1146" spans="12:15" x14ac:dyDescent="0.2">
      <c r="L1146">
        <f t="shared" si="119"/>
        <v>0</v>
      </c>
      <c r="M1146">
        <f t="shared" si="120"/>
        <v>0</v>
      </c>
      <c r="N1146">
        <f t="shared" si="121"/>
        <v>0</v>
      </c>
      <c r="O1146">
        <f t="shared" si="122"/>
        <v>0</v>
      </c>
    </row>
    <row r="1147" spans="12:15" x14ac:dyDescent="0.2">
      <c r="L1147">
        <f t="shared" si="119"/>
        <v>0</v>
      </c>
      <c r="M1147">
        <f t="shared" si="120"/>
        <v>0</v>
      </c>
      <c r="N1147">
        <f t="shared" si="121"/>
        <v>0</v>
      </c>
      <c r="O1147">
        <f t="shared" si="122"/>
        <v>0</v>
      </c>
    </row>
    <row r="1148" spans="12:15" x14ac:dyDescent="0.2">
      <c r="L1148">
        <f t="shared" si="119"/>
        <v>0</v>
      </c>
      <c r="M1148">
        <f t="shared" si="120"/>
        <v>0</v>
      </c>
      <c r="N1148">
        <f t="shared" si="121"/>
        <v>0</v>
      </c>
      <c r="O1148">
        <f t="shared" si="122"/>
        <v>0</v>
      </c>
    </row>
    <row r="1149" spans="12:15" x14ac:dyDescent="0.2">
      <c r="L1149">
        <f t="shared" si="119"/>
        <v>0</v>
      </c>
      <c r="M1149">
        <f t="shared" si="120"/>
        <v>0</v>
      </c>
      <c r="N1149">
        <f t="shared" si="121"/>
        <v>0</v>
      </c>
      <c r="O1149">
        <f t="shared" si="122"/>
        <v>0</v>
      </c>
    </row>
    <row r="1150" spans="12:15" x14ac:dyDescent="0.2">
      <c r="L1150">
        <f t="shared" si="119"/>
        <v>0</v>
      </c>
      <c r="M1150">
        <f t="shared" si="120"/>
        <v>0</v>
      </c>
      <c r="N1150">
        <f t="shared" si="121"/>
        <v>0</v>
      </c>
      <c r="O1150">
        <f t="shared" si="122"/>
        <v>0</v>
      </c>
    </row>
    <row r="1151" spans="12:15" x14ac:dyDescent="0.2">
      <c r="L1151">
        <f t="shared" si="119"/>
        <v>0</v>
      </c>
      <c r="M1151">
        <f t="shared" si="120"/>
        <v>0</v>
      </c>
      <c r="N1151">
        <f t="shared" si="121"/>
        <v>0</v>
      </c>
      <c r="O1151">
        <f t="shared" si="122"/>
        <v>0</v>
      </c>
    </row>
    <row r="1152" spans="12:15" x14ac:dyDescent="0.2">
      <c r="L1152">
        <f t="shared" si="119"/>
        <v>0</v>
      </c>
      <c r="M1152">
        <f t="shared" si="120"/>
        <v>0</v>
      </c>
      <c r="N1152">
        <f t="shared" si="121"/>
        <v>0</v>
      </c>
      <c r="O1152">
        <f t="shared" si="122"/>
        <v>0</v>
      </c>
    </row>
    <row r="1153" spans="12:15" x14ac:dyDescent="0.2">
      <c r="L1153">
        <f t="shared" si="119"/>
        <v>0</v>
      </c>
      <c r="M1153">
        <f t="shared" si="120"/>
        <v>0</v>
      </c>
      <c r="N1153">
        <f t="shared" si="121"/>
        <v>0</v>
      </c>
      <c r="O1153">
        <f t="shared" si="122"/>
        <v>0</v>
      </c>
    </row>
    <row r="1154" spans="12:15" x14ac:dyDescent="0.2">
      <c r="L1154">
        <f t="shared" si="119"/>
        <v>0</v>
      </c>
      <c r="M1154">
        <f t="shared" si="120"/>
        <v>0</v>
      </c>
      <c r="N1154">
        <f t="shared" si="121"/>
        <v>0</v>
      </c>
      <c r="O1154">
        <f t="shared" si="122"/>
        <v>0</v>
      </c>
    </row>
    <row r="1155" spans="12:15" x14ac:dyDescent="0.2">
      <c r="L1155">
        <f t="shared" si="119"/>
        <v>0</v>
      </c>
      <c r="M1155">
        <f t="shared" si="120"/>
        <v>0</v>
      </c>
      <c r="N1155">
        <f t="shared" si="121"/>
        <v>0</v>
      </c>
      <c r="O1155">
        <f t="shared" si="122"/>
        <v>0</v>
      </c>
    </row>
    <row r="1156" spans="12:15" x14ac:dyDescent="0.2">
      <c r="L1156">
        <f t="shared" si="119"/>
        <v>0</v>
      </c>
      <c r="M1156">
        <f t="shared" si="120"/>
        <v>0</v>
      </c>
      <c r="N1156">
        <f t="shared" si="121"/>
        <v>0</v>
      </c>
      <c r="O1156">
        <f t="shared" si="122"/>
        <v>0</v>
      </c>
    </row>
    <row r="1157" spans="12:15" x14ac:dyDescent="0.2">
      <c r="L1157">
        <f t="shared" si="119"/>
        <v>0</v>
      </c>
      <c r="M1157">
        <f t="shared" si="120"/>
        <v>0</v>
      </c>
      <c r="N1157">
        <f t="shared" si="121"/>
        <v>0</v>
      </c>
      <c r="O1157">
        <f t="shared" si="122"/>
        <v>0</v>
      </c>
    </row>
    <row r="1158" spans="12:15" x14ac:dyDescent="0.2">
      <c r="L1158">
        <f t="shared" si="119"/>
        <v>0</v>
      </c>
      <c r="M1158">
        <f t="shared" si="120"/>
        <v>0</v>
      </c>
      <c r="N1158">
        <f t="shared" si="121"/>
        <v>0</v>
      </c>
      <c r="O1158">
        <f t="shared" si="122"/>
        <v>0</v>
      </c>
    </row>
    <row r="1159" spans="12:15" x14ac:dyDescent="0.2">
      <c r="L1159">
        <f t="shared" si="119"/>
        <v>0</v>
      </c>
      <c r="M1159">
        <f t="shared" si="120"/>
        <v>0</v>
      </c>
      <c r="N1159">
        <f t="shared" si="121"/>
        <v>0</v>
      </c>
      <c r="O1159">
        <f t="shared" si="122"/>
        <v>0</v>
      </c>
    </row>
    <row r="1160" spans="12:15" x14ac:dyDescent="0.2">
      <c r="L1160">
        <f t="shared" si="119"/>
        <v>0</v>
      </c>
      <c r="M1160">
        <f t="shared" si="120"/>
        <v>0</v>
      </c>
      <c r="N1160">
        <f t="shared" si="121"/>
        <v>0</v>
      </c>
      <c r="O1160">
        <f t="shared" si="122"/>
        <v>0</v>
      </c>
    </row>
    <row r="1161" spans="12:15" x14ac:dyDescent="0.2">
      <c r="L1161">
        <f t="shared" si="119"/>
        <v>0</v>
      </c>
      <c r="M1161">
        <f t="shared" si="120"/>
        <v>0</v>
      </c>
      <c r="N1161">
        <f t="shared" si="121"/>
        <v>0</v>
      </c>
      <c r="O1161">
        <f t="shared" si="122"/>
        <v>0</v>
      </c>
    </row>
    <row r="1162" spans="12:15" x14ac:dyDescent="0.2">
      <c r="L1162">
        <f t="shared" si="119"/>
        <v>0</v>
      </c>
      <c r="M1162">
        <f t="shared" si="120"/>
        <v>0</v>
      </c>
      <c r="N1162">
        <f t="shared" si="121"/>
        <v>0</v>
      </c>
      <c r="O1162">
        <f t="shared" si="122"/>
        <v>0</v>
      </c>
    </row>
    <row r="1163" spans="12:15" x14ac:dyDescent="0.2">
      <c r="L1163">
        <f t="shared" si="119"/>
        <v>0</v>
      </c>
      <c r="M1163">
        <f t="shared" si="120"/>
        <v>0</v>
      </c>
      <c r="N1163">
        <f t="shared" si="121"/>
        <v>0</v>
      </c>
      <c r="O1163">
        <f t="shared" si="122"/>
        <v>0</v>
      </c>
    </row>
    <row r="1164" spans="12:15" x14ac:dyDescent="0.2">
      <c r="L1164">
        <f t="shared" si="119"/>
        <v>0</v>
      </c>
      <c r="M1164">
        <f t="shared" si="120"/>
        <v>0</v>
      </c>
      <c r="N1164">
        <f t="shared" si="121"/>
        <v>0</v>
      </c>
      <c r="O1164">
        <f t="shared" si="122"/>
        <v>0</v>
      </c>
    </row>
    <row r="1165" spans="12:15" x14ac:dyDescent="0.2">
      <c r="L1165">
        <f t="shared" si="119"/>
        <v>0</v>
      </c>
      <c r="M1165">
        <f t="shared" si="120"/>
        <v>0</v>
      </c>
      <c r="N1165">
        <f t="shared" si="121"/>
        <v>0</v>
      </c>
      <c r="O1165">
        <f t="shared" si="122"/>
        <v>0</v>
      </c>
    </row>
    <row r="1166" spans="12:15" x14ac:dyDescent="0.2">
      <c r="L1166">
        <f t="shared" si="119"/>
        <v>0</v>
      </c>
      <c r="M1166">
        <f t="shared" si="120"/>
        <v>0</v>
      </c>
      <c r="N1166">
        <f t="shared" si="121"/>
        <v>0</v>
      </c>
      <c r="O1166">
        <f t="shared" si="122"/>
        <v>0</v>
      </c>
    </row>
    <row r="1167" spans="12:15" x14ac:dyDescent="0.2">
      <c r="L1167">
        <f t="shared" si="119"/>
        <v>0</v>
      </c>
      <c r="M1167">
        <f t="shared" si="120"/>
        <v>0</v>
      </c>
      <c r="N1167">
        <f t="shared" si="121"/>
        <v>0</v>
      </c>
      <c r="O1167">
        <f t="shared" si="122"/>
        <v>0</v>
      </c>
    </row>
    <row r="1168" spans="12:15" x14ac:dyDescent="0.2">
      <c r="L1168">
        <f t="shared" si="119"/>
        <v>0</v>
      </c>
      <c r="M1168">
        <f t="shared" si="120"/>
        <v>0</v>
      </c>
      <c r="N1168">
        <f t="shared" si="121"/>
        <v>0</v>
      </c>
      <c r="O1168">
        <f t="shared" si="122"/>
        <v>0</v>
      </c>
    </row>
    <row r="1169" spans="12:15" x14ac:dyDescent="0.2">
      <c r="L1169">
        <f t="shared" si="119"/>
        <v>0</v>
      </c>
      <c r="M1169">
        <f t="shared" si="120"/>
        <v>0</v>
      </c>
      <c r="N1169">
        <f t="shared" si="121"/>
        <v>0</v>
      </c>
      <c r="O1169">
        <f t="shared" si="122"/>
        <v>0</v>
      </c>
    </row>
    <row r="1170" spans="12:15" x14ac:dyDescent="0.2">
      <c r="L1170">
        <f t="shared" si="119"/>
        <v>0</v>
      </c>
      <c r="M1170">
        <f t="shared" si="120"/>
        <v>0</v>
      </c>
      <c r="N1170">
        <f t="shared" si="121"/>
        <v>0</v>
      </c>
      <c r="O1170">
        <f t="shared" si="122"/>
        <v>0</v>
      </c>
    </row>
    <row r="1171" spans="12:15" x14ac:dyDescent="0.2">
      <c r="L1171">
        <f t="shared" si="119"/>
        <v>0</v>
      </c>
      <c r="M1171">
        <f t="shared" si="120"/>
        <v>0</v>
      </c>
      <c r="N1171">
        <f t="shared" si="121"/>
        <v>0</v>
      </c>
      <c r="O1171">
        <f t="shared" si="122"/>
        <v>0</v>
      </c>
    </row>
    <row r="1172" spans="12:15" x14ac:dyDescent="0.2">
      <c r="L1172">
        <f t="shared" si="119"/>
        <v>0</v>
      </c>
      <c r="M1172">
        <f t="shared" si="120"/>
        <v>0</v>
      </c>
      <c r="N1172">
        <f t="shared" si="121"/>
        <v>0</v>
      </c>
      <c r="O1172">
        <f t="shared" si="122"/>
        <v>0</v>
      </c>
    </row>
    <row r="1173" spans="12:15" x14ac:dyDescent="0.2">
      <c r="L1173">
        <f t="shared" si="119"/>
        <v>0</v>
      </c>
      <c r="M1173">
        <f t="shared" si="120"/>
        <v>0</v>
      </c>
      <c r="N1173">
        <f t="shared" si="121"/>
        <v>0</v>
      </c>
      <c r="O1173">
        <f t="shared" si="122"/>
        <v>0</v>
      </c>
    </row>
    <row r="1174" spans="12:15" x14ac:dyDescent="0.2">
      <c r="L1174">
        <f t="shared" si="119"/>
        <v>0</v>
      </c>
      <c r="M1174">
        <f t="shared" si="120"/>
        <v>0</v>
      </c>
      <c r="N1174">
        <f t="shared" si="121"/>
        <v>0</v>
      </c>
      <c r="O1174">
        <f t="shared" si="122"/>
        <v>0</v>
      </c>
    </row>
    <row r="1175" spans="12:15" x14ac:dyDescent="0.2">
      <c r="L1175">
        <f t="shared" si="119"/>
        <v>0</v>
      </c>
      <c r="M1175">
        <f t="shared" si="120"/>
        <v>0</v>
      </c>
      <c r="N1175">
        <f t="shared" si="121"/>
        <v>0</v>
      </c>
      <c r="O1175">
        <f t="shared" si="122"/>
        <v>0</v>
      </c>
    </row>
    <row r="1176" spans="12:15" x14ac:dyDescent="0.2">
      <c r="L1176">
        <f t="shared" si="119"/>
        <v>0</v>
      </c>
      <c r="M1176">
        <f t="shared" si="120"/>
        <v>0</v>
      </c>
      <c r="N1176">
        <f t="shared" si="121"/>
        <v>0</v>
      </c>
      <c r="O1176">
        <f t="shared" si="122"/>
        <v>0</v>
      </c>
    </row>
    <row r="1177" spans="12:15" x14ac:dyDescent="0.2">
      <c r="L1177">
        <f t="shared" si="119"/>
        <v>0</v>
      </c>
      <c r="M1177">
        <f t="shared" si="120"/>
        <v>0</v>
      </c>
      <c r="N1177">
        <f t="shared" si="121"/>
        <v>0</v>
      </c>
      <c r="O1177">
        <f t="shared" si="122"/>
        <v>0</v>
      </c>
    </row>
    <row r="1178" spans="12:15" x14ac:dyDescent="0.2">
      <c r="L1178">
        <f t="shared" si="119"/>
        <v>0</v>
      </c>
      <c r="M1178">
        <f t="shared" si="120"/>
        <v>0</v>
      </c>
      <c r="N1178">
        <f t="shared" si="121"/>
        <v>0</v>
      </c>
      <c r="O1178">
        <f t="shared" si="122"/>
        <v>0</v>
      </c>
    </row>
    <row r="1179" spans="12:15" x14ac:dyDescent="0.2">
      <c r="L1179">
        <f t="shared" si="119"/>
        <v>0</v>
      </c>
      <c r="M1179">
        <f t="shared" si="120"/>
        <v>0</v>
      </c>
      <c r="N1179">
        <f t="shared" si="121"/>
        <v>0</v>
      </c>
      <c r="O1179">
        <f t="shared" si="122"/>
        <v>0</v>
      </c>
    </row>
    <row r="1180" spans="12:15" x14ac:dyDescent="0.2">
      <c r="L1180">
        <f t="shared" si="119"/>
        <v>0</v>
      </c>
      <c r="M1180">
        <f t="shared" si="120"/>
        <v>0</v>
      </c>
      <c r="N1180">
        <f t="shared" si="121"/>
        <v>0</v>
      </c>
      <c r="O1180">
        <f t="shared" si="122"/>
        <v>0</v>
      </c>
    </row>
    <row r="1181" spans="12:15" x14ac:dyDescent="0.2">
      <c r="L1181">
        <f t="shared" si="119"/>
        <v>0</v>
      </c>
      <c r="M1181">
        <f t="shared" si="120"/>
        <v>0</v>
      </c>
      <c r="N1181">
        <f t="shared" si="121"/>
        <v>0</v>
      </c>
      <c r="O1181">
        <f t="shared" si="122"/>
        <v>0</v>
      </c>
    </row>
    <row r="1182" spans="12:15" x14ac:dyDescent="0.2">
      <c r="L1182">
        <f t="shared" si="119"/>
        <v>0</v>
      </c>
      <c r="M1182">
        <f t="shared" si="120"/>
        <v>0</v>
      </c>
      <c r="N1182">
        <f t="shared" si="121"/>
        <v>0</v>
      </c>
      <c r="O1182">
        <f t="shared" si="122"/>
        <v>0</v>
      </c>
    </row>
    <row r="1183" spans="12:15" x14ac:dyDescent="0.2">
      <c r="L1183">
        <f t="shared" si="119"/>
        <v>0</v>
      </c>
      <c r="M1183">
        <f t="shared" si="120"/>
        <v>0</v>
      </c>
      <c r="N1183">
        <f t="shared" si="121"/>
        <v>0</v>
      </c>
      <c r="O1183">
        <f t="shared" si="122"/>
        <v>0</v>
      </c>
    </row>
    <row r="1184" spans="12:15" x14ac:dyDescent="0.2">
      <c r="L1184">
        <f t="shared" si="119"/>
        <v>0</v>
      </c>
      <c r="M1184">
        <f t="shared" si="120"/>
        <v>0</v>
      </c>
      <c r="N1184">
        <f t="shared" si="121"/>
        <v>0</v>
      </c>
      <c r="O1184">
        <f t="shared" si="122"/>
        <v>0</v>
      </c>
    </row>
    <row r="1185" spans="1:15" x14ac:dyDescent="0.2">
      <c r="L1185">
        <f t="shared" ref="L1185:L1248" si="123">IF(EXACT(RIGHT(A1185,2),"HI")=TRUE,B1185,0)</f>
        <v>0</v>
      </c>
      <c r="M1185">
        <f t="shared" ref="M1185:M1248" si="124">IF(EXACT(RIGHT(A1185,2),"LO")=TRUE,B1185,0)</f>
        <v>0</v>
      </c>
      <c r="N1185">
        <f t="shared" ref="N1185:N1248" si="125">IF(EXACT(RIGHT(A1185,3),"HHH")=TRUE,B1185,0)</f>
        <v>0</v>
      </c>
      <c r="O1185">
        <f t="shared" ref="O1185:O1248" si="126">IF(EXACT(RIGHT(A1185,3),"LLL")=TRUE,B1185,0)</f>
        <v>0</v>
      </c>
    </row>
    <row r="1186" spans="1:15" x14ac:dyDescent="0.2">
      <c r="L1186">
        <f t="shared" si="123"/>
        <v>0</v>
      </c>
      <c r="M1186">
        <f t="shared" si="124"/>
        <v>0</v>
      </c>
      <c r="N1186">
        <f t="shared" si="125"/>
        <v>0</v>
      </c>
      <c r="O1186">
        <f t="shared" si="126"/>
        <v>0</v>
      </c>
    </row>
    <row r="1187" spans="1:15" x14ac:dyDescent="0.2">
      <c r="L1187">
        <f t="shared" si="123"/>
        <v>0</v>
      </c>
      <c r="M1187">
        <f t="shared" si="124"/>
        <v>0</v>
      </c>
      <c r="N1187">
        <f t="shared" si="125"/>
        <v>0</v>
      </c>
      <c r="O1187">
        <f t="shared" si="126"/>
        <v>0</v>
      </c>
    </row>
    <row r="1188" spans="1:15" x14ac:dyDescent="0.2">
      <c r="L1188">
        <f t="shared" si="123"/>
        <v>0</v>
      </c>
      <c r="M1188">
        <f t="shared" si="124"/>
        <v>0</v>
      </c>
      <c r="N1188">
        <f t="shared" si="125"/>
        <v>0</v>
      </c>
      <c r="O1188">
        <f t="shared" si="126"/>
        <v>0</v>
      </c>
    </row>
    <row r="1189" spans="1:15" x14ac:dyDescent="0.2">
      <c r="L1189">
        <f t="shared" si="123"/>
        <v>0</v>
      </c>
      <c r="M1189">
        <f t="shared" si="124"/>
        <v>0</v>
      </c>
      <c r="N1189">
        <f t="shared" si="125"/>
        <v>0</v>
      </c>
      <c r="O1189">
        <f t="shared" si="126"/>
        <v>0</v>
      </c>
    </row>
    <row r="1190" spans="1:15" x14ac:dyDescent="0.2">
      <c r="L1190">
        <f t="shared" si="123"/>
        <v>0</v>
      </c>
      <c r="M1190">
        <f t="shared" si="124"/>
        <v>0</v>
      </c>
      <c r="N1190">
        <f t="shared" si="125"/>
        <v>0</v>
      </c>
      <c r="O1190">
        <f t="shared" si="126"/>
        <v>0</v>
      </c>
    </row>
    <row r="1191" spans="1:15" x14ac:dyDescent="0.2">
      <c r="L1191">
        <f t="shared" si="123"/>
        <v>0</v>
      </c>
      <c r="M1191">
        <f t="shared" si="124"/>
        <v>0</v>
      </c>
      <c r="N1191">
        <f t="shared" si="125"/>
        <v>0</v>
      </c>
      <c r="O1191">
        <f t="shared" si="126"/>
        <v>0</v>
      </c>
    </row>
    <row r="1192" spans="1:15" x14ac:dyDescent="0.2">
      <c r="L1192">
        <f t="shared" si="123"/>
        <v>0</v>
      </c>
      <c r="M1192">
        <f t="shared" si="124"/>
        <v>0</v>
      </c>
      <c r="N1192">
        <f t="shared" si="125"/>
        <v>0</v>
      </c>
      <c r="O1192">
        <f t="shared" si="126"/>
        <v>0</v>
      </c>
    </row>
    <row r="1193" spans="1:15" x14ac:dyDescent="0.2">
      <c r="L1193">
        <f t="shared" si="123"/>
        <v>0</v>
      </c>
      <c r="M1193">
        <f t="shared" si="124"/>
        <v>0</v>
      </c>
      <c r="N1193">
        <f t="shared" si="125"/>
        <v>0</v>
      </c>
      <c r="O1193">
        <f t="shared" si="126"/>
        <v>0</v>
      </c>
    </row>
    <row r="1194" spans="1:15" x14ac:dyDescent="0.2">
      <c r="L1194">
        <f t="shared" si="123"/>
        <v>0</v>
      </c>
      <c r="M1194">
        <f t="shared" si="124"/>
        <v>0</v>
      </c>
      <c r="N1194">
        <f t="shared" si="125"/>
        <v>0</v>
      </c>
      <c r="O1194">
        <f t="shared" si="126"/>
        <v>0</v>
      </c>
    </row>
    <row r="1195" spans="1:15" x14ac:dyDescent="0.2">
      <c r="L1195">
        <f t="shared" si="123"/>
        <v>0</v>
      </c>
      <c r="M1195">
        <f t="shared" si="124"/>
        <v>0</v>
      </c>
      <c r="N1195">
        <f t="shared" si="125"/>
        <v>0</v>
      </c>
      <c r="O1195">
        <f t="shared" si="126"/>
        <v>0</v>
      </c>
    </row>
    <row r="1196" spans="1:15" x14ac:dyDescent="0.2">
      <c r="A1196" s="4"/>
      <c r="B1196" s="5"/>
      <c r="L1196">
        <f t="shared" si="123"/>
        <v>0</v>
      </c>
      <c r="M1196">
        <f t="shared" si="124"/>
        <v>0</v>
      </c>
      <c r="N1196">
        <f t="shared" si="125"/>
        <v>0</v>
      </c>
      <c r="O1196">
        <f t="shared" si="126"/>
        <v>0</v>
      </c>
    </row>
    <row r="1197" spans="1:15" x14ac:dyDescent="0.2">
      <c r="A1197" s="4"/>
      <c r="B1197" s="5"/>
      <c r="L1197">
        <f t="shared" si="123"/>
        <v>0</v>
      </c>
      <c r="M1197">
        <f t="shared" si="124"/>
        <v>0</v>
      </c>
      <c r="N1197">
        <f t="shared" si="125"/>
        <v>0</v>
      </c>
      <c r="O1197">
        <f t="shared" si="126"/>
        <v>0</v>
      </c>
    </row>
    <row r="1198" spans="1:15" x14ac:dyDescent="0.2">
      <c r="A1198" s="4"/>
      <c r="B1198" s="5"/>
      <c r="L1198">
        <f t="shared" si="123"/>
        <v>0</v>
      </c>
      <c r="M1198">
        <f t="shared" si="124"/>
        <v>0</v>
      </c>
      <c r="N1198">
        <f t="shared" si="125"/>
        <v>0</v>
      </c>
      <c r="O1198">
        <f t="shared" si="126"/>
        <v>0</v>
      </c>
    </row>
    <row r="1199" spans="1:15" x14ac:dyDescent="0.2">
      <c r="A1199" s="4"/>
      <c r="B1199" s="5"/>
      <c r="L1199">
        <f t="shared" si="123"/>
        <v>0</v>
      </c>
      <c r="M1199">
        <f t="shared" si="124"/>
        <v>0</v>
      </c>
      <c r="N1199">
        <f t="shared" si="125"/>
        <v>0</v>
      </c>
      <c r="O1199">
        <f t="shared" si="126"/>
        <v>0</v>
      </c>
    </row>
    <row r="1200" spans="1:15" x14ac:dyDescent="0.2">
      <c r="A1200" s="4"/>
      <c r="B1200" s="5"/>
      <c r="L1200">
        <f t="shared" si="123"/>
        <v>0</v>
      </c>
      <c r="M1200">
        <f t="shared" si="124"/>
        <v>0</v>
      </c>
      <c r="N1200">
        <f t="shared" si="125"/>
        <v>0</v>
      </c>
      <c r="O1200">
        <f t="shared" si="126"/>
        <v>0</v>
      </c>
    </row>
    <row r="1201" spans="1:15" x14ac:dyDescent="0.2">
      <c r="A1201" s="4"/>
      <c r="B1201" s="5"/>
      <c r="L1201">
        <f t="shared" si="123"/>
        <v>0</v>
      </c>
      <c r="M1201">
        <f t="shared" si="124"/>
        <v>0</v>
      </c>
      <c r="N1201">
        <f t="shared" si="125"/>
        <v>0</v>
      </c>
      <c r="O1201">
        <f t="shared" si="126"/>
        <v>0</v>
      </c>
    </row>
    <row r="1202" spans="1:15" x14ac:dyDescent="0.2">
      <c r="A1202" s="4"/>
      <c r="B1202" s="5"/>
      <c r="L1202">
        <f t="shared" si="123"/>
        <v>0</v>
      </c>
      <c r="M1202">
        <f t="shared" si="124"/>
        <v>0</v>
      </c>
      <c r="N1202">
        <f t="shared" si="125"/>
        <v>0</v>
      </c>
      <c r="O1202">
        <f t="shared" si="126"/>
        <v>0</v>
      </c>
    </row>
    <row r="1203" spans="1:15" x14ac:dyDescent="0.2">
      <c r="A1203" s="4"/>
      <c r="B1203" s="5"/>
      <c r="L1203">
        <f t="shared" si="123"/>
        <v>0</v>
      </c>
      <c r="M1203">
        <f t="shared" si="124"/>
        <v>0</v>
      </c>
      <c r="N1203">
        <f t="shared" si="125"/>
        <v>0</v>
      </c>
      <c r="O1203">
        <f t="shared" si="126"/>
        <v>0</v>
      </c>
    </row>
    <row r="1204" spans="1:15" x14ac:dyDescent="0.2">
      <c r="A1204" s="4"/>
      <c r="B1204" s="5"/>
      <c r="L1204">
        <f t="shared" si="123"/>
        <v>0</v>
      </c>
      <c r="M1204">
        <f t="shared" si="124"/>
        <v>0</v>
      </c>
      <c r="N1204">
        <f t="shared" si="125"/>
        <v>0</v>
      </c>
      <c r="O1204">
        <f t="shared" si="126"/>
        <v>0</v>
      </c>
    </row>
    <row r="1205" spans="1:15" x14ac:dyDescent="0.2">
      <c r="A1205" s="4"/>
      <c r="B1205" s="5"/>
      <c r="L1205">
        <f t="shared" si="123"/>
        <v>0</v>
      </c>
      <c r="M1205">
        <f t="shared" si="124"/>
        <v>0</v>
      </c>
      <c r="N1205">
        <f t="shared" si="125"/>
        <v>0</v>
      </c>
      <c r="O1205">
        <f t="shared" si="126"/>
        <v>0</v>
      </c>
    </row>
    <row r="1206" spans="1:15" x14ac:dyDescent="0.2">
      <c r="A1206" s="4"/>
      <c r="B1206" s="5"/>
      <c r="L1206">
        <f t="shared" si="123"/>
        <v>0</v>
      </c>
      <c r="M1206">
        <f t="shared" si="124"/>
        <v>0</v>
      </c>
      <c r="N1206">
        <f t="shared" si="125"/>
        <v>0</v>
      </c>
      <c r="O1206">
        <f t="shared" si="126"/>
        <v>0</v>
      </c>
    </row>
    <row r="1207" spans="1:15" x14ac:dyDescent="0.2">
      <c r="A1207" s="4"/>
      <c r="B1207" s="5"/>
      <c r="L1207">
        <f t="shared" si="123"/>
        <v>0</v>
      </c>
      <c r="M1207">
        <f t="shared" si="124"/>
        <v>0</v>
      </c>
      <c r="N1207">
        <f t="shared" si="125"/>
        <v>0</v>
      </c>
      <c r="O1207">
        <f t="shared" si="126"/>
        <v>0</v>
      </c>
    </row>
    <row r="1208" spans="1:15" x14ac:dyDescent="0.2">
      <c r="A1208" s="4"/>
      <c r="B1208" s="5"/>
      <c r="L1208">
        <f t="shared" si="123"/>
        <v>0</v>
      </c>
      <c r="M1208">
        <f t="shared" si="124"/>
        <v>0</v>
      </c>
      <c r="N1208">
        <f t="shared" si="125"/>
        <v>0</v>
      </c>
      <c r="O1208">
        <f t="shared" si="126"/>
        <v>0</v>
      </c>
    </row>
    <row r="1209" spans="1:15" x14ac:dyDescent="0.2">
      <c r="A1209" s="4"/>
      <c r="B1209" s="5"/>
      <c r="L1209">
        <f t="shared" si="123"/>
        <v>0</v>
      </c>
      <c r="M1209">
        <f t="shared" si="124"/>
        <v>0</v>
      </c>
      <c r="N1209">
        <f t="shared" si="125"/>
        <v>0</v>
      </c>
      <c r="O1209">
        <f t="shared" si="126"/>
        <v>0</v>
      </c>
    </row>
    <row r="1210" spans="1:15" x14ac:dyDescent="0.2">
      <c r="A1210" s="4"/>
      <c r="B1210" s="5"/>
      <c r="L1210">
        <f t="shared" si="123"/>
        <v>0</v>
      </c>
      <c r="M1210">
        <f t="shared" si="124"/>
        <v>0</v>
      </c>
      <c r="N1210">
        <f t="shared" si="125"/>
        <v>0</v>
      </c>
      <c r="O1210">
        <f t="shared" si="126"/>
        <v>0</v>
      </c>
    </row>
    <row r="1211" spans="1:15" x14ac:dyDescent="0.2">
      <c r="A1211" s="4"/>
      <c r="B1211" s="5"/>
      <c r="L1211">
        <f t="shared" si="123"/>
        <v>0</v>
      </c>
      <c r="M1211">
        <f t="shared" si="124"/>
        <v>0</v>
      </c>
      <c r="N1211">
        <f t="shared" si="125"/>
        <v>0</v>
      </c>
      <c r="O1211">
        <f t="shared" si="126"/>
        <v>0</v>
      </c>
    </row>
    <row r="1212" spans="1:15" x14ac:dyDescent="0.2">
      <c r="A1212" s="4"/>
      <c r="B1212" s="5"/>
      <c r="L1212">
        <f t="shared" si="123"/>
        <v>0</v>
      </c>
      <c r="M1212">
        <f t="shared" si="124"/>
        <v>0</v>
      </c>
      <c r="N1212">
        <f t="shared" si="125"/>
        <v>0</v>
      </c>
      <c r="O1212">
        <f t="shared" si="126"/>
        <v>0</v>
      </c>
    </row>
    <row r="1213" spans="1:15" x14ac:dyDescent="0.2">
      <c r="A1213" s="4"/>
      <c r="B1213" s="5"/>
      <c r="L1213">
        <f t="shared" si="123"/>
        <v>0</v>
      </c>
      <c r="M1213">
        <f t="shared" si="124"/>
        <v>0</v>
      </c>
      <c r="N1213">
        <f t="shared" si="125"/>
        <v>0</v>
      </c>
      <c r="O1213">
        <f t="shared" si="126"/>
        <v>0</v>
      </c>
    </row>
    <row r="1214" spans="1:15" x14ac:dyDescent="0.2">
      <c r="A1214" s="3"/>
      <c r="B1214" s="5"/>
      <c r="L1214">
        <f t="shared" si="123"/>
        <v>0</v>
      </c>
      <c r="M1214">
        <f t="shared" si="124"/>
        <v>0</v>
      </c>
      <c r="N1214">
        <f t="shared" si="125"/>
        <v>0</v>
      </c>
      <c r="O1214">
        <f t="shared" si="126"/>
        <v>0</v>
      </c>
    </row>
    <row r="1215" spans="1:15" x14ac:dyDescent="0.2">
      <c r="A1215" s="4"/>
      <c r="B1215" s="5"/>
      <c r="L1215">
        <f t="shared" si="123"/>
        <v>0</v>
      </c>
      <c r="M1215">
        <f t="shared" si="124"/>
        <v>0</v>
      </c>
      <c r="N1215">
        <f t="shared" si="125"/>
        <v>0</v>
      </c>
      <c r="O1215">
        <f t="shared" si="126"/>
        <v>0</v>
      </c>
    </row>
    <row r="1216" spans="1:15" x14ac:dyDescent="0.2">
      <c r="A1216" s="3"/>
      <c r="B1216" s="5"/>
      <c r="L1216">
        <f t="shared" si="123"/>
        <v>0</v>
      </c>
      <c r="M1216">
        <f t="shared" si="124"/>
        <v>0</v>
      </c>
      <c r="N1216">
        <f t="shared" si="125"/>
        <v>0</v>
      </c>
      <c r="O1216">
        <f t="shared" si="126"/>
        <v>0</v>
      </c>
    </row>
    <row r="1217" spans="1:15" x14ac:dyDescent="0.2">
      <c r="A1217" s="4"/>
      <c r="B1217" s="5"/>
      <c r="L1217">
        <f t="shared" si="123"/>
        <v>0</v>
      </c>
      <c r="M1217">
        <f t="shared" si="124"/>
        <v>0</v>
      </c>
      <c r="N1217">
        <f t="shared" si="125"/>
        <v>0</v>
      </c>
      <c r="O1217">
        <f t="shared" si="126"/>
        <v>0</v>
      </c>
    </row>
    <row r="1218" spans="1:15" x14ac:dyDescent="0.2">
      <c r="A1218" s="2"/>
      <c r="B1218" s="5"/>
      <c r="L1218">
        <f t="shared" si="123"/>
        <v>0</v>
      </c>
      <c r="M1218">
        <f t="shared" si="124"/>
        <v>0</v>
      </c>
      <c r="N1218">
        <f t="shared" si="125"/>
        <v>0</v>
      </c>
      <c r="O1218">
        <f t="shared" si="126"/>
        <v>0</v>
      </c>
    </row>
    <row r="1219" spans="1:15" x14ac:dyDescent="0.2">
      <c r="A1219" s="3"/>
      <c r="B1219" s="5"/>
      <c r="L1219">
        <f t="shared" si="123"/>
        <v>0</v>
      </c>
      <c r="M1219">
        <f t="shared" si="124"/>
        <v>0</v>
      </c>
      <c r="N1219">
        <f t="shared" si="125"/>
        <v>0</v>
      </c>
      <c r="O1219">
        <f t="shared" si="126"/>
        <v>0</v>
      </c>
    </row>
    <row r="1220" spans="1:15" x14ac:dyDescent="0.2">
      <c r="A1220" s="4"/>
      <c r="B1220" s="5"/>
      <c r="L1220">
        <f t="shared" si="123"/>
        <v>0</v>
      </c>
      <c r="M1220">
        <f t="shared" si="124"/>
        <v>0</v>
      </c>
      <c r="N1220">
        <f t="shared" si="125"/>
        <v>0</v>
      </c>
      <c r="O1220">
        <f t="shared" si="126"/>
        <v>0</v>
      </c>
    </row>
    <row r="1221" spans="1:15" x14ac:dyDescent="0.2">
      <c r="A1221" s="3"/>
      <c r="B1221" s="5"/>
      <c r="L1221">
        <f t="shared" si="123"/>
        <v>0</v>
      </c>
      <c r="M1221">
        <f t="shared" si="124"/>
        <v>0</v>
      </c>
      <c r="N1221">
        <f t="shared" si="125"/>
        <v>0</v>
      </c>
      <c r="O1221">
        <f t="shared" si="126"/>
        <v>0</v>
      </c>
    </row>
    <row r="1222" spans="1:15" x14ac:dyDescent="0.2">
      <c r="A1222" s="4"/>
      <c r="B1222" s="5"/>
      <c r="L1222">
        <f t="shared" si="123"/>
        <v>0</v>
      </c>
      <c r="M1222">
        <f t="shared" si="124"/>
        <v>0</v>
      </c>
      <c r="N1222">
        <f t="shared" si="125"/>
        <v>0</v>
      </c>
      <c r="O1222">
        <f t="shared" si="126"/>
        <v>0</v>
      </c>
    </row>
    <row r="1223" spans="1:15" x14ac:dyDescent="0.2">
      <c r="A1223" s="4"/>
      <c r="B1223" s="5"/>
      <c r="L1223">
        <f t="shared" si="123"/>
        <v>0</v>
      </c>
      <c r="M1223">
        <f t="shared" si="124"/>
        <v>0</v>
      </c>
      <c r="N1223">
        <f t="shared" si="125"/>
        <v>0</v>
      </c>
      <c r="O1223">
        <f t="shared" si="126"/>
        <v>0</v>
      </c>
    </row>
    <row r="1224" spans="1:15" x14ac:dyDescent="0.2">
      <c r="A1224" s="3"/>
      <c r="B1224" s="5"/>
      <c r="L1224">
        <f t="shared" si="123"/>
        <v>0</v>
      </c>
      <c r="M1224">
        <f t="shared" si="124"/>
        <v>0</v>
      </c>
      <c r="N1224">
        <f t="shared" si="125"/>
        <v>0</v>
      </c>
      <c r="O1224">
        <f t="shared" si="126"/>
        <v>0</v>
      </c>
    </row>
    <row r="1225" spans="1:15" x14ac:dyDescent="0.2">
      <c r="A1225" s="4"/>
      <c r="B1225" s="5"/>
      <c r="L1225">
        <f t="shared" si="123"/>
        <v>0</v>
      </c>
      <c r="M1225">
        <f t="shared" si="124"/>
        <v>0</v>
      </c>
      <c r="N1225">
        <f t="shared" si="125"/>
        <v>0</v>
      </c>
      <c r="O1225">
        <f t="shared" si="126"/>
        <v>0</v>
      </c>
    </row>
    <row r="1226" spans="1:15" x14ac:dyDescent="0.2">
      <c r="A1226" s="3"/>
      <c r="B1226" s="5"/>
      <c r="L1226">
        <f t="shared" si="123"/>
        <v>0</v>
      </c>
      <c r="M1226">
        <f t="shared" si="124"/>
        <v>0</v>
      </c>
      <c r="N1226">
        <f t="shared" si="125"/>
        <v>0</v>
      </c>
      <c r="O1226">
        <f t="shared" si="126"/>
        <v>0</v>
      </c>
    </row>
    <row r="1227" spans="1:15" x14ac:dyDescent="0.2">
      <c r="A1227" s="4"/>
      <c r="B1227" s="5"/>
      <c r="L1227">
        <f t="shared" si="123"/>
        <v>0</v>
      </c>
      <c r="M1227">
        <f t="shared" si="124"/>
        <v>0</v>
      </c>
      <c r="N1227">
        <f t="shared" si="125"/>
        <v>0</v>
      </c>
      <c r="O1227">
        <f t="shared" si="126"/>
        <v>0</v>
      </c>
    </row>
    <row r="1228" spans="1:15" x14ac:dyDescent="0.2">
      <c r="A1228" s="3"/>
      <c r="B1228" s="5"/>
      <c r="L1228">
        <f t="shared" si="123"/>
        <v>0</v>
      </c>
      <c r="M1228">
        <f t="shared" si="124"/>
        <v>0</v>
      </c>
      <c r="N1228">
        <f t="shared" si="125"/>
        <v>0</v>
      </c>
      <c r="O1228">
        <f t="shared" si="126"/>
        <v>0</v>
      </c>
    </row>
    <row r="1229" spans="1:15" x14ac:dyDescent="0.2">
      <c r="A1229" s="4"/>
      <c r="B1229" s="5"/>
      <c r="L1229">
        <f t="shared" si="123"/>
        <v>0</v>
      </c>
      <c r="M1229">
        <f t="shared" si="124"/>
        <v>0</v>
      </c>
      <c r="N1229">
        <f t="shared" si="125"/>
        <v>0</v>
      </c>
      <c r="O1229">
        <f t="shared" si="126"/>
        <v>0</v>
      </c>
    </row>
    <row r="1230" spans="1:15" x14ac:dyDescent="0.2">
      <c r="A1230" s="3"/>
      <c r="B1230" s="5"/>
      <c r="L1230">
        <f t="shared" si="123"/>
        <v>0</v>
      </c>
      <c r="M1230">
        <f t="shared" si="124"/>
        <v>0</v>
      </c>
      <c r="N1230">
        <f t="shared" si="125"/>
        <v>0</v>
      </c>
      <c r="O1230">
        <f t="shared" si="126"/>
        <v>0</v>
      </c>
    </row>
    <row r="1231" spans="1:15" x14ac:dyDescent="0.2">
      <c r="A1231" s="4"/>
      <c r="B1231" s="5"/>
      <c r="L1231">
        <f t="shared" si="123"/>
        <v>0</v>
      </c>
      <c r="M1231">
        <f t="shared" si="124"/>
        <v>0</v>
      </c>
      <c r="N1231">
        <f t="shared" si="125"/>
        <v>0</v>
      </c>
      <c r="O1231">
        <f t="shared" si="126"/>
        <v>0</v>
      </c>
    </row>
    <row r="1232" spans="1:15" x14ac:dyDescent="0.2">
      <c r="A1232" s="3"/>
      <c r="B1232" s="5"/>
      <c r="L1232">
        <f t="shared" si="123"/>
        <v>0</v>
      </c>
      <c r="M1232">
        <f t="shared" si="124"/>
        <v>0</v>
      </c>
      <c r="N1232">
        <f t="shared" si="125"/>
        <v>0</v>
      </c>
      <c r="O1232">
        <f t="shared" si="126"/>
        <v>0</v>
      </c>
    </row>
    <row r="1233" spans="1:15" x14ac:dyDescent="0.2">
      <c r="A1233" s="4"/>
      <c r="B1233" s="5"/>
      <c r="L1233">
        <f t="shared" si="123"/>
        <v>0</v>
      </c>
      <c r="M1233">
        <f t="shared" si="124"/>
        <v>0</v>
      </c>
      <c r="N1233">
        <f t="shared" si="125"/>
        <v>0</v>
      </c>
      <c r="O1233">
        <f t="shared" si="126"/>
        <v>0</v>
      </c>
    </row>
    <row r="1234" spans="1:15" x14ac:dyDescent="0.2">
      <c r="A1234" s="3"/>
      <c r="B1234" s="5"/>
      <c r="L1234">
        <f t="shared" si="123"/>
        <v>0</v>
      </c>
      <c r="M1234">
        <f t="shared" si="124"/>
        <v>0</v>
      </c>
      <c r="N1234">
        <f t="shared" si="125"/>
        <v>0</v>
      </c>
      <c r="O1234">
        <f t="shared" si="126"/>
        <v>0</v>
      </c>
    </row>
    <row r="1235" spans="1:15" x14ac:dyDescent="0.2">
      <c r="A1235" s="4"/>
      <c r="B1235" s="5"/>
      <c r="L1235">
        <f t="shared" si="123"/>
        <v>0</v>
      </c>
      <c r="M1235">
        <f t="shared" si="124"/>
        <v>0</v>
      </c>
      <c r="N1235">
        <f t="shared" si="125"/>
        <v>0</v>
      </c>
      <c r="O1235">
        <f t="shared" si="126"/>
        <v>0</v>
      </c>
    </row>
    <row r="1236" spans="1:15" x14ac:dyDescent="0.2">
      <c r="A1236" s="4"/>
      <c r="B1236" s="5"/>
      <c r="L1236">
        <f t="shared" si="123"/>
        <v>0</v>
      </c>
      <c r="M1236">
        <f t="shared" si="124"/>
        <v>0</v>
      </c>
      <c r="N1236">
        <f t="shared" si="125"/>
        <v>0</v>
      </c>
      <c r="O1236">
        <f t="shared" si="126"/>
        <v>0</v>
      </c>
    </row>
    <row r="1237" spans="1:15" x14ac:dyDescent="0.2">
      <c r="A1237" s="4"/>
      <c r="B1237" s="5"/>
      <c r="L1237">
        <f t="shared" si="123"/>
        <v>0</v>
      </c>
      <c r="M1237">
        <f t="shared" si="124"/>
        <v>0</v>
      </c>
      <c r="N1237">
        <f t="shared" si="125"/>
        <v>0</v>
      </c>
      <c r="O1237">
        <f t="shared" si="126"/>
        <v>0</v>
      </c>
    </row>
    <row r="1238" spans="1:15" x14ac:dyDescent="0.2">
      <c r="A1238" s="3"/>
      <c r="B1238" s="5"/>
      <c r="L1238">
        <f t="shared" si="123"/>
        <v>0</v>
      </c>
      <c r="M1238">
        <f t="shared" si="124"/>
        <v>0</v>
      </c>
      <c r="N1238">
        <f t="shared" si="125"/>
        <v>0</v>
      </c>
      <c r="O1238">
        <f t="shared" si="126"/>
        <v>0</v>
      </c>
    </row>
    <row r="1239" spans="1:15" x14ac:dyDescent="0.2">
      <c r="A1239" s="4"/>
      <c r="B1239" s="5"/>
      <c r="L1239">
        <f t="shared" si="123"/>
        <v>0</v>
      </c>
      <c r="M1239">
        <f t="shared" si="124"/>
        <v>0</v>
      </c>
      <c r="N1239">
        <f t="shared" si="125"/>
        <v>0</v>
      </c>
      <c r="O1239">
        <f t="shared" si="126"/>
        <v>0</v>
      </c>
    </row>
    <row r="1240" spans="1:15" x14ac:dyDescent="0.2">
      <c r="A1240" s="4"/>
      <c r="B1240" s="5"/>
      <c r="L1240">
        <f t="shared" si="123"/>
        <v>0</v>
      </c>
      <c r="M1240">
        <f t="shared" si="124"/>
        <v>0</v>
      </c>
      <c r="N1240">
        <f t="shared" si="125"/>
        <v>0</v>
      </c>
      <c r="O1240">
        <f t="shared" si="126"/>
        <v>0</v>
      </c>
    </row>
    <row r="1241" spans="1:15" x14ac:dyDescent="0.2">
      <c r="A1241" s="4"/>
      <c r="B1241" s="5"/>
      <c r="L1241">
        <f t="shared" si="123"/>
        <v>0</v>
      </c>
      <c r="M1241">
        <f t="shared" si="124"/>
        <v>0</v>
      </c>
      <c r="N1241">
        <f t="shared" si="125"/>
        <v>0</v>
      </c>
      <c r="O1241">
        <f t="shared" si="126"/>
        <v>0</v>
      </c>
    </row>
    <row r="1242" spans="1:15" x14ac:dyDescent="0.2">
      <c r="A1242" s="4"/>
      <c r="B1242" s="5"/>
      <c r="L1242">
        <f t="shared" si="123"/>
        <v>0</v>
      </c>
      <c r="M1242">
        <f t="shared" si="124"/>
        <v>0</v>
      </c>
      <c r="N1242">
        <f t="shared" si="125"/>
        <v>0</v>
      </c>
      <c r="O1242">
        <f t="shared" si="126"/>
        <v>0</v>
      </c>
    </row>
    <row r="1243" spans="1:15" x14ac:dyDescent="0.2">
      <c r="A1243" s="3"/>
      <c r="B1243" s="5"/>
      <c r="L1243">
        <f t="shared" si="123"/>
        <v>0</v>
      </c>
      <c r="M1243">
        <f t="shared" si="124"/>
        <v>0</v>
      </c>
      <c r="N1243">
        <f t="shared" si="125"/>
        <v>0</v>
      </c>
      <c r="O1243">
        <f t="shared" si="126"/>
        <v>0</v>
      </c>
    </row>
    <row r="1244" spans="1:15" x14ac:dyDescent="0.2">
      <c r="A1244" s="4"/>
      <c r="B1244" s="5"/>
      <c r="L1244">
        <f t="shared" si="123"/>
        <v>0</v>
      </c>
      <c r="M1244">
        <f t="shared" si="124"/>
        <v>0</v>
      </c>
      <c r="N1244">
        <f t="shared" si="125"/>
        <v>0</v>
      </c>
      <c r="O1244">
        <f t="shared" si="126"/>
        <v>0</v>
      </c>
    </row>
    <row r="1245" spans="1:15" x14ac:dyDescent="0.2">
      <c r="A1245" s="4"/>
      <c r="B1245" s="5"/>
      <c r="L1245">
        <f t="shared" si="123"/>
        <v>0</v>
      </c>
      <c r="M1245">
        <f t="shared" si="124"/>
        <v>0</v>
      </c>
      <c r="N1245">
        <f t="shared" si="125"/>
        <v>0</v>
      </c>
      <c r="O1245">
        <f t="shared" si="126"/>
        <v>0</v>
      </c>
    </row>
    <row r="1246" spans="1:15" x14ac:dyDescent="0.2">
      <c r="A1246" s="4"/>
      <c r="B1246" s="5"/>
      <c r="L1246">
        <f t="shared" si="123"/>
        <v>0</v>
      </c>
      <c r="M1246">
        <f t="shared" si="124"/>
        <v>0</v>
      </c>
      <c r="N1246">
        <f t="shared" si="125"/>
        <v>0</v>
      </c>
      <c r="O1246">
        <f t="shared" si="126"/>
        <v>0</v>
      </c>
    </row>
    <row r="1247" spans="1:15" x14ac:dyDescent="0.2">
      <c r="A1247" s="4"/>
      <c r="B1247" s="5"/>
      <c r="L1247">
        <f t="shared" si="123"/>
        <v>0</v>
      </c>
      <c r="M1247">
        <f t="shared" si="124"/>
        <v>0</v>
      </c>
      <c r="N1247">
        <f t="shared" si="125"/>
        <v>0</v>
      </c>
      <c r="O1247">
        <f t="shared" si="126"/>
        <v>0</v>
      </c>
    </row>
    <row r="1248" spans="1:15" x14ac:dyDescent="0.2">
      <c r="A1248" s="4"/>
      <c r="B1248" s="5"/>
      <c r="L1248">
        <f t="shared" si="123"/>
        <v>0</v>
      </c>
      <c r="M1248">
        <f t="shared" si="124"/>
        <v>0</v>
      </c>
      <c r="N1248">
        <f t="shared" si="125"/>
        <v>0</v>
      </c>
      <c r="O1248">
        <f t="shared" si="126"/>
        <v>0</v>
      </c>
    </row>
    <row r="1249" spans="1:15" x14ac:dyDescent="0.2">
      <c r="A1249" s="4"/>
      <c r="B1249" s="5"/>
      <c r="L1249">
        <f t="shared" ref="L1249:L1312" si="127">IF(EXACT(RIGHT(A1249,2),"HI")=TRUE,B1249,0)</f>
        <v>0</v>
      </c>
      <c r="M1249">
        <f t="shared" ref="M1249:M1312" si="128">IF(EXACT(RIGHT(A1249,2),"LO")=TRUE,B1249,0)</f>
        <v>0</v>
      </c>
      <c r="N1249">
        <f t="shared" ref="N1249:N1312" si="129">IF(EXACT(RIGHT(A1249,3),"HHH")=TRUE,B1249,0)</f>
        <v>0</v>
      </c>
      <c r="O1249">
        <f t="shared" ref="O1249:O1312" si="130">IF(EXACT(RIGHT(A1249,3),"LLL")=TRUE,B1249,0)</f>
        <v>0</v>
      </c>
    </row>
    <row r="1250" spans="1:15" x14ac:dyDescent="0.2">
      <c r="A1250" s="3"/>
      <c r="B1250" s="5"/>
      <c r="L1250">
        <f t="shared" si="127"/>
        <v>0</v>
      </c>
      <c r="M1250">
        <f t="shared" si="128"/>
        <v>0</v>
      </c>
      <c r="N1250">
        <f t="shared" si="129"/>
        <v>0</v>
      </c>
      <c r="O1250">
        <f t="shared" si="130"/>
        <v>0</v>
      </c>
    </row>
    <row r="1251" spans="1:15" x14ac:dyDescent="0.2">
      <c r="A1251" s="4"/>
      <c r="B1251" s="5"/>
      <c r="L1251">
        <f t="shared" si="127"/>
        <v>0</v>
      </c>
      <c r="M1251">
        <f t="shared" si="128"/>
        <v>0</v>
      </c>
      <c r="N1251">
        <f t="shared" si="129"/>
        <v>0</v>
      </c>
      <c r="O1251">
        <f t="shared" si="130"/>
        <v>0</v>
      </c>
    </row>
    <row r="1252" spans="1:15" x14ac:dyDescent="0.2">
      <c r="A1252" s="3"/>
      <c r="B1252" s="5"/>
      <c r="L1252">
        <f t="shared" si="127"/>
        <v>0</v>
      </c>
      <c r="M1252">
        <f t="shared" si="128"/>
        <v>0</v>
      </c>
      <c r="N1252">
        <f t="shared" si="129"/>
        <v>0</v>
      </c>
      <c r="O1252">
        <f t="shared" si="130"/>
        <v>0</v>
      </c>
    </row>
    <row r="1253" spans="1:15" x14ac:dyDescent="0.2">
      <c r="A1253" s="4"/>
      <c r="B1253" s="5"/>
      <c r="L1253">
        <f t="shared" si="127"/>
        <v>0</v>
      </c>
      <c r="M1253">
        <f t="shared" si="128"/>
        <v>0</v>
      </c>
      <c r="N1253">
        <f t="shared" si="129"/>
        <v>0</v>
      </c>
      <c r="O1253">
        <f t="shared" si="130"/>
        <v>0</v>
      </c>
    </row>
    <row r="1254" spans="1:15" x14ac:dyDescent="0.2">
      <c r="A1254" s="3"/>
      <c r="B1254" s="5"/>
      <c r="L1254">
        <f t="shared" si="127"/>
        <v>0</v>
      </c>
      <c r="M1254">
        <f t="shared" si="128"/>
        <v>0</v>
      </c>
      <c r="N1254">
        <f t="shared" si="129"/>
        <v>0</v>
      </c>
      <c r="O1254">
        <f t="shared" si="130"/>
        <v>0</v>
      </c>
    </row>
    <row r="1255" spans="1:15" x14ac:dyDescent="0.2">
      <c r="A1255" s="4"/>
      <c r="B1255" s="5"/>
      <c r="L1255">
        <f t="shared" si="127"/>
        <v>0</v>
      </c>
      <c r="M1255">
        <f t="shared" si="128"/>
        <v>0</v>
      </c>
      <c r="N1255">
        <f t="shared" si="129"/>
        <v>0</v>
      </c>
      <c r="O1255">
        <f t="shared" si="130"/>
        <v>0</v>
      </c>
    </row>
    <row r="1256" spans="1:15" x14ac:dyDescent="0.2">
      <c r="A1256" s="4"/>
      <c r="B1256" s="5"/>
      <c r="L1256">
        <f t="shared" si="127"/>
        <v>0</v>
      </c>
      <c r="M1256">
        <f t="shared" si="128"/>
        <v>0</v>
      </c>
      <c r="N1256">
        <f t="shared" si="129"/>
        <v>0</v>
      </c>
      <c r="O1256">
        <f t="shared" si="130"/>
        <v>0</v>
      </c>
    </row>
    <row r="1257" spans="1:15" x14ac:dyDescent="0.2">
      <c r="A1257" s="4"/>
      <c r="B1257" s="5"/>
      <c r="L1257">
        <f t="shared" si="127"/>
        <v>0</v>
      </c>
      <c r="M1257">
        <f t="shared" si="128"/>
        <v>0</v>
      </c>
      <c r="N1257">
        <f t="shared" si="129"/>
        <v>0</v>
      </c>
      <c r="O1257">
        <f t="shared" si="130"/>
        <v>0</v>
      </c>
    </row>
    <row r="1258" spans="1:15" x14ac:dyDescent="0.2">
      <c r="A1258" s="3"/>
      <c r="B1258" s="5"/>
      <c r="L1258">
        <f t="shared" si="127"/>
        <v>0</v>
      </c>
      <c r="M1258">
        <f t="shared" si="128"/>
        <v>0</v>
      </c>
      <c r="N1258">
        <f t="shared" si="129"/>
        <v>0</v>
      </c>
      <c r="O1258">
        <f t="shared" si="130"/>
        <v>0</v>
      </c>
    </row>
    <row r="1259" spans="1:15" x14ac:dyDescent="0.2">
      <c r="A1259" s="4"/>
      <c r="B1259" s="5"/>
      <c r="L1259">
        <f t="shared" si="127"/>
        <v>0</v>
      </c>
      <c r="M1259">
        <f t="shared" si="128"/>
        <v>0</v>
      </c>
      <c r="N1259">
        <f t="shared" si="129"/>
        <v>0</v>
      </c>
      <c r="O1259">
        <f t="shared" si="130"/>
        <v>0</v>
      </c>
    </row>
    <row r="1260" spans="1:15" x14ac:dyDescent="0.2">
      <c r="A1260" s="4"/>
      <c r="B1260" s="5"/>
      <c r="L1260">
        <f t="shared" si="127"/>
        <v>0</v>
      </c>
      <c r="M1260">
        <f t="shared" si="128"/>
        <v>0</v>
      </c>
      <c r="N1260">
        <f t="shared" si="129"/>
        <v>0</v>
      </c>
      <c r="O1260">
        <f t="shared" si="130"/>
        <v>0</v>
      </c>
    </row>
    <row r="1261" spans="1:15" x14ac:dyDescent="0.2">
      <c r="A1261" s="4"/>
      <c r="B1261" s="5"/>
      <c r="L1261">
        <f t="shared" si="127"/>
        <v>0</v>
      </c>
      <c r="M1261">
        <f t="shared" si="128"/>
        <v>0</v>
      </c>
      <c r="N1261">
        <f t="shared" si="129"/>
        <v>0</v>
      </c>
      <c r="O1261">
        <f t="shared" si="130"/>
        <v>0</v>
      </c>
    </row>
    <row r="1262" spans="1:15" x14ac:dyDescent="0.2">
      <c r="A1262" s="3"/>
      <c r="B1262" s="5"/>
      <c r="L1262">
        <f t="shared" si="127"/>
        <v>0</v>
      </c>
      <c r="M1262">
        <f t="shared" si="128"/>
        <v>0</v>
      </c>
      <c r="N1262">
        <f t="shared" si="129"/>
        <v>0</v>
      </c>
      <c r="O1262">
        <f t="shared" si="130"/>
        <v>0</v>
      </c>
    </row>
    <row r="1263" spans="1:15" x14ac:dyDescent="0.2">
      <c r="A1263" s="4"/>
      <c r="B1263" s="5"/>
      <c r="L1263">
        <f t="shared" si="127"/>
        <v>0</v>
      </c>
      <c r="M1263">
        <f t="shared" si="128"/>
        <v>0</v>
      </c>
      <c r="N1263">
        <f t="shared" si="129"/>
        <v>0</v>
      </c>
      <c r="O1263">
        <f t="shared" si="130"/>
        <v>0</v>
      </c>
    </row>
    <row r="1264" spans="1:15" x14ac:dyDescent="0.2">
      <c r="A1264" s="4"/>
      <c r="B1264" s="5"/>
      <c r="L1264">
        <f t="shared" si="127"/>
        <v>0</v>
      </c>
      <c r="M1264">
        <f t="shared" si="128"/>
        <v>0</v>
      </c>
      <c r="N1264">
        <f t="shared" si="129"/>
        <v>0</v>
      </c>
      <c r="O1264">
        <f t="shared" si="130"/>
        <v>0</v>
      </c>
    </row>
    <row r="1265" spans="1:15" x14ac:dyDescent="0.2">
      <c r="A1265" s="4"/>
      <c r="B1265" s="5"/>
      <c r="L1265">
        <f t="shared" si="127"/>
        <v>0</v>
      </c>
      <c r="M1265">
        <f t="shared" si="128"/>
        <v>0</v>
      </c>
      <c r="N1265">
        <f t="shared" si="129"/>
        <v>0</v>
      </c>
      <c r="O1265">
        <f t="shared" si="130"/>
        <v>0</v>
      </c>
    </row>
    <row r="1266" spans="1:15" x14ac:dyDescent="0.2">
      <c r="A1266" s="3"/>
      <c r="B1266" s="5"/>
      <c r="L1266">
        <f t="shared" si="127"/>
        <v>0</v>
      </c>
      <c r="M1266">
        <f t="shared" si="128"/>
        <v>0</v>
      </c>
      <c r="N1266">
        <f t="shared" si="129"/>
        <v>0</v>
      </c>
      <c r="O1266">
        <f t="shared" si="130"/>
        <v>0</v>
      </c>
    </row>
    <row r="1267" spans="1:15" x14ac:dyDescent="0.2">
      <c r="A1267" s="4"/>
      <c r="B1267" s="5"/>
      <c r="L1267">
        <f t="shared" si="127"/>
        <v>0</v>
      </c>
      <c r="M1267">
        <f t="shared" si="128"/>
        <v>0</v>
      </c>
      <c r="N1267">
        <f t="shared" si="129"/>
        <v>0</v>
      </c>
      <c r="O1267">
        <f t="shared" si="130"/>
        <v>0</v>
      </c>
    </row>
    <row r="1268" spans="1:15" x14ac:dyDescent="0.2">
      <c r="A1268" s="4"/>
      <c r="B1268" s="5"/>
      <c r="L1268">
        <f t="shared" si="127"/>
        <v>0</v>
      </c>
      <c r="M1268">
        <f t="shared" si="128"/>
        <v>0</v>
      </c>
      <c r="N1268">
        <f t="shared" si="129"/>
        <v>0</v>
      </c>
      <c r="O1268">
        <f t="shared" si="130"/>
        <v>0</v>
      </c>
    </row>
    <row r="1269" spans="1:15" x14ac:dyDescent="0.2">
      <c r="A1269" s="4"/>
      <c r="B1269" s="5"/>
      <c r="L1269">
        <f t="shared" si="127"/>
        <v>0</v>
      </c>
      <c r="M1269">
        <f t="shared" si="128"/>
        <v>0</v>
      </c>
      <c r="N1269">
        <f t="shared" si="129"/>
        <v>0</v>
      </c>
      <c r="O1269">
        <f t="shared" si="130"/>
        <v>0</v>
      </c>
    </row>
    <row r="1270" spans="1:15" x14ac:dyDescent="0.2">
      <c r="A1270" s="4"/>
      <c r="B1270" s="5"/>
      <c r="L1270">
        <f t="shared" si="127"/>
        <v>0</v>
      </c>
      <c r="M1270">
        <f t="shared" si="128"/>
        <v>0</v>
      </c>
      <c r="N1270">
        <f t="shared" si="129"/>
        <v>0</v>
      </c>
      <c r="O1270">
        <f t="shared" si="130"/>
        <v>0</v>
      </c>
    </row>
    <row r="1271" spans="1:15" x14ac:dyDescent="0.2">
      <c r="A1271" s="3"/>
      <c r="B1271" s="5"/>
      <c r="L1271">
        <f t="shared" si="127"/>
        <v>0</v>
      </c>
      <c r="M1271">
        <f t="shared" si="128"/>
        <v>0</v>
      </c>
      <c r="N1271">
        <f t="shared" si="129"/>
        <v>0</v>
      </c>
      <c r="O1271">
        <f t="shared" si="130"/>
        <v>0</v>
      </c>
    </row>
    <row r="1272" spans="1:15" x14ac:dyDescent="0.2">
      <c r="A1272" s="4"/>
      <c r="B1272" s="5"/>
      <c r="L1272">
        <f t="shared" si="127"/>
        <v>0</v>
      </c>
      <c r="M1272">
        <f t="shared" si="128"/>
        <v>0</v>
      </c>
      <c r="N1272">
        <f t="shared" si="129"/>
        <v>0</v>
      </c>
      <c r="O1272">
        <f t="shared" si="130"/>
        <v>0</v>
      </c>
    </row>
    <row r="1273" spans="1:15" x14ac:dyDescent="0.2">
      <c r="A1273" s="4"/>
      <c r="B1273" s="5"/>
      <c r="L1273">
        <f t="shared" si="127"/>
        <v>0</v>
      </c>
      <c r="M1273">
        <f t="shared" si="128"/>
        <v>0</v>
      </c>
      <c r="N1273">
        <f t="shared" si="129"/>
        <v>0</v>
      </c>
      <c r="O1273">
        <f t="shared" si="130"/>
        <v>0</v>
      </c>
    </row>
    <row r="1274" spans="1:15" x14ac:dyDescent="0.2">
      <c r="A1274" s="4"/>
      <c r="B1274" s="5"/>
      <c r="L1274">
        <f t="shared" si="127"/>
        <v>0</v>
      </c>
      <c r="M1274">
        <f t="shared" si="128"/>
        <v>0</v>
      </c>
      <c r="N1274">
        <f t="shared" si="129"/>
        <v>0</v>
      </c>
      <c r="O1274">
        <f t="shared" si="130"/>
        <v>0</v>
      </c>
    </row>
    <row r="1275" spans="1:15" x14ac:dyDescent="0.2">
      <c r="A1275" s="4"/>
      <c r="B1275" s="5"/>
      <c r="L1275">
        <f t="shared" si="127"/>
        <v>0</v>
      </c>
      <c r="M1275">
        <f t="shared" si="128"/>
        <v>0</v>
      </c>
      <c r="N1275">
        <f t="shared" si="129"/>
        <v>0</v>
      </c>
      <c r="O1275">
        <f t="shared" si="130"/>
        <v>0</v>
      </c>
    </row>
    <row r="1276" spans="1:15" x14ac:dyDescent="0.2">
      <c r="A1276" s="3"/>
      <c r="B1276" s="5"/>
      <c r="L1276">
        <f t="shared" si="127"/>
        <v>0</v>
      </c>
      <c r="M1276">
        <f t="shared" si="128"/>
        <v>0</v>
      </c>
      <c r="N1276">
        <f t="shared" si="129"/>
        <v>0</v>
      </c>
      <c r="O1276">
        <f t="shared" si="130"/>
        <v>0</v>
      </c>
    </row>
    <row r="1277" spans="1:15" x14ac:dyDescent="0.2">
      <c r="A1277" s="4"/>
      <c r="B1277" s="5"/>
      <c r="L1277">
        <f t="shared" si="127"/>
        <v>0</v>
      </c>
      <c r="M1277">
        <f t="shared" si="128"/>
        <v>0</v>
      </c>
      <c r="N1277">
        <f t="shared" si="129"/>
        <v>0</v>
      </c>
      <c r="O1277">
        <f t="shared" si="130"/>
        <v>0</v>
      </c>
    </row>
    <row r="1278" spans="1:15" x14ac:dyDescent="0.2">
      <c r="A1278" s="4"/>
      <c r="B1278" s="5"/>
      <c r="L1278">
        <f t="shared" si="127"/>
        <v>0</v>
      </c>
      <c r="M1278">
        <f t="shared" si="128"/>
        <v>0</v>
      </c>
      <c r="N1278">
        <f t="shared" si="129"/>
        <v>0</v>
      </c>
      <c r="O1278">
        <f t="shared" si="130"/>
        <v>0</v>
      </c>
    </row>
    <row r="1279" spans="1:15" x14ac:dyDescent="0.2">
      <c r="A1279" s="4"/>
      <c r="B1279" s="5"/>
      <c r="L1279">
        <f t="shared" si="127"/>
        <v>0</v>
      </c>
      <c r="M1279">
        <f t="shared" si="128"/>
        <v>0</v>
      </c>
      <c r="N1279">
        <f t="shared" si="129"/>
        <v>0</v>
      </c>
      <c r="O1279">
        <f t="shared" si="130"/>
        <v>0</v>
      </c>
    </row>
    <row r="1280" spans="1:15" x14ac:dyDescent="0.2">
      <c r="A1280" s="3"/>
      <c r="B1280" s="5"/>
      <c r="L1280">
        <f t="shared" si="127"/>
        <v>0</v>
      </c>
      <c r="M1280">
        <f t="shared" si="128"/>
        <v>0</v>
      </c>
      <c r="N1280">
        <f t="shared" si="129"/>
        <v>0</v>
      </c>
      <c r="O1280">
        <f t="shared" si="130"/>
        <v>0</v>
      </c>
    </row>
    <row r="1281" spans="1:15" x14ac:dyDescent="0.2">
      <c r="A1281" s="4"/>
      <c r="B1281" s="5"/>
      <c r="L1281">
        <f t="shared" si="127"/>
        <v>0</v>
      </c>
      <c r="M1281">
        <f t="shared" si="128"/>
        <v>0</v>
      </c>
      <c r="N1281">
        <f t="shared" si="129"/>
        <v>0</v>
      </c>
      <c r="O1281">
        <f t="shared" si="130"/>
        <v>0</v>
      </c>
    </row>
    <row r="1282" spans="1:15" x14ac:dyDescent="0.2">
      <c r="A1282" s="4"/>
      <c r="B1282" s="5"/>
      <c r="L1282">
        <f t="shared" si="127"/>
        <v>0</v>
      </c>
      <c r="M1282">
        <f t="shared" si="128"/>
        <v>0</v>
      </c>
      <c r="N1282">
        <f t="shared" si="129"/>
        <v>0</v>
      </c>
      <c r="O1282">
        <f t="shared" si="130"/>
        <v>0</v>
      </c>
    </row>
    <row r="1283" spans="1:15" x14ac:dyDescent="0.2">
      <c r="A1283" s="3"/>
      <c r="B1283" s="5"/>
      <c r="L1283">
        <f t="shared" si="127"/>
        <v>0</v>
      </c>
      <c r="M1283">
        <f t="shared" si="128"/>
        <v>0</v>
      </c>
      <c r="N1283">
        <f t="shared" si="129"/>
        <v>0</v>
      </c>
      <c r="O1283">
        <f t="shared" si="130"/>
        <v>0</v>
      </c>
    </row>
    <row r="1284" spans="1:15" x14ac:dyDescent="0.2">
      <c r="A1284" s="4"/>
      <c r="B1284" s="5"/>
      <c r="L1284">
        <f t="shared" si="127"/>
        <v>0</v>
      </c>
      <c r="M1284">
        <f t="shared" si="128"/>
        <v>0</v>
      </c>
      <c r="N1284">
        <f t="shared" si="129"/>
        <v>0</v>
      </c>
      <c r="O1284">
        <f t="shared" si="130"/>
        <v>0</v>
      </c>
    </row>
    <row r="1285" spans="1:15" x14ac:dyDescent="0.2">
      <c r="A1285" s="4"/>
      <c r="B1285" s="5"/>
      <c r="L1285">
        <f t="shared" si="127"/>
        <v>0</v>
      </c>
      <c r="M1285">
        <f t="shared" si="128"/>
        <v>0</v>
      </c>
      <c r="N1285">
        <f t="shared" si="129"/>
        <v>0</v>
      </c>
      <c r="O1285">
        <f t="shared" si="130"/>
        <v>0</v>
      </c>
    </row>
    <row r="1286" spans="1:15" x14ac:dyDescent="0.2">
      <c r="A1286" s="3"/>
      <c r="B1286" s="5"/>
      <c r="L1286">
        <f t="shared" si="127"/>
        <v>0</v>
      </c>
      <c r="M1286">
        <f t="shared" si="128"/>
        <v>0</v>
      </c>
      <c r="N1286">
        <f t="shared" si="129"/>
        <v>0</v>
      </c>
      <c r="O1286">
        <f t="shared" si="130"/>
        <v>0</v>
      </c>
    </row>
    <row r="1287" spans="1:15" x14ac:dyDescent="0.2">
      <c r="A1287" s="4"/>
      <c r="B1287" s="5"/>
      <c r="L1287">
        <f t="shared" si="127"/>
        <v>0</v>
      </c>
      <c r="M1287">
        <f t="shared" si="128"/>
        <v>0</v>
      </c>
      <c r="N1287">
        <f t="shared" si="129"/>
        <v>0</v>
      </c>
      <c r="O1287">
        <f t="shared" si="130"/>
        <v>0</v>
      </c>
    </row>
    <row r="1288" spans="1:15" x14ac:dyDescent="0.2">
      <c r="A1288" s="4"/>
      <c r="B1288" s="5"/>
      <c r="L1288">
        <f t="shared" si="127"/>
        <v>0</v>
      </c>
      <c r="M1288">
        <f t="shared" si="128"/>
        <v>0</v>
      </c>
      <c r="N1288">
        <f t="shared" si="129"/>
        <v>0</v>
      </c>
      <c r="O1288">
        <f t="shared" si="130"/>
        <v>0</v>
      </c>
    </row>
    <row r="1289" spans="1:15" x14ac:dyDescent="0.2">
      <c r="A1289" s="3"/>
      <c r="B1289" s="5"/>
      <c r="L1289">
        <f t="shared" si="127"/>
        <v>0</v>
      </c>
      <c r="M1289">
        <f t="shared" si="128"/>
        <v>0</v>
      </c>
      <c r="N1289">
        <f t="shared" si="129"/>
        <v>0</v>
      </c>
      <c r="O1289">
        <f t="shared" si="130"/>
        <v>0</v>
      </c>
    </row>
    <row r="1290" spans="1:15" x14ac:dyDescent="0.2">
      <c r="A1290" s="4"/>
      <c r="B1290" s="5"/>
      <c r="L1290">
        <f t="shared" si="127"/>
        <v>0</v>
      </c>
      <c r="M1290">
        <f t="shared" si="128"/>
        <v>0</v>
      </c>
      <c r="N1290">
        <f t="shared" si="129"/>
        <v>0</v>
      </c>
      <c r="O1290">
        <f t="shared" si="130"/>
        <v>0</v>
      </c>
    </row>
    <row r="1291" spans="1:15" x14ac:dyDescent="0.2">
      <c r="A1291" s="4"/>
      <c r="B1291" s="5"/>
      <c r="L1291">
        <f t="shared" si="127"/>
        <v>0</v>
      </c>
      <c r="M1291">
        <f t="shared" si="128"/>
        <v>0</v>
      </c>
      <c r="N1291">
        <f t="shared" si="129"/>
        <v>0</v>
      </c>
      <c r="O1291">
        <f t="shared" si="130"/>
        <v>0</v>
      </c>
    </row>
    <row r="1292" spans="1:15" x14ac:dyDescent="0.2">
      <c r="A1292" s="4"/>
      <c r="B1292" s="5"/>
      <c r="L1292">
        <f t="shared" si="127"/>
        <v>0</v>
      </c>
      <c r="M1292">
        <f t="shared" si="128"/>
        <v>0</v>
      </c>
      <c r="N1292">
        <f t="shared" si="129"/>
        <v>0</v>
      </c>
      <c r="O1292">
        <f t="shared" si="130"/>
        <v>0</v>
      </c>
    </row>
    <row r="1293" spans="1:15" x14ac:dyDescent="0.2">
      <c r="A1293" s="4"/>
      <c r="B1293" s="5"/>
      <c r="L1293">
        <f t="shared" si="127"/>
        <v>0</v>
      </c>
      <c r="M1293">
        <f t="shared" si="128"/>
        <v>0</v>
      </c>
      <c r="N1293">
        <f t="shared" si="129"/>
        <v>0</v>
      </c>
      <c r="O1293">
        <f t="shared" si="130"/>
        <v>0</v>
      </c>
    </row>
    <row r="1294" spans="1:15" x14ac:dyDescent="0.2">
      <c r="A1294" s="4"/>
      <c r="B1294" s="5"/>
      <c r="L1294">
        <f t="shared" si="127"/>
        <v>0</v>
      </c>
      <c r="M1294">
        <f t="shared" si="128"/>
        <v>0</v>
      </c>
      <c r="N1294">
        <f t="shared" si="129"/>
        <v>0</v>
      </c>
      <c r="O1294">
        <f t="shared" si="130"/>
        <v>0</v>
      </c>
    </row>
    <row r="1295" spans="1:15" x14ac:dyDescent="0.2">
      <c r="A1295" s="4"/>
      <c r="B1295" s="5"/>
      <c r="L1295">
        <f t="shared" si="127"/>
        <v>0</v>
      </c>
      <c r="M1295">
        <f t="shared" si="128"/>
        <v>0</v>
      </c>
      <c r="N1295">
        <f t="shared" si="129"/>
        <v>0</v>
      </c>
      <c r="O1295">
        <f t="shared" si="130"/>
        <v>0</v>
      </c>
    </row>
    <row r="1296" spans="1:15" x14ac:dyDescent="0.2">
      <c r="A1296" s="4"/>
      <c r="B1296" s="5"/>
      <c r="L1296">
        <f t="shared" si="127"/>
        <v>0</v>
      </c>
      <c r="M1296">
        <f t="shared" si="128"/>
        <v>0</v>
      </c>
      <c r="N1296">
        <f t="shared" si="129"/>
        <v>0</v>
      </c>
      <c r="O1296">
        <f t="shared" si="130"/>
        <v>0</v>
      </c>
    </row>
    <row r="1297" spans="1:15" x14ac:dyDescent="0.2">
      <c r="A1297" s="3"/>
      <c r="B1297" s="5"/>
      <c r="L1297">
        <f t="shared" si="127"/>
        <v>0</v>
      </c>
      <c r="M1297">
        <f t="shared" si="128"/>
        <v>0</v>
      </c>
      <c r="N1297">
        <f t="shared" si="129"/>
        <v>0</v>
      </c>
      <c r="O1297">
        <f t="shared" si="130"/>
        <v>0</v>
      </c>
    </row>
    <row r="1298" spans="1:15" x14ac:dyDescent="0.2">
      <c r="A1298" s="4"/>
      <c r="B1298" s="5"/>
      <c r="L1298">
        <f t="shared" si="127"/>
        <v>0</v>
      </c>
      <c r="M1298">
        <f t="shared" si="128"/>
        <v>0</v>
      </c>
      <c r="N1298">
        <f t="shared" si="129"/>
        <v>0</v>
      </c>
      <c r="O1298">
        <f t="shared" si="130"/>
        <v>0</v>
      </c>
    </row>
    <row r="1299" spans="1:15" x14ac:dyDescent="0.2">
      <c r="A1299" s="4"/>
      <c r="B1299" s="5"/>
      <c r="L1299">
        <f t="shared" si="127"/>
        <v>0</v>
      </c>
      <c r="M1299">
        <f t="shared" si="128"/>
        <v>0</v>
      </c>
      <c r="N1299">
        <f t="shared" si="129"/>
        <v>0</v>
      </c>
      <c r="O1299">
        <f t="shared" si="130"/>
        <v>0</v>
      </c>
    </row>
    <row r="1300" spans="1:15" x14ac:dyDescent="0.2">
      <c r="A1300" s="4"/>
      <c r="B1300" s="5"/>
      <c r="L1300">
        <f t="shared" si="127"/>
        <v>0</v>
      </c>
      <c r="M1300">
        <f t="shared" si="128"/>
        <v>0</v>
      </c>
      <c r="N1300">
        <f t="shared" si="129"/>
        <v>0</v>
      </c>
      <c r="O1300">
        <f t="shared" si="130"/>
        <v>0</v>
      </c>
    </row>
    <row r="1301" spans="1:15" x14ac:dyDescent="0.2">
      <c r="A1301" s="4"/>
      <c r="B1301" s="5"/>
      <c r="L1301">
        <f t="shared" si="127"/>
        <v>0</v>
      </c>
      <c r="M1301">
        <f t="shared" si="128"/>
        <v>0</v>
      </c>
      <c r="N1301">
        <f t="shared" si="129"/>
        <v>0</v>
      </c>
      <c r="O1301">
        <f t="shared" si="130"/>
        <v>0</v>
      </c>
    </row>
    <row r="1302" spans="1:15" x14ac:dyDescent="0.2">
      <c r="A1302" s="4"/>
      <c r="B1302" s="5"/>
      <c r="L1302">
        <f t="shared" si="127"/>
        <v>0</v>
      </c>
      <c r="M1302">
        <f t="shared" si="128"/>
        <v>0</v>
      </c>
      <c r="N1302">
        <f t="shared" si="129"/>
        <v>0</v>
      </c>
      <c r="O1302">
        <f t="shared" si="130"/>
        <v>0</v>
      </c>
    </row>
    <row r="1303" spans="1:15" x14ac:dyDescent="0.2">
      <c r="A1303" s="4"/>
      <c r="B1303" s="5"/>
      <c r="L1303">
        <f t="shared" si="127"/>
        <v>0</v>
      </c>
      <c r="M1303">
        <f t="shared" si="128"/>
        <v>0</v>
      </c>
      <c r="N1303">
        <f t="shared" si="129"/>
        <v>0</v>
      </c>
      <c r="O1303">
        <f t="shared" si="130"/>
        <v>0</v>
      </c>
    </row>
    <row r="1304" spans="1:15" x14ac:dyDescent="0.2">
      <c r="A1304" s="4"/>
      <c r="B1304" s="5"/>
      <c r="L1304">
        <f t="shared" si="127"/>
        <v>0</v>
      </c>
      <c r="M1304">
        <f t="shared" si="128"/>
        <v>0</v>
      </c>
      <c r="N1304">
        <f t="shared" si="129"/>
        <v>0</v>
      </c>
      <c r="O1304">
        <f t="shared" si="130"/>
        <v>0</v>
      </c>
    </row>
    <row r="1305" spans="1:15" x14ac:dyDescent="0.2">
      <c r="A1305" s="4"/>
      <c r="B1305" s="5"/>
      <c r="L1305">
        <f t="shared" si="127"/>
        <v>0</v>
      </c>
      <c r="M1305">
        <f t="shared" si="128"/>
        <v>0</v>
      </c>
      <c r="N1305">
        <f t="shared" si="129"/>
        <v>0</v>
      </c>
      <c r="O1305">
        <f t="shared" si="130"/>
        <v>0</v>
      </c>
    </row>
    <row r="1306" spans="1:15" x14ac:dyDescent="0.2">
      <c r="A1306" s="3"/>
      <c r="B1306" s="5"/>
      <c r="L1306">
        <f t="shared" si="127"/>
        <v>0</v>
      </c>
      <c r="M1306">
        <f t="shared" si="128"/>
        <v>0</v>
      </c>
      <c r="N1306">
        <f t="shared" si="129"/>
        <v>0</v>
      </c>
      <c r="O1306">
        <f t="shared" si="130"/>
        <v>0</v>
      </c>
    </row>
    <row r="1307" spans="1:15" x14ac:dyDescent="0.2">
      <c r="A1307" s="4"/>
      <c r="B1307" s="5"/>
      <c r="L1307">
        <f t="shared" si="127"/>
        <v>0</v>
      </c>
      <c r="M1307">
        <f t="shared" si="128"/>
        <v>0</v>
      </c>
      <c r="N1307">
        <f t="shared" si="129"/>
        <v>0</v>
      </c>
      <c r="O1307">
        <f t="shared" si="130"/>
        <v>0</v>
      </c>
    </row>
    <row r="1308" spans="1:15" x14ac:dyDescent="0.2">
      <c r="A1308" s="4"/>
      <c r="B1308" s="5"/>
      <c r="L1308">
        <f t="shared" si="127"/>
        <v>0</v>
      </c>
      <c r="M1308">
        <f t="shared" si="128"/>
        <v>0</v>
      </c>
      <c r="N1308">
        <f t="shared" si="129"/>
        <v>0</v>
      </c>
      <c r="O1308">
        <f t="shared" si="130"/>
        <v>0</v>
      </c>
    </row>
    <row r="1309" spans="1:15" x14ac:dyDescent="0.2">
      <c r="A1309" s="4"/>
      <c r="B1309" s="5"/>
      <c r="L1309">
        <f t="shared" si="127"/>
        <v>0</v>
      </c>
      <c r="M1309">
        <f t="shared" si="128"/>
        <v>0</v>
      </c>
      <c r="N1309">
        <f t="shared" si="129"/>
        <v>0</v>
      </c>
      <c r="O1309">
        <f t="shared" si="130"/>
        <v>0</v>
      </c>
    </row>
    <row r="1310" spans="1:15" x14ac:dyDescent="0.2">
      <c r="A1310" s="4"/>
      <c r="B1310" s="5"/>
      <c r="L1310">
        <f t="shared" si="127"/>
        <v>0</v>
      </c>
      <c r="M1310">
        <f t="shared" si="128"/>
        <v>0</v>
      </c>
      <c r="N1310">
        <f t="shared" si="129"/>
        <v>0</v>
      </c>
      <c r="O1310">
        <f t="shared" si="130"/>
        <v>0</v>
      </c>
    </row>
    <row r="1311" spans="1:15" x14ac:dyDescent="0.2">
      <c r="A1311" s="4"/>
      <c r="B1311" s="5"/>
      <c r="L1311">
        <f t="shared" si="127"/>
        <v>0</v>
      </c>
      <c r="M1311">
        <f t="shared" si="128"/>
        <v>0</v>
      </c>
      <c r="N1311">
        <f t="shared" si="129"/>
        <v>0</v>
      </c>
      <c r="O1311">
        <f t="shared" si="130"/>
        <v>0</v>
      </c>
    </row>
    <row r="1312" spans="1:15" x14ac:dyDescent="0.2">
      <c r="A1312" s="4"/>
      <c r="B1312" s="5"/>
      <c r="L1312">
        <f t="shared" si="127"/>
        <v>0</v>
      </c>
      <c r="M1312">
        <f t="shared" si="128"/>
        <v>0</v>
      </c>
      <c r="N1312">
        <f t="shared" si="129"/>
        <v>0</v>
      </c>
      <c r="O1312">
        <f t="shared" si="130"/>
        <v>0</v>
      </c>
    </row>
    <row r="1313" spans="1:15" x14ac:dyDescent="0.2">
      <c r="A1313" s="4"/>
      <c r="B1313" s="5"/>
      <c r="L1313">
        <f t="shared" ref="L1313:L1376" si="131">IF(EXACT(RIGHT(A1313,2),"HI")=TRUE,B1313,0)</f>
        <v>0</v>
      </c>
      <c r="M1313">
        <f t="shared" ref="M1313:M1376" si="132">IF(EXACT(RIGHT(A1313,2),"LO")=TRUE,B1313,0)</f>
        <v>0</v>
      </c>
      <c r="N1313">
        <f t="shared" ref="N1313:N1376" si="133">IF(EXACT(RIGHT(A1313,3),"HHH")=TRUE,B1313,0)</f>
        <v>0</v>
      </c>
      <c r="O1313">
        <f t="shared" ref="O1313:O1376" si="134">IF(EXACT(RIGHT(A1313,3),"LLL")=TRUE,B1313,0)</f>
        <v>0</v>
      </c>
    </row>
    <row r="1314" spans="1:15" x14ac:dyDescent="0.2">
      <c r="A1314" s="4"/>
      <c r="B1314" s="5"/>
      <c r="L1314">
        <f t="shared" si="131"/>
        <v>0</v>
      </c>
      <c r="M1314">
        <f t="shared" si="132"/>
        <v>0</v>
      </c>
      <c r="N1314">
        <f t="shared" si="133"/>
        <v>0</v>
      </c>
      <c r="O1314">
        <f t="shared" si="134"/>
        <v>0</v>
      </c>
    </row>
    <row r="1315" spans="1:15" x14ac:dyDescent="0.2">
      <c r="A1315" s="3"/>
      <c r="B1315" s="5"/>
      <c r="L1315">
        <f t="shared" si="131"/>
        <v>0</v>
      </c>
      <c r="M1315">
        <f t="shared" si="132"/>
        <v>0</v>
      </c>
      <c r="N1315">
        <f t="shared" si="133"/>
        <v>0</v>
      </c>
      <c r="O1315">
        <f t="shared" si="134"/>
        <v>0</v>
      </c>
    </row>
    <row r="1316" spans="1:15" x14ac:dyDescent="0.2">
      <c r="A1316" s="4"/>
      <c r="B1316" s="5"/>
      <c r="L1316">
        <f t="shared" si="131"/>
        <v>0</v>
      </c>
      <c r="M1316">
        <f t="shared" si="132"/>
        <v>0</v>
      </c>
      <c r="N1316">
        <f t="shared" si="133"/>
        <v>0</v>
      </c>
      <c r="O1316">
        <f t="shared" si="134"/>
        <v>0</v>
      </c>
    </row>
    <row r="1317" spans="1:15" x14ac:dyDescent="0.2">
      <c r="A1317" s="3"/>
      <c r="B1317" s="5"/>
      <c r="L1317">
        <f t="shared" si="131"/>
        <v>0</v>
      </c>
      <c r="M1317">
        <f t="shared" si="132"/>
        <v>0</v>
      </c>
      <c r="N1317">
        <f t="shared" si="133"/>
        <v>0</v>
      </c>
      <c r="O1317">
        <f t="shared" si="134"/>
        <v>0</v>
      </c>
    </row>
    <row r="1318" spans="1:15" x14ac:dyDescent="0.2">
      <c r="A1318" s="4"/>
      <c r="B1318" s="5"/>
      <c r="L1318">
        <f t="shared" si="131"/>
        <v>0</v>
      </c>
      <c r="M1318">
        <f t="shared" si="132"/>
        <v>0</v>
      </c>
      <c r="N1318">
        <f t="shared" si="133"/>
        <v>0</v>
      </c>
      <c r="O1318">
        <f t="shared" si="134"/>
        <v>0</v>
      </c>
    </row>
    <row r="1319" spans="1:15" x14ac:dyDescent="0.2">
      <c r="A1319" s="4"/>
      <c r="B1319" s="5"/>
      <c r="L1319">
        <f t="shared" si="131"/>
        <v>0</v>
      </c>
      <c r="M1319">
        <f t="shared" si="132"/>
        <v>0</v>
      </c>
      <c r="N1319">
        <f t="shared" si="133"/>
        <v>0</v>
      </c>
      <c r="O1319">
        <f t="shared" si="134"/>
        <v>0</v>
      </c>
    </row>
    <row r="1320" spans="1:15" x14ac:dyDescent="0.2">
      <c r="A1320" s="4"/>
      <c r="B1320" s="5"/>
      <c r="L1320">
        <f t="shared" si="131"/>
        <v>0</v>
      </c>
      <c r="M1320">
        <f t="shared" si="132"/>
        <v>0</v>
      </c>
      <c r="N1320">
        <f t="shared" si="133"/>
        <v>0</v>
      </c>
      <c r="O1320">
        <f t="shared" si="134"/>
        <v>0</v>
      </c>
    </row>
    <row r="1321" spans="1:15" x14ac:dyDescent="0.2">
      <c r="A1321" s="4"/>
      <c r="B1321" s="5"/>
      <c r="L1321">
        <f t="shared" si="131"/>
        <v>0</v>
      </c>
      <c r="M1321">
        <f t="shared" si="132"/>
        <v>0</v>
      </c>
      <c r="N1321">
        <f t="shared" si="133"/>
        <v>0</v>
      </c>
      <c r="O1321">
        <f t="shared" si="134"/>
        <v>0</v>
      </c>
    </row>
    <row r="1322" spans="1:15" x14ac:dyDescent="0.2">
      <c r="A1322" s="4"/>
      <c r="B1322" s="5"/>
      <c r="L1322">
        <f t="shared" si="131"/>
        <v>0</v>
      </c>
      <c r="M1322">
        <f t="shared" si="132"/>
        <v>0</v>
      </c>
      <c r="N1322">
        <f t="shared" si="133"/>
        <v>0</v>
      </c>
      <c r="O1322">
        <f t="shared" si="134"/>
        <v>0</v>
      </c>
    </row>
    <row r="1323" spans="1:15" x14ac:dyDescent="0.2">
      <c r="A1323" s="4"/>
      <c r="B1323" s="5"/>
      <c r="L1323">
        <f t="shared" si="131"/>
        <v>0</v>
      </c>
      <c r="M1323">
        <f t="shared" si="132"/>
        <v>0</v>
      </c>
      <c r="N1323">
        <f t="shared" si="133"/>
        <v>0</v>
      </c>
      <c r="O1323">
        <f t="shared" si="134"/>
        <v>0</v>
      </c>
    </row>
    <row r="1324" spans="1:15" x14ac:dyDescent="0.2">
      <c r="A1324" s="4"/>
      <c r="B1324" s="5"/>
      <c r="L1324">
        <f t="shared" si="131"/>
        <v>0</v>
      </c>
      <c r="M1324">
        <f t="shared" si="132"/>
        <v>0</v>
      </c>
      <c r="N1324">
        <f t="shared" si="133"/>
        <v>0</v>
      </c>
      <c r="O1324">
        <f t="shared" si="134"/>
        <v>0</v>
      </c>
    </row>
    <row r="1325" spans="1:15" x14ac:dyDescent="0.2">
      <c r="A1325" s="4"/>
      <c r="B1325" s="5"/>
      <c r="L1325">
        <f t="shared" si="131"/>
        <v>0</v>
      </c>
      <c r="M1325">
        <f t="shared" si="132"/>
        <v>0</v>
      </c>
      <c r="N1325">
        <f t="shared" si="133"/>
        <v>0</v>
      </c>
      <c r="O1325">
        <f t="shared" si="134"/>
        <v>0</v>
      </c>
    </row>
    <row r="1326" spans="1:15" x14ac:dyDescent="0.2">
      <c r="A1326" s="3"/>
      <c r="B1326" s="5"/>
      <c r="L1326">
        <f t="shared" si="131"/>
        <v>0</v>
      </c>
      <c r="M1326">
        <f t="shared" si="132"/>
        <v>0</v>
      </c>
      <c r="N1326">
        <f t="shared" si="133"/>
        <v>0</v>
      </c>
      <c r="O1326">
        <f t="shared" si="134"/>
        <v>0</v>
      </c>
    </row>
    <row r="1327" spans="1:15" x14ac:dyDescent="0.2">
      <c r="A1327" s="4"/>
      <c r="B1327" s="5"/>
      <c r="L1327">
        <f t="shared" si="131"/>
        <v>0</v>
      </c>
      <c r="M1327">
        <f t="shared" si="132"/>
        <v>0</v>
      </c>
      <c r="N1327">
        <f t="shared" si="133"/>
        <v>0</v>
      </c>
      <c r="O1327">
        <f t="shared" si="134"/>
        <v>0</v>
      </c>
    </row>
    <row r="1328" spans="1:15" x14ac:dyDescent="0.2">
      <c r="A1328" s="4"/>
      <c r="B1328" s="5"/>
      <c r="L1328">
        <f t="shared" si="131"/>
        <v>0</v>
      </c>
      <c r="M1328">
        <f t="shared" si="132"/>
        <v>0</v>
      </c>
      <c r="N1328">
        <f t="shared" si="133"/>
        <v>0</v>
      </c>
      <c r="O1328">
        <f t="shared" si="134"/>
        <v>0</v>
      </c>
    </row>
    <row r="1329" spans="1:15" x14ac:dyDescent="0.2">
      <c r="A1329" s="3"/>
      <c r="B1329" s="5"/>
      <c r="L1329">
        <f t="shared" si="131"/>
        <v>0</v>
      </c>
      <c r="M1329">
        <f t="shared" si="132"/>
        <v>0</v>
      </c>
      <c r="N1329">
        <f t="shared" si="133"/>
        <v>0</v>
      </c>
      <c r="O1329">
        <f t="shared" si="134"/>
        <v>0</v>
      </c>
    </row>
    <row r="1330" spans="1:15" x14ac:dyDescent="0.2">
      <c r="A1330" s="4"/>
      <c r="B1330" s="5"/>
      <c r="L1330">
        <f t="shared" si="131"/>
        <v>0</v>
      </c>
      <c r="M1330">
        <f t="shared" si="132"/>
        <v>0</v>
      </c>
      <c r="N1330">
        <f t="shared" si="133"/>
        <v>0</v>
      </c>
      <c r="O1330">
        <f t="shared" si="134"/>
        <v>0</v>
      </c>
    </row>
    <row r="1331" spans="1:15" x14ac:dyDescent="0.2">
      <c r="A1331" s="3"/>
      <c r="B1331" s="5"/>
      <c r="L1331">
        <f t="shared" si="131"/>
        <v>0</v>
      </c>
      <c r="M1331">
        <f t="shared" si="132"/>
        <v>0</v>
      </c>
      <c r="N1331">
        <f t="shared" si="133"/>
        <v>0</v>
      </c>
      <c r="O1331">
        <f t="shared" si="134"/>
        <v>0</v>
      </c>
    </row>
    <row r="1332" spans="1:15" x14ac:dyDescent="0.2">
      <c r="A1332" s="4"/>
      <c r="B1332" s="5"/>
      <c r="L1332">
        <f t="shared" si="131"/>
        <v>0</v>
      </c>
      <c r="M1332">
        <f t="shared" si="132"/>
        <v>0</v>
      </c>
      <c r="N1332">
        <f t="shared" si="133"/>
        <v>0</v>
      </c>
      <c r="O1332">
        <f t="shared" si="134"/>
        <v>0</v>
      </c>
    </row>
    <row r="1333" spans="1:15" x14ac:dyDescent="0.2">
      <c r="A1333" s="3"/>
      <c r="B1333" s="5"/>
      <c r="L1333">
        <f t="shared" si="131"/>
        <v>0</v>
      </c>
      <c r="M1333">
        <f t="shared" si="132"/>
        <v>0</v>
      </c>
      <c r="N1333">
        <f t="shared" si="133"/>
        <v>0</v>
      </c>
      <c r="O1333">
        <f t="shared" si="134"/>
        <v>0</v>
      </c>
    </row>
    <row r="1334" spans="1:15" x14ac:dyDescent="0.2">
      <c r="A1334" s="4"/>
      <c r="B1334" s="5"/>
      <c r="L1334">
        <f t="shared" si="131"/>
        <v>0</v>
      </c>
      <c r="M1334">
        <f t="shared" si="132"/>
        <v>0</v>
      </c>
      <c r="N1334">
        <f t="shared" si="133"/>
        <v>0</v>
      </c>
      <c r="O1334">
        <f t="shared" si="134"/>
        <v>0</v>
      </c>
    </row>
    <row r="1335" spans="1:15" x14ac:dyDescent="0.2">
      <c r="A1335" s="3"/>
      <c r="B1335" s="5"/>
      <c r="L1335">
        <f t="shared" si="131"/>
        <v>0</v>
      </c>
      <c r="M1335">
        <f t="shared" si="132"/>
        <v>0</v>
      </c>
      <c r="N1335">
        <f t="shared" si="133"/>
        <v>0</v>
      </c>
      <c r="O1335">
        <f t="shared" si="134"/>
        <v>0</v>
      </c>
    </row>
    <row r="1336" spans="1:15" x14ac:dyDescent="0.2">
      <c r="A1336" s="4"/>
      <c r="B1336" s="5"/>
      <c r="L1336">
        <f t="shared" si="131"/>
        <v>0</v>
      </c>
      <c r="M1336">
        <f t="shared" si="132"/>
        <v>0</v>
      </c>
      <c r="N1336">
        <f t="shared" si="133"/>
        <v>0</v>
      </c>
      <c r="O1336">
        <f t="shared" si="134"/>
        <v>0</v>
      </c>
    </row>
    <row r="1337" spans="1:15" x14ac:dyDescent="0.2">
      <c r="A1337" s="3"/>
      <c r="B1337" s="5"/>
      <c r="L1337">
        <f t="shared" si="131"/>
        <v>0</v>
      </c>
      <c r="M1337">
        <f t="shared" si="132"/>
        <v>0</v>
      </c>
      <c r="N1337">
        <f t="shared" si="133"/>
        <v>0</v>
      </c>
      <c r="O1337">
        <f t="shared" si="134"/>
        <v>0</v>
      </c>
    </row>
    <row r="1338" spans="1:15" x14ac:dyDescent="0.2">
      <c r="A1338" s="4"/>
      <c r="B1338" s="5"/>
      <c r="L1338">
        <f t="shared" si="131"/>
        <v>0</v>
      </c>
      <c r="M1338">
        <f t="shared" si="132"/>
        <v>0</v>
      </c>
      <c r="N1338">
        <f t="shared" si="133"/>
        <v>0</v>
      </c>
      <c r="O1338">
        <f t="shared" si="134"/>
        <v>0</v>
      </c>
    </row>
    <row r="1339" spans="1:15" x14ac:dyDescent="0.2">
      <c r="A1339" s="4"/>
      <c r="B1339" s="5"/>
      <c r="L1339">
        <f t="shared" si="131"/>
        <v>0</v>
      </c>
      <c r="M1339">
        <f t="shared" si="132"/>
        <v>0</v>
      </c>
      <c r="N1339">
        <f t="shared" si="133"/>
        <v>0</v>
      </c>
      <c r="O1339">
        <f t="shared" si="134"/>
        <v>0</v>
      </c>
    </row>
    <row r="1340" spans="1:15" x14ac:dyDescent="0.2">
      <c r="A1340" s="4"/>
      <c r="B1340" s="5"/>
      <c r="L1340">
        <f t="shared" si="131"/>
        <v>0</v>
      </c>
      <c r="M1340">
        <f t="shared" si="132"/>
        <v>0</v>
      </c>
      <c r="N1340">
        <f t="shared" si="133"/>
        <v>0</v>
      </c>
      <c r="O1340">
        <f t="shared" si="134"/>
        <v>0</v>
      </c>
    </row>
    <row r="1341" spans="1:15" x14ac:dyDescent="0.2">
      <c r="A1341" s="4"/>
      <c r="B1341" s="5"/>
      <c r="L1341">
        <f t="shared" si="131"/>
        <v>0</v>
      </c>
      <c r="M1341">
        <f t="shared" si="132"/>
        <v>0</v>
      </c>
      <c r="N1341">
        <f t="shared" si="133"/>
        <v>0</v>
      </c>
      <c r="O1341">
        <f t="shared" si="134"/>
        <v>0</v>
      </c>
    </row>
    <row r="1342" spans="1:15" x14ac:dyDescent="0.2">
      <c r="A1342" s="3"/>
      <c r="B1342" s="5"/>
      <c r="L1342">
        <f t="shared" si="131"/>
        <v>0</v>
      </c>
      <c r="M1342">
        <f t="shared" si="132"/>
        <v>0</v>
      </c>
      <c r="N1342">
        <f t="shared" si="133"/>
        <v>0</v>
      </c>
      <c r="O1342">
        <f t="shared" si="134"/>
        <v>0</v>
      </c>
    </row>
    <row r="1343" spans="1:15" x14ac:dyDescent="0.2">
      <c r="A1343" s="4"/>
      <c r="B1343" s="5"/>
      <c r="L1343">
        <f t="shared" si="131"/>
        <v>0</v>
      </c>
      <c r="M1343">
        <f t="shared" si="132"/>
        <v>0</v>
      </c>
      <c r="N1343">
        <f t="shared" si="133"/>
        <v>0</v>
      </c>
      <c r="O1343">
        <f t="shared" si="134"/>
        <v>0</v>
      </c>
    </row>
    <row r="1344" spans="1:15" x14ac:dyDescent="0.2">
      <c r="A1344" s="4"/>
      <c r="B1344" s="5"/>
      <c r="L1344">
        <f t="shared" si="131"/>
        <v>0</v>
      </c>
      <c r="M1344">
        <f t="shared" si="132"/>
        <v>0</v>
      </c>
      <c r="N1344">
        <f t="shared" si="133"/>
        <v>0</v>
      </c>
      <c r="O1344">
        <f t="shared" si="134"/>
        <v>0</v>
      </c>
    </row>
    <row r="1345" spans="1:15" x14ac:dyDescent="0.2">
      <c r="A1345" s="4"/>
      <c r="B1345" s="5"/>
      <c r="L1345">
        <f t="shared" si="131"/>
        <v>0</v>
      </c>
      <c r="M1345">
        <f t="shared" si="132"/>
        <v>0</v>
      </c>
      <c r="N1345">
        <f t="shared" si="133"/>
        <v>0</v>
      </c>
      <c r="O1345">
        <f t="shared" si="134"/>
        <v>0</v>
      </c>
    </row>
    <row r="1346" spans="1:15" x14ac:dyDescent="0.2">
      <c r="A1346" s="4"/>
      <c r="B1346" s="5"/>
      <c r="L1346">
        <f t="shared" si="131"/>
        <v>0</v>
      </c>
      <c r="M1346">
        <f t="shared" si="132"/>
        <v>0</v>
      </c>
      <c r="N1346">
        <f t="shared" si="133"/>
        <v>0</v>
      </c>
      <c r="O1346">
        <f t="shared" si="134"/>
        <v>0</v>
      </c>
    </row>
    <row r="1347" spans="1:15" x14ac:dyDescent="0.2">
      <c r="A1347" s="4"/>
      <c r="B1347" s="5"/>
      <c r="L1347">
        <f t="shared" si="131"/>
        <v>0</v>
      </c>
      <c r="M1347">
        <f t="shared" si="132"/>
        <v>0</v>
      </c>
      <c r="N1347">
        <f t="shared" si="133"/>
        <v>0</v>
      </c>
      <c r="O1347">
        <f t="shared" si="134"/>
        <v>0</v>
      </c>
    </row>
    <row r="1348" spans="1:15" x14ac:dyDescent="0.2">
      <c r="A1348" s="3"/>
      <c r="B1348" s="5"/>
      <c r="L1348">
        <f t="shared" si="131"/>
        <v>0</v>
      </c>
      <c r="M1348">
        <f t="shared" si="132"/>
        <v>0</v>
      </c>
      <c r="N1348">
        <f t="shared" si="133"/>
        <v>0</v>
      </c>
      <c r="O1348">
        <f t="shared" si="134"/>
        <v>0</v>
      </c>
    </row>
    <row r="1349" spans="1:15" x14ac:dyDescent="0.2">
      <c r="A1349" s="4"/>
      <c r="B1349" s="5"/>
      <c r="L1349">
        <f t="shared" si="131"/>
        <v>0</v>
      </c>
      <c r="M1349">
        <f t="shared" si="132"/>
        <v>0</v>
      </c>
      <c r="N1349">
        <f t="shared" si="133"/>
        <v>0</v>
      </c>
      <c r="O1349">
        <f t="shared" si="134"/>
        <v>0</v>
      </c>
    </row>
    <row r="1350" spans="1:15" x14ac:dyDescent="0.2">
      <c r="A1350" s="4"/>
      <c r="B1350" s="5"/>
      <c r="L1350">
        <f t="shared" si="131"/>
        <v>0</v>
      </c>
      <c r="M1350">
        <f t="shared" si="132"/>
        <v>0</v>
      </c>
      <c r="N1350">
        <f t="shared" si="133"/>
        <v>0</v>
      </c>
      <c r="O1350">
        <f t="shared" si="134"/>
        <v>0</v>
      </c>
    </row>
    <row r="1351" spans="1:15" x14ac:dyDescent="0.2">
      <c r="A1351" s="4"/>
      <c r="B1351" s="5"/>
      <c r="L1351">
        <f t="shared" si="131"/>
        <v>0</v>
      </c>
      <c r="M1351">
        <f t="shared" si="132"/>
        <v>0</v>
      </c>
      <c r="N1351">
        <f t="shared" si="133"/>
        <v>0</v>
      </c>
      <c r="O1351">
        <f t="shared" si="134"/>
        <v>0</v>
      </c>
    </row>
    <row r="1352" spans="1:15" x14ac:dyDescent="0.2">
      <c r="A1352" s="4"/>
      <c r="B1352" s="5"/>
      <c r="L1352">
        <f t="shared" si="131"/>
        <v>0</v>
      </c>
      <c r="M1352">
        <f t="shared" si="132"/>
        <v>0</v>
      </c>
      <c r="N1352">
        <f t="shared" si="133"/>
        <v>0</v>
      </c>
      <c r="O1352">
        <f t="shared" si="134"/>
        <v>0</v>
      </c>
    </row>
    <row r="1353" spans="1:15" x14ac:dyDescent="0.2">
      <c r="A1353" s="4"/>
      <c r="B1353" s="5"/>
      <c r="L1353">
        <f t="shared" si="131"/>
        <v>0</v>
      </c>
      <c r="M1353">
        <f t="shared" si="132"/>
        <v>0</v>
      </c>
      <c r="N1353">
        <f t="shared" si="133"/>
        <v>0</v>
      </c>
      <c r="O1353">
        <f t="shared" si="134"/>
        <v>0</v>
      </c>
    </row>
    <row r="1354" spans="1:15" x14ac:dyDescent="0.2">
      <c r="A1354" s="4"/>
      <c r="B1354" s="5"/>
      <c r="L1354">
        <f t="shared" si="131"/>
        <v>0</v>
      </c>
      <c r="M1354">
        <f t="shared" si="132"/>
        <v>0</v>
      </c>
      <c r="N1354">
        <f t="shared" si="133"/>
        <v>0</v>
      </c>
      <c r="O1354">
        <f t="shared" si="134"/>
        <v>0</v>
      </c>
    </row>
    <row r="1355" spans="1:15" x14ac:dyDescent="0.2">
      <c r="A1355" s="4"/>
      <c r="B1355" s="5"/>
      <c r="L1355">
        <f t="shared" si="131"/>
        <v>0</v>
      </c>
      <c r="M1355">
        <f t="shared" si="132"/>
        <v>0</v>
      </c>
      <c r="N1355">
        <f t="shared" si="133"/>
        <v>0</v>
      </c>
      <c r="O1355">
        <f t="shared" si="134"/>
        <v>0</v>
      </c>
    </row>
    <row r="1356" spans="1:15" x14ac:dyDescent="0.2">
      <c r="A1356" s="4"/>
      <c r="B1356" s="5"/>
      <c r="L1356">
        <f t="shared" si="131"/>
        <v>0</v>
      </c>
      <c r="M1356">
        <f t="shared" si="132"/>
        <v>0</v>
      </c>
      <c r="N1356">
        <f t="shared" si="133"/>
        <v>0</v>
      </c>
      <c r="O1356">
        <f t="shared" si="134"/>
        <v>0</v>
      </c>
    </row>
    <row r="1357" spans="1:15" x14ac:dyDescent="0.2">
      <c r="A1357" s="4"/>
      <c r="B1357" s="5"/>
      <c r="L1357">
        <f t="shared" si="131"/>
        <v>0</v>
      </c>
      <c r="M1357">
        <f t="shared" si="132"/>
        <v>0</v>
      </c>
      <c r="N1357">
        <f t="shared" si="133"/>
        <v>0</v>
      </c>
      <c r="O1357">
        <f t="shared" si="134"/>
        <v>0</v>
      </c>
    </row>
    <row r="1358" spans="1:15" x14ac:dyDescent="0.2">
      <c r="A1358" s="4"/>
      <c r="B1358" s="5"/>
      <c r="L1358">
        <f t="shared" si="131"/>
        <v>0</v>
      </c>
      <c r="M1358">
        <f t="shared" si="132"/>
        <v>0</v>
      </c>
      <c r="N1358">
        <f t="shared" si="133"/>
        <v>0</v>
      </c>
      <c r="O1358">
        <f t="shared" si="134"/>
        <v>0</v>
      </c>
    </row>
    <row r="1359" spans="1:15" x14ac:dyDescent="0.2">
      <c r="A1359" s="4"/>
      <c r="B1359" s="5"/>
      <c r="L1359">
        <f t="shared" si="131"/>
        <v>0</v>
      </c>
      <c r="M1359">
        <f t="shared" si="132"/>
        <v>0</v>
      </c>
      <c r="N1359">
        <f t="shared" si="133"/>
        <v>0</v>
      </c>
      <c r="O1359">
        <f t="shared" si="134"/>
        <v>0</v>
      </c>
    </row>
    <row r="1360" spans="1:15" x14ac:dyDescent="0.2">
      <c r="A1360" s="4"/>
      <c r="B1360" s="5"/>
      <c r="L1360">
        <f t="shared" si="131"/>
        <v>0</v>
      </c>
      <c r="M1360">
        <f t="shared" si="132"/>
        <v>0</v>
      </c>
      <c r="N1360">
        <f t="shared" si="133"/>
        <v>0</v>
      </c>
      <c r="O1360">
        <f t="shared" si="134"/>
        <v>0</v>
      </c>
    </row>
    <row r="1361" spans="1:15" x14ac:dyDescent="0.2">
      <c r="A1361" s="4"/>
      <c r="B1361" s="5"/>
      <c r="L1361">
        <f t="shared" si="131"/>
        <v>0</v>
      </c>
      <c r="M1361">
        <f t="shared" si="132"/>
        <v>0</v>
      </c>
      <c r="N1361">
        <f t="shared" si="133"/>
        <v>0</v>
      </c>
      <c r="O1361">
        <f t="shared" si="134"/>
        <v>0</v>
      </c>
    </row>
    <row r="1362" spans="1:15" x14ac:dyDescent="0.2">
      <c r="A1362" s="4"/>
      <c r="B1362" s="5"/>
      <c r="L1362">
        <f t="shared" si="131"/>
        <v>0</v>
      </c>
      <c r="M1362">
        <f t="shared" si="132"/>
        <v>0</v>
      </c>
      <c r="N1362">
        <f t="shared" si="133"/>
        <v>0</v>
      </c>
      <c r="O1362">
        <f t="shared" si="134"/>
        <v>0</v>
      </c>
    </row>
    <row r="1363" spans="1:15" x14ac:dyDescent="0.2">
      <c r="A1363" s="4"/>
      <c r="B1363" s="5"/>
      <c r="L1363">
        <f t="shared" si="131"/>
        <v>0</v>
      </c>
      <c r="M1363">
        <f t="shared" si="132"/>
        <v>0</v>
      </c>
      <c r="N1363">
        <f t="shared" si="133"/>
        <v>0</v>
      </c>
      <c r="O1363">
        <f t="shared" si="134"/>
        <v>0</v>
      </c>
    </row>
    <row r="1364" spans="1:15" x14ac:dyDescent="0.2">
      <c r="A1364" s="4"/>
      <c r="B1364" s="5"/>
      <c r="L1364">
        <f t="shared" si="131"/>
        <v>0</v>
      </c>
      <c r="M1364">
        <f t="shared" si="132"/>
        <v>0</v>
      </c>
      <c r="N1364">
        <f t="shared" si="133"/>
        <v>0</v>
      </c>
      <c r="O1364">
        <f t="shared" si="134"/>
        <v>0</v>
      </c>
    </row>
    <row r="1365" spans="1:15" x14ac:dyDescent="0.2">
      <c r="A1365" s="4"/>
      <c r="B1365" s="5"/>
      <c r="L1365">
        <f t="shared" si="131"/>
        <v>0</v>
      </c>
      <c r="M1365">
        <f t="shared" si="132"/>
        <v>0</v>
      </c>
      <c r="N1365">
        <f t="shared" si="133"/>
        <v>0</v>
      </c>
      <c r="O1365">
        <f t="shared" si="134"/>
        <v>0</v>
      </c>
    </row>
    <row r="1366" spans="1:15" x14ac:dyDescent="0.2">
      <c r="A1366" s="4"/>
      <c r="B1366" s="5"/>
      <c r="L1366">
        <f t="shared" si="131"/>
        <v>0</v>
      </c>
      <c r="M1366">
        <f t="shared" si="132"/>
        <v>0</v>
      </c>
      <c r="N1366">
        <f t="shared" si="133"/>
        <v>0</v>
      </c>
      <c r="O1366">
        <f t="shared" si="134"/>
        <v>0</v>
      </c>
    </row>
    <row r="1367" spans="1:15" x14ac:dyDescent="0.2">
      <c r="A1367" s="4"/>
      <c r="B1367" s="5"/>
      <c r="L1367">
        <f t="shared" si="131"/>
        <v>0</v>
      </c>
      <c r="M1367">
        <f t="shared" si="132"/>
        <v>0</v>
      </c>
      <c r="N1367">
        <f t="shared" si="133"/>
        <v>0</v>
      </c>
      <c r="O1367">
        <f t="shared" si="134"/>
        <v>0</v>
      </c>
    </row>
    <row r="1368" spans="1:15" x14ac:dyDescent="0.2">
      <c r="A1368" s="4"/>
      <c r="B1368" s="5"/>
      <c r="L1368">
        <f t="shared" si="131"/>
        <v>0</v>
      </c>
      <c r="M1368">
        <f t="shared" si="132"/>
        <v>0</v>
      </c>
      <c r="N1368">
        <f t="shared" si="133"/>
        <v>0</v>
      </c>
      <c r="O1368">
        <f t="shared" si="134"/>
        <v>0</v>
      </c>
    </row>
    <row r="1369" spans="1:15" x14ac:dyDescent="0.2">
      <c r="A1369" s="4"/>
      <c r="B1369" s="5"/>
      <c r="L1369">
        <f t="shared" si="131"/>
        <v>0</v>
      </c>
      <c r="M1369">
        <f t="shared" si="132"/>
        <v>0</v>
      </c>
      <c r="N1369">
        <f t="shared" si="133"/>
        <v>0</v>
      </c>
      <c r="O1369">
        <f t="shared" si="134"/>
        <v>0</v>
      </c>
    </row>
    <row r="1370" spans="1:15" x14ac:dyDescent="0.2">
      <c r="A1370" s="4"/>
      <c r="B1370" s="5"/>
      <c r="L1370">
        <f t="shared" si="131"/>
        <v>0</v>
      </c>
      <c r="M1370">
        <f t="shared" si="132"/>
        <v>0</v>
      </c>
      <c r="N1370">
        <f t="shared" si="133"/>
        <v>0</v>
      </c>
      <c r="O1370">
        <f t="shared" si="134"/>
        <v>0</v>
      </c>
    </row>
    <row r="1371" spans="1:15" x14ac:dyDescent="0.2">
      <c r="A1371" s="4"/>
      <c r="B1371" s="5"/>
      <c r="L1371">
        <f t="shared" si="131"/>
        <v>0</v>
      </c>
      <c r="M1371">
        <f t="shared" si="132"/>
        <v>0</v>
      </c>
      <c r="N1371">
        <f t="shared" si="133"/>
        <v>0</v>
      </c>
      <c r="O1371">
        <f t="shared" si="134"/>
        <v>0</v>
      </c>
    </row>
    <row r="1372" spans="1:15" x14ac:dyDescent="0.2">
      <c r="A1372" s="4"/>
      <c r="B1372" s="5"/>
      <c r="L1372">
        <f t="shared" si="131"/>
        <v>0</v>
      </c>
      <c r="M1372">
        <f t="shared" si="132"/>
        <v>0</v>
      </c>
      <c r="N1372">
        <f t="shared" si="133"/>
        <v>0</v>
      </c>
      <c r="O1372">
        <f t="shared" si="134"/>
        <v>0</v>
      </c>
    </row>
    <row r="1373" spans="1:15" x14ac:dyDescent="0.2">
      <c r="A1373" s="4"/>
      <c r="B1373" s="5"/>
      <c r="L1373">
        <f t="shared" si="131"/>
        <v>0</v>
      </c>
      <c r="M1373">
        <f t="shared" si="132"/>
        <v>0</v>
      </c>
      <c r="N1373">
        <f t="shared" si="133"/>
        <v>0</v>
      </c>
      <c r="O1373">
        <f t="shared" si="134"/>
        <v>0</v>
      </c>
    </row>
    <row r="1374" spans="1:15" x14ac:dyDescent="0.2">
      <c r="A1374" s="4"/>
      <c r="B1374" s="5"/>
      <c r="L1374">
        <f t="shared" si="131"/>
        <v>0</v>
      </c>
      <c r="M1374">
        <f t="shared" si="132"/>
        <v>0</v>
      </c>
      <c r="N1374">
        <f t="shared" si="133"/>
        <v>0</v>
      </c>
      <c r="O1374">
        <f t="shared" si="134"/>
        <v>0</v>
      </c>
    </row>
    <row r="1375" spans="1:15" x14ac:dyDescent="0.2">
      <c r="A1375" s="4"/>
      <c r="B1375" s="5"/>
      <c r="L1375">
        <f t="shared" si="131"/>
        <v>0</v>
      </c>
      <c r="M1375">
        <f t="shared" si="132"/>
        <v>0</v>
      </c>
      <c r="N1375">
        <f t="shared" si="133"/>
        <v>0</v>
      </c>
      <c r="O1375">
        <f t="shared" si="134"/>
        <v>0</v>
      </c>
    </row>
    <row r="1376" spans="1:15" x14ac:dyDescent="0.2">
      <c r="A1376" s="4"/>
      <c r="B1376" s="5"/>
      <c r="L1376">
        <f t="shared" si="131"/>
        <v>0</v>
      </c>
      <c r="M1376">
        <f t="shared" si="132"/>
        <v>0</v>
      </c>
      <c r="N1376">
        <f t="shared" si="133"/>
        <v>0</v>
      </c>
      <c r="O1376">
        <f t="shared" si="134"/>
        <v>0</v>
      </c>
    </row>
    <row r="1377" spans="1:15" x14ac:dyDescent="0.2">
      <c r="A1377" s="4"/>
      <c r="B1377" s="5"/>
      <c r="L1377">
        <f t="shared" ref="L1377:L1440" si="135">IF(EXACT(RIGHT(A1377,2),"HI")=TRUE,B1377,0)</f>
        <v>0</v>
      </c>
      <c r="M1377">
        <f t="shared" ref="M1377:M1440" si="136">IF(EXACT(RIGHT(A1377,2),"LO")=TRUE,B1377,0)</f>
        <v>0</v>
      </c>
      <c r="N1377">
        <f t="shared" ref="N1377:N1440" si="137">IF(EXACT(RIGHT(A1377,3),"HHH")=TRUE,B1377,0)</f>
        <v>0</v>
      </c>
      <c r="O1377">
        <f t="shared" ref="O1377:O1440" si="138">IF(EXACT(RIGHT(A1377,3),"LLL")=TRUE,B1377,0)</f>
        <v>0</v>
      </c>
    </row>
    <row r="1378" spans="1:15" x14ac:dyDescent="0.2">
      <c r="A1378" s="4"/>
      <c r="B1378" s="5"/>
      <c r="L1378">
        <f t="shared" si="135"/>
        <v>0</v>
      </c>
      <c r="M1378">
        <f t="shared" si="136"/>
        <v>0</v>
      </c>
      <c r="N1378">
        <f t="shared" si="137"/>
        <v>0</v>
      </c>
      <c r="O1378">
        <f t="shared" si="138"/>
        <v>0</v>
      </c>
    </row>
    <row r="1379" spans="1:15" x14ac:dyDescent="0.2">
      <c r="A1379" s="4"/>
      <c r="B1379" s="5"/>
      <c r="L1379">
        <f t="shared" si="135"/>
        <v>0</v>
      </c>
      <c r="M1379">
        <f t="shared" si="136"/>
        <v>0</v>
      </c>
      <c r="N1379">
        <f t="shared" si="137"/>
        <v>0</v>
      </c>
      <c r="O1379">
        <f t="shared" si="138"/>
        <v>0</v>
      </c>
    </row>
    <row r="1380" spans="1:15" x14ac:dyDescent="0.2">
      <c r="A1380" s="4"/>
      <c r="B1380" s="5"/>
      <c r="L1380">
        <f t="shared" si="135"/>
        <v>0</v>
      </c>
      <c r="M1380">
        <f t="shared" si="136"/>
        <v>0</v>
      </c>
      <c r="N1380">
        <f t="shared" si="137"/>
        <v>0</v>
      </c>
      <c r="O1380">
        <f t="shared" si="138"/>
        <v>0</v>
      </c>
    </row>
    <row r="1381" spans="1:15" x14ac:dyDescent="0.2">
      <c r="A1381" s="4"/>
      <c r="B1381" s="5"/>
      <c r="L1381">
        <f t="shared" si="135"/>
        <v>0</v>
      </c>
      <c r="M1381">
        <f t="shared" si="136"/>
        <v>0</v>
      </c>
      <c r="N1381">
        <f t="shared" si="137"/>
        <v>0</v>
      </c>
      <c r="O1381">
        <f t="shared" si="138"/>
        <v>0</v>
      </c>
    </row>
    <row r="1382" spans="1:15" x14ac:dyDescent="0.2">
      <c r="A1382" s="4"/>
      <c r="B1382" s="5"/>
      <c r="L1382">
        <f t="shared" si="135"/>
        <v>0</v>
      </c>
      <c r="M1382">
        <f t="shared" si="136"/>
        <v>0</v>
      </c>
      <c r="N1382">
        <f t="shared" si="137"/>
        <v>0</v>
      </c>
      <c r="O1382">
        <f t="shared" si="138"/>
        <v>0</v>
      </c>
    </row>
    <row r="1383" spans="1:15" x14ac:dyDescent="0.2">
      <c r="A1383" s="4"/>
      <c r="B1383" s="5"/>
      <c r="L1383">
        <f t="shared" si="135"/>
        <v>0</v>
      </c>
      <c r="M1383">
        <f t="shared" si="136"/>
        <v>0</v>
      </c>
      <c r="N1383">
        <f t="shared" si="137"/>
        <v>0</v>
      </c>
      <c r="O1383">
        <f t="shared" si="138"/>
        <v>0</v>
      </c>
    </row>
    <row r="1384" spans="1:15" x14ac:dyDescent="0.2">
      <c r="A1384" s="4"/>
      <c r="B1384" s="5"/>
      <c r="L1384">
        <f t="shared" si="135"/>
        <v>0</v>
      </c>
      <c r="M1384">
        <f t="shared" si="136"/>
        <v>0</v>
      </c>
      <c r="N1384">
        <f t="shared" si="137"/>
        <v>0</v>
      </c>
      <c r="O1384">
        <f t="shared" si="138"/>
        <v>0</v>
      </c>
    </row>
    <row r="1385" spans="1:15" x14ac:dyDescent="0.2">
      <c r="A1385" s="4"/>
      <c r="B1385" s="5"/>
      <c r="L1385">
        <f t="shared" si="135"/>
        <v>0</v>
      </c>
      <c r="M1385">
        <f t="shared" si="136"/>
        <v>0</v>
      </c>
      <c r="N1385">
        <f t="shared" si="137"/>
        <v>0</v>
      </c>
      <c r="O1385">
        <f t="shared" si="138"/>
        <v>0</v>
      </c>
    </row>
    <row r="1386" spans="1:15" x14ac:dyDescent="0.2">
      <c r="A1386" s="4"/>
      <c r="B1386" s="5"/>
      <c r="L1386">
        <f t="shared" si="135"/>
        <v>0</v>
      </c>
      <c r="M1386">
        <f t="shared" si="136"/>
        <v>0</v>
      </c>
      <c r="N1386">
        <f t="shared" si="137"/>
        <v>0</v>
      </c>
      <c r="O1386">
        <f t="shared" si="138"/>
        <v>0</v>
      </c>
    </row>
    <row r="1387" spans="1:15" x14ac:dyDescent="0.2">
      <c r="A1387" s="4"/>
      <c r="B1387" s="5"/>
      <c r="L1387">
        <f t="shared" si="135"/>
        <v>0</v>
      </c>
      <c r="M1387">
        <f t="shared" si="136"/>
        <v>0</v>
      </c>
      <c r="N1387">
        <f t="shared" si="137"/>
        <v>0</v>
      </c>
      <c r="O1387">
        <f t="shared" si="138"/>
        <v>0</v>
      </c>
    </row>
    <row r="1388" spans="1:15" x14ac:dyDescent="0.2">
      <c r="A1388" s="4"/>
      <c r="B1388" s="5"/>
      <c r="L1388">
        <f t="shared" si="135"/>
        <v>0</v>
      </c>
      <c r="M1388">
        <f t="shared" si="136"/>
        <v>0</v>
      </c>
      <c r="N1388">
        <f t="shared" si="137"/>
        <v>0</v>
      </c>
      <c r="O1388">
        <f t="shared" si="138"/>
        <v>0</v>
      </c>
    </row>
    <row r="1389" spans="1:15" x14ac:dyDescent="0.2">
      <c r="A1389" s="4"/>
      <c r="B1389" s="5"/>
      <c r="L1389">
        <f t="shared" si="135"/>
        <v>0</v>
      </c>
      <c r="M1389">
        <f t="shared" si="136"/>
        <v>0</v>
      </c>
      <c r="N1389">
        <f t="shared" si="137"/>
        <v>0</v>
      </c>
      <c r="O1389">
        <f t="shared" si="138"/>
        <v>0</v>
      </c>
    </row>
    <row r="1390" spans="1:15" x14ac:dyDescent="0.2">
      <c r="A1390" s="4"/>
      <c r="B1390" s="5"/>
      <c r="L1390">
        <f t="shared" si="135"/>
        <v>0</v>
      </c>
      <c r="M1390">
        <f t="shared" si="136"/>
        <v>0</v>
      </c>
      <c r="N1390">
        <f t="shared" si="137"/>
        <v>0</v>
      </c>
      <c r="O1390">
        <f t="shared" si="138"/>
        <v>0</v>
      </c>
    </row>
    <row r="1391" spans="1:15" x14ac:dyDescent="0.2">
      <c r="A1391" s="3"/>
      <c r="B1391" s="5"/>
      <c r="L1391">
        <f t="shared" si="135"/>
        <v>0</v>
      </c>
      <c r="M1391">
        <f t="shared" si="136"/>
        <v>0</v>
      </c>
      <c r="N1391">
        <f t="shared" si="137"/>
        <v>0</v>
      </c>
      <c r="O1391">
        <f t="shared" si="138"/>
        <v>0</v>
      </c>
    </row>
    <row r="1392" spans="1:15" x14ac:dyDescent="0.2">
      <c r="A1392" s="4"/>
      <c r="B1392" s="5"/>
      <c r="L1392">
        <f t="shared" si="135"/>
        <v>0</v>
      </c>
      <c r="M1392">
        <f t="shared" si="136"/>
        <v>0</v>
      </c>
      <c r="N1392">
        <f t="shared" si="137"/>
        <v>0</v>
      </c>
      <c r="O1392">
        <f t="shared" si="138"/>
        <v>0</v>
      </c>
    </row>
    <row r="1393" spans="1:15" x14ac:dyDescent="0.2">
      <c r="A1393" s="3"/>
      <c r="B1393" s="5"/>
      <c r="L1393">
        <f t="shared" si="135"/>
        <v>0</v>
      </c>
      <c r="M1393">
        <f t="shared" si="136"/>
        <v>0</v>
      </c>
      <c r="N1393">
        <f t="shared" si="137"/>
        <v>0</v>
      </c>
      <c r="O1393">
        <f t="shared" si="138"/>
        <v>0</v>
      </c>
    </row>
    <row r="1394" spans="1:15" x14ac:dyDescent="0.2">
      <c r="A1394" s="3"/>
      <c r="B1394" s="5"/>
      <c r="L1394">
        <f t="shared" si="135"/>
        <v>0</v>
      </c>
      <c r="M1394">
        <f t="shared" si="136"/>
        <v>0</v>
      </c>
      <c r="N1394">
        <f t="shared" si="137"/>
        <v>0</v>
      </c>
      <c r="O1394">
        <f t="shared" si="138"/>
        <v>0</v>
      </c>
    </row>
    <row r="1395" spans="1:15" x14ac:dyDescent="0.2">
      <c r="A1395" s="4"/>
      <c r="B1395" s="5"/>
      <c r="L1395">
        <f t="shared" si="135"/>
        <v>0</v>
      </c>
      <c r="M1395">
        <f t="shared" si="136"/>
        <v>0</v>
      </c>
      <c r="N1395">
        <f t="shared" si="137"/>
        <v>0</v>
      </c>
      <c r="O1395">
        <f t="shared" si="138"/>
        <v>0</v>
      </c>
    </row>
    <row r="1396" spans="1:15" x14ac:dyDescent="0.2">
      <c r="A1396" s="3"/>
      <c r="B1396" s="5"/>
      <c r="L1396">
        <f t="shared" si="135"/>
        <v>0</v>
      </c>
      <c r="M1396">
        <f t="shared" si="136"/>
        <v>0</v>
      </c>
      <c r="N1396">
        <f t="shared" si="137"/>
        <v>0</v>
      </c>
      <c r="O1396">
        <f t="shared" si="138"/>
        <v>0</v>
      </c>
    </row>
    <row r="1397" spans="1:15" x14ac:dyDescent="0.2">
      <c r="A1397" s="4"/>
      <c r="B1397" s="5"/>
      <c r="L1397">
        <f t="shared" si="135"/>
        <v>0</v>
      </c>
      <c r="M1397">
        <f t="shared" si="136"/>
        <v>0</v>
      </c>
      <c r="N1397">
        <f t="shared" si="137"/>
        <v>0</v>
      </c>
      <c r="O1397">
        <f t="shared" si="138"/>
        <v>0</v>
      </c>
    </row>
    <row r="1398" spans="1:15" x14ac:dyDescent="0.2">
      <c r="A1398" s="2"/>
      <c r="B1398" s="5"/>
      <c r="L1398">
        <f t="shared" si="135"/>
        <v>0</v>
      </c>
      <c r="M1398">
        <f t="shared" si="136"/>
        <v>0</v>
      </c>
      <c r="N1398">
        <f t="shared" si="137"/>
        <v>0</v>
      </c>
      <c r="O1398">
        <f t="shared" si="138"/>
        <v>0</v>
      </c>
    </row>
    <row r="1399" spans="1:15" x14ac:dyDescent="0.2">
      <c r="L1399">
        <f t="shared" si="135"/>
        <v>0</v>
      </c>
      <c r="M1399">
        <f t="shared" si="136"/>
        <v>0</v>
      </c>
      <c r="N1399">
        <f t="shared" si="137"/>
        <v>0</v>
      </c>
      <c r="O1399">
        <f t="shared" si="138"/>
        <v>0</v>
      </c>
    </row>
    <row r="1400" spans="1:15" x14ac:dyDescent="0.2">
      <c r="L1400">
        <f t="shared" si="135"/>
        <v>0</v>
      </c>
      <c r="M1400">
        <f t="shared" si="136"/>
        <v>0</v>
      </c>
      <c r="N1400">
        <f t="shared" si="137"/>
        <v>0</v>
      </c>
      <c r="O1400">
        <f t="shared" si="138"/>
        <v>0</v>
      </c>
    </row>
    <row r="1401" spans="1:15" x14ac:dyDescent="0.2">
      <c r="L1401">
        <f t="shared" si="135"/>
        <v>0</v>
      </c>
      <c r="M1401">
        <f t="shared" si="136"/>
        <v>0</v>
      </c>
      <c r="N1401">
        <f t="shared" si="137"/>
        <v>0</v>
      </c>
      <c r="O1401">
        <f t="shared" si="138"/>
        <v>0</v>
      </c>
    </row>
    <row r="1402" spans="1:15" x14ac:dyDescent="0.2">
      <c r="L1402">
        <f t="shared" si="135"/>
        <v>0</v>
      </c>
      <c r="M1402">
        <f t="shared" si="136"/>
        <v>0</v>
      </c>
      <c r="N1402">
        <f t="shared" si="137"/>
        <v>0</v>
      </c>
      <c r="O1402">
        <f t="shared" si="138"/>
        <v>0</v>
      </c>
    </row>
    <row r="1403" spans="1:15" x14ac:dyDescent="0.2">
      <c r="L1403">
        <f t="shared" si="135"/>
        <v>0</v>
      </c>
      <c r="M1403">
        <f t="shared" si="136"/>
        <v>0</v>
      </c>
      <c r="N1403">
        <f t="shared" si="137"/>
        <v>0</v>
      </c>
      <c r="O1403">
        <f t="shared" si="138"/>
        <v>0</v>
      </c>
    </row>
    <row r="1404" spans="1:15" x14ac:dyDescent="0.2">
      <c r="L1404">
        <f t="shared" si="135"/>
        <v>0</v>
      </c>
      <c r="M1404">
        <f t="shared" si="136"/>
        <v>0</v>
      </c>
      <c r="N1404">
        <f t="shared" si="137"/>
        <v>0</v>
      </c>
      <c r="O1404">
        <f t="shared" si="138"/>
        <v>0</v>
      </c>
    </row>
    <row r="1405" spans="1:15" x14ac:dyDescent="0.2">
      <c r="L1405">
        <f t="shared" si="135"/>
        <v>0</v>
      </c>
      <c r="M1405">
        <f t="shared" si="136"/>
        <v>0</v>
      </c>
      <c r="N1405">
        <f t="shared" si="137"/>
        <v>0</v>
      </c>
      <c r="O1405">
        <f t="shared" si="138"/>
        <v>0</v>
      </c>
    </row>
    <row r="1406" spans="1:15" x14ac:dyDescent="0.2">
      <c r="L1406">
        <f t="shared" si="135"/>
        <v>0</v>
      </c>
      <c r="M1406">
        <f t="shared" si="136"/>
        <v>0</v>
      </c>
      <c r="N1406">
        <f t="shared" si="137"/>
        <v>0</v>
      </c>
      <c r="O1406">
        <f t="shared" si="138"/>
        <v>0</v>
      </c>
    </row>
    <row r="1407" spans="1:15" x14ac:dyDescent="0.2">
      <c r="L1407">
        <f t="shared" si="135"/>
        <v>0</v>
      </c>
      <c r="M1407">
        <f t="shared" si="136"/>
        <v>0</v>
      </c>
      <c r="N1407">
        <f t="shared" si="137"/>
        <v>0</v>
      </c>
      <c r="O1407">
        <f t="shared" si="138"/>
        <v>0</v>
      </c>
    </row>
    <row r="1408" spans="1:15" x14ac:dyDescent="0.2">
      <c r="L1408">
        <f t="shared" si="135"/>
        <v>0</v>
      </c>
      <c r="M1408">
        <f t="shared" si="136"/>
        <v>0</v>
      </c>
      <c r="N1408">
        <f t="shared" si="137"/>
        <v>0</v>
      </c>
      <c r="O1408">
        <f t="shared" si="138"/>
        <v>0</v>
      </c>
    </row>
    <row r="1409" spans="12:15" x14ac:dyDescent="0.2">
      <c r="L1409">
        <f t="shared" si="135"/>
        <v>0</v>
      </c>
      <c r="M1409">
        <f t="shared" si="136"/>
        <v>0</v>
      </c>
      <c r="N1409">
        <f t="shared" si="137"/>
        <v>0</v>
      </c>
      <c r="O1409">
        <f t="shared" si="138"/>
        <v>0</v>
      </c>
    </row>
    <row r="1410" spans="12:15" x14ac:dyDescent="0.2">
      <c r="L1410">
        <f t="shared" si="135"/>
        <v>0</v>
      </c>
      <c r="M1410">
        <f t="shared" si="136"/>
        <v>0</v>
      </c>
      <c r="N1410">
        <f t="shared" si="137"/>
        <v>0</v>
      </c>
      <c r="O1410">
        <f t="shared" si="138"/>
        <v>0</v>
      </c>
    </row>
    <row r="1411" spans="12:15" x14ac:dyDescent="0.2">
      <c r="L1411">
        <f t="shared" si="135"/>
        <v>0</v>
      </c>
      <c r="M1411">
        <f t="shared" si="136"/>
        <v>0</v>
      </c>
      <c r="N1411">
        <f t="shared" si="137"/>
        <v>0</v>
      </c>
      <c r="O1411">
        <f t="shared" si="138"/>
        <v>0</v>
      </c>
    </row>
    <row r="1412" spans="12:15" x14ac:dyDescent="0.2">
      <c r="L1412">
        <f t="shared" si="135"/>
        <v>0</v>
      </c>
      <c r="M1412">
        <f t="shared" si="136"/>
        <v>0</v>
      </c>
      <c r="N1412">
        <f t="shared" si="137"/>
        <v>0</v>
      </c>
      <c r="O1412">
        <f t="shared" si="138"/>
        <v>0</v>
      </c>
    </row>
    <row r="1413" spans="12:15" x14ac:dyDescent="0.2">
      <c r="L1413">
        <f t="shared" si="135"/>
        <v>0</v>
      </c>
      <c r="M1413">
        <f t="shared" si="136"/>
        <v>0</v>
      </c>
      <c r="N1413">
        <f t="shared" si="137"/>
        <v>0</v>
      </c>
      <c r="O1413">
        <f t="shared" si="138"/>
        <v>0</v>
      </c>
    </row>
    <row r="1414" spans="12:15" x14ac:dyDescent="0.2">
      <c r="L1414">
        <f t="shared" si="135"/>
        <v>0</v>
      </c>
      <c r="M1414">
        <f t="shared" si="136"/>
        <v>0</v>
      </c>
      <c r="N1414">
        <f t="shared" si="137"/>
        <v>0</v>
      </c>
      <c r="O1414">
        <f t="shared" si="138"/>
        <v>0</v>
      </c>
    </row>
    <row r="1415" spans="12:15" x14ac:dyDescent="0.2">
      <c r="L1415">
        <f t="shared" si="135"/>
        <v>0</v>
      </c>
      <c r="M1415">
        <f t="shared" si="136"/>
        <v>0</v>
      </c>
      <c r="N1415">
        <f t="shared" si="137"/>
        <v>0</v>
      </c>
      <c r="O1415">
        <f t="shared" si="138"/>
        <v>0</v>
      </c>
    </row>
    <row r="1416" spans="12:15" x14ac:dyDescent="0.2">
      <c r="L1416">
        <f t="shared" si="135"/>
        <v>0</v>
      </c>
      <c r="M1416">
        <f t="shared" si="136"/>
        <v>0</v>
      </c>
      <c r="N1416">
        <f t="shared" si="137"/>
        <v>0</v>
      </c>
      <c r="O1416">
        <f t="shared" si="138"/>
        <v>0</v>
      </c>
    </row>
    <row r="1417" spans="12:15" x14ac:dyDescent="0.2">
      <c r="L1417">
        <f t="shared" si="135"/>
        <v>0</v>
      </c>
      <c r="M1417">
        <f t="shared" si="136"/>
        <v>0</v>
      </c>
      <c r="N1417">
        <f t="shared" si="137"/>
        <v>0</v>
      </c>
      <c r="O1417">
        <f t="shared" si="138"/>
        <v>0</v>
      </c>
    </row>
    <row r="1418" spans="12:15" x14ac:dyDescent="0.2">
      <c r="L1418">
        <f t="shared" si="135"/>
        <v>0</v>
      </c>
      <c r="M1418">
        <f t="shared" si="136"/>
        <v>0</v>
      </c>
      <c r="N1418">
        <f t="shared" si="137"/>
        <v>0</v>
      </c>
      <c r="O1418">
        <f t="shared" si="138"/>
        <v>0</v>
      </c>
    </row>
    <row r="1419" spans="12:15" x14ac:dyDescent="0.2">
      <c r="L1419">
        <f t="shared" si="135"/>
        <v>0</v>
      </c>
      <c r="M1419">
        <f t="shared" si="136"/>
        <v>0</v>
      </c>
      <c r="N1419">
        <f t="shared" si="137"/>
        <v>0</v>
      </c>
      <c r="O1419">
        <f t="shared" si="138"/>
        <v>0</v>
      </c>
    </row>
    <row r="1420" spans="12:15" x14ac:dyDescent="0.2">
      <c r="L1420">
        <f t="shared" si="135"/>
        <v>0</v>
      </c>
      <c r="M1420">
        <f t="shared" si="136"/>
        <v>0</v>
      </c>
      <c r="N1420">
        <f t="shared" si="137"/>
        <v>0</v>
      </c>
      <c r="O1420">
        <f t="shared" si="138"/>
        <v>0</v>
      </c>
    </row>
    <row r="1421" spans="12:15" x14ac:dyDescent="0.2">
      <c r="L1421">
        <f t="shared" si="135"/>
        <v>0</v>
      </c>
      <c r="M1421">
        <f t="shared" si="136"/>
        <v>0</v>
      </c>
      <c r="N1421">
        <f t="shared" si="137"/>
        <v>0</v>
      </c>
      <c r="O1421">
        <f t="shared" si="138"/>
        <v>0</v>
      </c>
    </row>
    <row r="1422" spans="12:15" x14ac:dyDescent="0.2">
      <c r="L1422">
        <f t="shared" si="135"/>
        <v>0</v>
      </c>
      <c r="M1422">
        <f t="shared" si="136"/>
        <v>0</v>
      </c>
      <c r="N1422">
        <f t="shared" si="137"/>
        <v>0</v>
      </c>
      <c r="O1422">
        <f t="shared" si="138"/>
        <v>0</v>
      </c>
    </row>
    <row r="1423" spans="12:15" x14ac:dyDescent="0.2">
      <c r="L1423">
        <f t="shared" si="135"/>
        <v>0</v>
      </c>
      <c r="M1423">
        <f t="shared" si="136"/>
        <v>0</v>
      </c>
      <c r="N1423">
        <f t="shared" si="137"/>
        <v>0</v>
      </c>
      <c r="O1423">
        <f t="shared" si="138"/>
        <v>0</v>
      </c>
    </row>
    <row r="1424" spans="12:15" x14ac:dyDescent="0.2">
      <c r="L1424">
        <f t="shared" si="135"/>
        <v>0</v>
      </c>
      <c r="M1424">
        <f t="shared" si="136"/>
        <v>0</v>
      </c>
      <c r="N1424">
        <f t="shared" si="137"/>
        <v>0</v>
      </c>
      <c r="O1424">
        <f t="shared" si="138"/>
        <v>0</v>
      </c>
    </row>
    <row r="1425" spans="12:15" x14ac:dyDescent="0.2">
      <c r="L1425">
        <f t="shared" si="135"/>
        <v>0</v>
      </c>
      <c r="M1425">
        <f t="shared" si="136"/>
        <v>0</v>
      </c>
      <c r="N1425">
        <f t="shared" si="137"/>
        <v>0</v>
      </c>
      <c r="O1425">
        <f t="shared" si="138"/>
        <v>0</v>
      </c>
    </row>
    <row r="1426" spans="12:15" x14ac:dyDescent="0.2">
      <c r="L1426">
        <f t="shared" si="135"/>
        <v>0</v>
      </c>
      <c r="M1426">
        <f t="shared" si="136"/>
        <v>0</v>
      </c>
      <c r="N1426">
        <f t="shared" si="137"/>
        <v>0</v>
      </c>
      <c r="O1426">
        <f t="shared" si="138"/>
        <v>0</v>
      </c>
    </row>
    <row r="1427" spans="12:15" x14ac:dyDescent="0.2">
      <c r="L1427">
        <f t="shared" si="135"/>
        <v>0</v>
      </c>
      <c r="M1427">
        <f t="shared" si="136"/>
        <v>0</v>
      </c>
      <c r="N1427">
        <f t="shared" si="137"/>
        <v>0</v>
      </c>
      <c r="O1427">
        <f t="shared" si="138"/>
        <v>0</v>
      </c>
    </row>
    <row r="1428" spans="12:15" x14ac:dyDescent="0.2">
      <c r="L1428">
        <f t="shared" si="135"/>
        <v>0</v>
      </c>
      <c r="M1428">
        <f t="shared" si="136"/>
        <v>0</v>
      </c>
      <c r="N1428">
        <f t="shared" si="137"/>
        <v>0</v>
      </c>
      <c r="O1428">
        <f t="shared" si="138"/>
        <v>0</v>
      </c>
    </row>
    <row r="1429" spans="12:15" x14ac:dyDescent="0.2">
      <c r="L1429">
        <f t="shared" si="135"/>
        <v>0</v>
      </c>
      <c r="M1429">
        <f t="shared" si="136"/>
        <v>0</v>
      </c>
      <c r="N1429">
        <f t="shared" si="137"/>
        <v>0</v>
      </c>
      <c r="O1429">
        <f t="shared" si="138"/>
        <v>0</v>
      </c>
    </row>
    <row r="1430" spans="12:15" x14ac:dyDescent="0.2">
      <c r="L1430">
        <f t="shared" si="135"/>
        <v>0</v>
      </c>
      <c r="M1430">
        <f t="shared" si="136"/>
        <v>0</v>
      </c>
      <c r="N1430">
        <f t="shared" si="137"/>
        <v>0</v>
      </c>
      <c r="O1430">
        <f t="shared" si="138"/>
        <v>0</v>
      </c>
    </row>
    <row r="1431" spans="12:15" x14ac:dyDescent="0.2">
      <c r="L1431">
        <f t="shared" si="135"/>
        <v>0</v>
      </c>
      <c r="M1431">
        <f t="shared" si="136"/>
        <v>0</v>
      </c>
      <c r="N1431">
        <f t="shared" si="137"/>
        <v>0</v>
      </c>
      <c r="O1431">
        <f t="shared" si="138"/>
        <v>0</v>
      </c>
    </row>
    <row r="1432" spans="12:15" x14ac:dyDescent="0.2">
      <c r="L1432">
        <f t="shared" si="135"/>
        <v>0</v>
      </c>
      <c r="M1432">
        <f t="shared" si="136"/>
        <v>0</v>
      </c>
      <c r="N1432">
        <f t="shared" si="137"/>
        <v>0</v>
      </c>
      <c r="O1432">
        <f t="shared" si="138"/>
        <v>0</v>
      </c>
    </row>
    <row r="1433" spans="12:15" x14ac:dyDescent="0.2">
      <c r="L1433">
        <f t="shared" si="135"/>
        <v>0</v>
      </c>
      <c r="M1433">
        <f t="shared" si="136"/>
        <v>0</v>
      </c>
      <c r="N1433">
        <f t="shared" si="137"/>
        <v>0</v>
      </c>
      <c r="O1433">
        <f t="shared" si="138"/>
        <v>0</v>
      </c>
    </row>
    <row r="1434" spans="12:15" x14ac:dyDescent="0.2">
      <c r="L1434">
        <f t="shared" si="135"/>
        <v>0</v>
      </c>
      <c r="M1434">
        <f t="shared" si="136"/>
        <v>0</v>
      </c>
      <c r="N1434">
        <f t="shared" si="137"/>
        <v>0</v>
      </c>
      <c r="O1434">
        <f t="shared" si="138"/>
        <v>0</v>
      </c>
    </row>
    <row r="1435" spans="12:15" x14ac:dyDescent="0.2">
      <c r="L1435">
        <f t="shared" si="135"/>
        <v>0</v>
      </c>
      <c r="M1435">
        <f t="shared" si="136"/>
        <v>0</v>
      </c>
      <c r="N1435">
        <f t="shared" si="137"/>
        <v>0</v>
      </c>
      <c r="O1435">
        <f t="shared" si="138"/>
        <v>0</v>
      </c>
    </row>
    <row r="1436" spans="12:15" x14ac:dyDescent="0.2">
      <c r="L1436">
        <f t="shared" si="135"/>
        <v>0</v>
      </c>
      <c r="M1436">
        <f t="shared" si="136"/>
        <v>0</v>
      </c>
      <c r="N1436">
        <f t="shared" si="137"/>
        <v>0</v>
      </c>
      <c r="O1436">
        <f t="shared" si="138"/>
        <v>0</v>
      </c>
    </row>
    <row r="1437" spans="12:15" x14ac:dyDescent="0.2">
      <c r="L1437">
        <f t="shared" si="135"/>
        <v>0</v>
      </c>
      <c r="M1437">
        <f t="shared" si="136"/>
        <v>0</v>
      </c>
      <c r="N1437">
        <f t="shared" si="137"/>
        <v>0</v>
      </c>
      <c r="O1437">
        <f t="shared" si="138"/>
        <v>0</v>
      </c>
    </row>
    <row r="1438" spans="12:15" x14ac:dyDescent="0.2">
      <c r="L1438">
        <f t="shared" si="135"/>
        <v>0</v>
      </c>
      <c r="M1438">
        <f t="shared" si="136"/>
        <v>0</v>
      </c>
      <c r="N1438">
        <f t="shared" si="137"/>
        <v>0</v>
      </c>
      <c r="O1438">
        <f t="shared" si="138"/>
        <v>0</v>
      </c>
    </row>
    <row r="1439" spans="12:15" x14ac:dyDescent="0.2">
      <c r="L1439">
        <f t="shared" si="135"/>
        <v>0</v>
      </c>
      <c r="M1439">
        <f t="shared" si="136"/>
        <v>0</v>
      </c>
      <c r="N1439">
        <f t="shared" si="137"/>
        <v>0</v>
      </c>
      <c r="O1439">
        <f t="shared" si="138"/>
        <v>0</v>
      </c>
    </row>
    <row r="1440" spans="12:15" x14ac:dyDescent="0.2">
      <c r="L1440">
        <f t="shared" si="135"/>
        <v>0</v>
      </c>
      <c r="M1440">
        <f t="shared" si="136"/>
        <v>0</v>
      </c>
      <c r="N1440">
        <f t="shared" si="137"/>
        <v>0</v>
      </c>
      <c r="O1440">
        <f t="shared" si="138"/>
        <v>0</v>
      </c>
    </row>
    <row r="1441" spans="12:15" x14ac:dyDescent="0.2">
      <c r="L1441">
        <f t="shared" ref="L1441:L1504" si="139">IF(EXACT(RIGHT(A1441,2),"HI")=TRUE,B1441,0)</f>
        <v>0</v>
      </c>
      <c r="M1441">
        <f t="shared" ref="M1441:M1504" si="140">IF(EXACT(RIGHT(A1441,2),"LO")=TRUE,B1441,0)</f>
        <v>0</v>
      </c>
      <c r="N1441">
        <f t="shared" ref="N1441:N1504" si="141">IF(EXACT(RIGHT(A1441,3),"HHH")=TRUE,B1441,0)</f>
        <v>0</v>
      </c>
      <c r="O1441">
        <f t="shared" ref="O1441:O1504" si="142">IF(EXACT(RIGHT(A1441,3),"LLL")=TRUE,B1441,0)</f>
        <v>0</v>
      </c>
    </row>
    <row r="1442" spans="12:15" x14ac:dyDescent="0.2">
      <c r="L1442">
        <f t="shared" si="139"/>
        <v>0</v>
      </c>
      <c r="M1442">
        <f t="shared" si="140"/>
        <v>0</v>
      </c>
      <c r="N1442">
        <f t="shared" si="141"/>
        <v>0</v>
      </c>
      <c r="O1442">
        <f t="shared" si="142"/>
        <v>0</v>
      </c>
    </row>
    <row r="1443" spans="12:15" x14ac:dyDescent="0.2">
      <c r="L1443">
        <f t="shared" si="139"/>
        <v>0</v>
      </c>
      <c r="M1443">
        <f t="shared" si="140"/>
        <v>0</v>
      </c>
      <c r="N1443">
        <f t="shared" si="141"/>
        <v>0</v>
      </c>
      <c r="O1443">
        <f t="shared" si="142"/>
        <v>0</v>
      </c>
    </row>
    <row r="1444" spans="12:15" x14ac:dyDescent="0.2">
      <c r="L1444">
        <f t="shared" si="139"/>
        <v>0</v>
      </c>
      <c r="M1444">
        <f t="shared" si="140"/>
        <v>0</v>
      </c>
      <c r="N1444">
        <f t="shared" si="141"/>
        <v>0</v>
      </c>
      <c r="O1444">
        <f t="shared" si="142"/>
        <v>0</v>
      </c>
    </row>
    <row r="1445" spans="12:15" x14ac:dyDescent="0.2">
      <c r="L1445">
        <f t="shared" si="139"/>
        <v>0</v>
      </c>
      <c r="M1445">
        <f t="shared" si="140"/>
        <v>0</v>
      </c>
      <c r="N1445">
        <f t="shared" si="141"/>
        <v>0</v>
      </c>
      <c r="O1445">
        <f t="shared" si="142"/>
        <v>0</v>
      </c>
    </row>
    <row r="1446" spans="12:15" x14ac:dyDescent="0.2">
      <c r="L1446">
        <f t="shared" si="139"/>
        <v>0</v>
      </c>
      <c r="M1446">
        <f t="shared" si="140"/>
        <v>0</v>
      </c>
      <c r="N1446">
        <f t="shared" si="141"/>
        <v>0</v>
      </c>
      <c r="O1446">
        <f t="shared" si="142"/>
        <v>0</v>
      </c>
    </row>
    <row r="1447" spans="12:15" x14ac:dyDescent="0.2">
      <c r="L1447">
        <f t="shared" si="139"/>
        <v>0</v>
      </c>
      <c r="M1447">
        <f t="shared" si="140"/>
        <v>0</v>
      </c>
      <c r="N1447">
        <f t="shared" si="141"/>
        <v>0</v>
      </c>
      <c r="O1447">
        <f t="shared" si="142"/>
        <v>0</v>
      </c>
    </row>
    <row r="1448" spans="12:15" x14ac:dyDescent="0.2">
      <c r="L1448">
        <f t="shared" si="139"/>
        <v>0</v>
      </c>
      <c r="M1448">
        <f t="shared" si="140"/>
        <v>0</v>
      </c>
      <c r="N1448">
        <f t="shared" si="141"/>
        <v>0</v>
      </c>
      <c r="O1448">
        <f t="shared" si="142"/>
        <v>0</v>
      </c>
    </row>
    <row r="1449" spans="12:15" x14ac:dyDescent="0.2">
      <c r="L1449">
        <f t="shared" si="139"/>
        <v>0</v>
      </c>
      <c r="M1449">
        <f t="shared" si="140"/>
        <v>0</v>
      </c>
      <c r="N1449">
        <f t="shared" si="141"/>
        <v>0</v>
      </c>
      <c r="O1449">
        <f t="shared" si="142"/>
        <v>0</v>
      </c>
    </row>
    <row r="1450" spans="12:15" x14ac:dyDescent="0.2">
      <c r="L1450">
        <f t="shared" si="139"/>
        <v>0</v>
      </c>
      <c r="M1450">
        <f t="shared" si="140"/>
        <v>0</v>
      </c>
      <c r="N1450">
        <f t="shared" si="141"/>
        <v>0</v>
      </c>
      <c r="O1450">
        <f t="shared" si="142"/>
        <v>0</v>
      </c>
    </row>
    <row r="1451" spans="12:15" x14ac:dyDescent="0.2">
      <c r="L1451">
        <f t="shared" si="139"/>
        <v>0</v>
      </c>
      <c r="M1451">
        <f t="shared" si="140"/>
        <v>0</v>
      </c>
      <c r="N1451">
        <f t="shared" si="141"/>
        <v>0</v>
      </c>
      <c r="O1451">
        <f t="shared" si="142"/>
        <v>0</v>
      </c>
    </row>
    <row r="1452" spans="12:15" x14ac:dyDescent="0.2">
      <c r="L1452">
        <f t="shared" si="139"/>
        <v>0</v>
      </c>
      <c r="M1452">
        <f t="shared" si="140"/>
        <v>0</v>
      </c>
      <c r="N1452">
        <f t="shared" si="141"/>
        <v>0</v>
      </c>
      <c r="O1452">
        <f t="shared" si="142"/>
        <v>0</v>
      </c>
    </row>
    <row r="1453" spans="12:15" x14ac:dyDescent="0.2">
      <c r="L1453">
        <f t="shared" si="139"/>
        <v>0</v>
      </c>
      <c r="M1453">
        <f t="shared" si="140"/>
        <v>0</v>
      </c>
      <c r="N1453">
        <f t="shared" si="141"/>
        <v>0</v>
      </c>
      <c r="O1453">
        <f t="shared" si="142"/>
        <v>0</v>
      </c>
    </row>
    <row r="1454" spans="12:15" x14ac:dyDescent="0.2">
      <c r="L1454">
        <f t="shared" si="139"/>
        <v>0</v>
      </c>
      <c r="M1454">
        <f t="shared" si="140"/>
        <v>0</v>
      </c>
      <c r="N1454">
        <f t="shared" si="141"/>
        <v>0</v>
      </c>
      <c r="O1454">
        <f t="shared" si="142"/>
        <v>0</v>
      </c>
    </row>
    <row r="1455" spans="12:15" x14ac:dyDescent="0.2">
      <c r="L1455">
        <f t="shared" si="139"/>
        <v>0</v>
      </c>
      <c r="M1455">
        <f t="shared" si="140"/>
        <v>0</v>
      </c>
      <c r="N1455">
        <f t="shared" si="141"/>
        <v>0</v>
      </c>
      <c r="O1455">
        <f t="shared" si="142"/>
        <v>0</v>
      </c>
    </row>
    <row r="1456" spans="12:15" x14ac:dyDescent="0.2">
      <c r="L1456">
        <f t="shared" si="139"/>
        <v>0</v>
      </c>
      <c r="M1456">
        <f t="shared" si="140"/>
        <v>0</v>
      </c>
      <c r="N1456">
        <f t="shared" si="141"/>
        <v>0</v>
      </c>
      <c r="O1456">
        <f t="shared" si="142"/>
        <v>0</v>
      </c>
    </row>
    <row r="1457" spans="12:15" x14ac:dyDescent="0.2">
      <c r="L1457">
        <f t="shared" si="139"/>
        <v>0</v>
      </c>
      <c r="M1457">
        <f t="shared" si="140"/>
        <v>0</v>
      </c>
      <c r="N1457">
        <f t="shared" si="141"/>
        <v>0</v>
      </c>
      <c r="O1457">
        <f t="shared" si="142"/>
        <v>0</v>
      </c>
    </row>
    <row r="1458" spans="12:15" x14ac:dyDescent="0.2">
      <c r="L1458">
        <f t="shared" si="139"/>
        <v>0</v>
      </c>
      <c r="M1458">
        <f t="shared" si="140"/>
        <v>0</v>
      </c>
      <c r="N1458">
        <f t="shared" si="141"/>
        <v>0</v>
      </c>
      <c r="O1458">
        <f t="shared" si="142"/>
        <v>0</v>
      </c>
    </row>
    <row r="1459" spans="12:15" x14ac:dyDescent="0.2">
      <c r="L1459">
        <f t="shared" si="139"/>
        <v>0</v>
      </c>
      <c r="M1459">
        <f t="shared" si="140"/>
        <v>0</v>
      </c>
      <c r="N1459">
        <f t="shared" si="141"/>
        <v>0</v>
      </c>
      <c r="O1459">
        <f t="shared" si="142"/>
        <v>0</v>
      </c>
    </row>
    <row r="1460" spans="12:15" x14ac:dyDescent="0.2">
      <c r="L1460">
        <f t="shared" si="139"/>
        <v>0</v>
      </c>
      <c r="M1460">
        <f t="shared" si="140"/>
        <v>0</v>
      </c>
      <c r="N1460">
        <f t="shared" si="141"/>
        <v>0</v>
      </c>
      <c r="O1460">
        <f t="shared" si="142"/>
        <v>0</v>
      </c>
    </row>
    <row r="1461" spans="12:15" x14ac:dyDescent="0.2">
      <c r="L1461">
        <f t="shared" si="139"/>
        <v>0</v>
      </c>
      <c r="M1461">
        <f t="shared" si="140"/>
        <v>0</v>
      </c>
      <c r="N1461">
        <f t="shared" si="141"/>
        <v>0</v>
      </c>
      <c r="O1461">
        <f t="shared" si="142"/>
        <v>0</v>
      </c>
    </row>
    <row r="1462" spans="12:15" x14ac:dyDescent="0.2">
      <c r="L1462">
        <f t="shared" si="139"/>
        <v>0</v>
      </c>
      <c r="M1462">
        <f t="shared" si="140"/>
        <v>0</v>
      </c>
      <c r="N1462">
        <f t="shared" si="141"/>
        <v>0</v>
      </c>
      <c r="O1462">
        <f t="shared" si="142"/>
        <v>0</v>
      </c>
    </row>
    <row r="1463" spans="12:15" x14ac:dyDescent="0.2">
      <c r="L1463">
        <f t="shared" si="139"/>
        <v>0</v>
      </c>
      <c r="M1463">
        <f t="shared" si="140"/>
        <v>0</v>
      </c>
      <c r="N1463">
        <f t="shared" si="141"/>
        <v>0</v>
      </c>
      <c r="O1463">
        <f t="shared" si="142"/>
        <v>0</v>
      </c>
    </row>
    <row r="1464" spans="12:15" x14ac:dyDescent="0.2">
      <c r="L1464">
        <f t="shared" si="139"/>
        <v>0</v>
      </c>
      <c r="M1464">
        <f t="shared" si="140"/>
        <v>0</v>
      </c>
      <c r="N1464">
        <f t="shared" si="141"/>
        <v>0</v>
      </c>
      <c r="O1464">
        <f t="shared" si="142"/>
        <v>0</v>
      </c>
    </row>
    <row r="1465" spans="12:15" x14ac:dyDescent="0.2">
      <c r="L1465">
        <f t="shared" si="139"/>
        <v>0</v>
      </c>
      <c r="M1465">
        <f t="shared" si="140"/>
        <v>0</v>
      </c>
      <c r="N1465">
        <f t="shared" si="141"/>
        <v>0</v>
      </c>
      <c r="O1465">
        <f t="shared" si="142"/>
        <v>0</v>
      </c>
    </row>
    <row r="1466" spans="12:15" x14ac:dyDescent="0.2">
      <c r="L1466">
        <f t="shared" si="139"/>
        <v>0</v>
      </c>
      <c r="M1466">
        <f t="shared" si="140"/>
        <v>0</v>
      </c>
      <c r="N1466">
        <f t="shared" si="141"/>
        <v>0</v>
      </c>
      <c r="O1466">
        <f t="shared" si="142"/>
        <v>0</v>
      </c>
    </row>
    <row r="1467" spans="12:15" x14ac:dyDescent="0.2">
      <c r="L1467">
        <f t="shared" si="139"/>
        <v>0</v>
      </c>
      <c r="M1467">
        <f t="shared" si="140"/>
        <v>0</v>
      </c>
      <c r="N1467">
        <f t="shared" si="141"/>
        <v>0</v>
      </c>
      <c r="O1467">
        <f t="shared" si="142"/>
        <v>0</v>
      </c>
    </row>
    <row r="1468" spans="12:15" x14ac:dyDescent="0.2">
      <c r="L1468">
        <f t="shared" si="139"/>
        <v>0</v>
      </c>
      <c r="M1468">
        <f t="shared" si="140"/>
        <v>0</v>
      </c>
      <c r="N1468">
        <f t="shared" si="141"/>
        <v>0</v>
      </c>
      <c r="O1468">
        <f t="shared" si="142"/>
        <v>0</v>
      </c>
    </row>
    <row r="1469" spans="12:15" x14ac:dyDescent="0.2">
      <c r="L1469">
        <f t="shared" si="139"/>
        <v>0</v>
      </c>
      <c r="M1469">
        <f t="shared" si="140"/>
        <v>0</v>
      </c>
      <c r="N1469">
        <f t="shared" si="141"/>
        <v>0</v>
      </c>
      <c r="O1469">
        <f t="shared" si="142"/>
        <v>0</v>
      </c>
    </row>
    <row r="1470" spans="12:15" x14ac:dyDescent="0.2">
      <c r="L1470">
        <f t="shared" si="139"/>
        <v>0</v>
      </c>
      <c r="M1470">
        <f t="shared" si="140"/>
        <v>0</v>
      </c>
      <c r="N1470">
        <f t="shared" si="141"/>
        <v>0</v>
      </c>
      <c r="O1470">
        <f t="shared" si="142"/>
        <v>0</v>
      </c>
    </row>
    <row r="1471" spans="12:15" x14ac:dyDescent="0.2">
      <c r="L1471">
        <f t="shared" si="139"/>
        <v>0</v>
      </c>
      <c r="M1471">
        <f t="shared" si="140"/>
        <v>0</v>
      </c>
      <c r="N1471">
        <f t="shared" si="141"/>
        <v>0</v>
      </c>
      <c r="O1471">
        <f t="shared" si="142"/>
        <v>0</v>
      </c>
    </row>
    <row r="1472" spans="12:15" x14ac:dyDescent="0.2">
      <c r="L1472">
        <f t="shared" si="139"/>
        <v>0</v>
      </c>
      <c r="M1472">
        <f t="shared" si="140"/>
        <v>0</v>
      </c>
      <c r="N1472">
        <f t="shared" si="141"/>
        <v>0</v>
      </c>
      <c r="O1472">
        <f t="shared" si="142"/>
        <v>0</v>
      </c>
    </row>
    <row r="1473" spans="12:15" x14ac:dyDescent="0.2">
      <c r="L1473">
        <f t="shared" si="139"/>
        <v>0</v>
      </c>
      <c r="M1473">
        <f t="shared" si="140"/>
        <v>0</v>
      </c>
      <c r="N1473">
        <f t="shared" si="141"/>
        <v>0</v>
      </c>
      <c r="O1473">
        <f t="shared" si="142"/>
        <v>0</v>
      </c>
    </row>
    <row r="1474" spans="12:15" x14ac:dyDescent="0.2">
      <c r="L1474">
        <f t="shared" si="139"/>
        <v>0</v>
      </c>
      <c r="M1474">
        <f t="shared" si="140"/>
        <v>0</v>
      </c>
      <c r="N1474">
        <f t="shared" si="141"/>
        <v>0</v>
      </c>
      <c r="O1474">
        <f t="shared" si="142"/>
        <v>0</v>
      </c>
    </row>
    <row r="1475" spans="12:15" x14ac:dyDescent="0.2">
      <c r="L1475">
        <f t="shared" si="139"/>
        <v>0</v>
      </c>
      <c r="M1475">
        <f t="shared" si="140"/>
        <v>0</v>
      </c>
      <c r="N1475">
        <f t="shared" si="141"/>
        <v>0</v>
      </c>
      <c r="O1475">
        <f t="shared" si="142"/>
        <v>0</v>
      </c>
    </row>
    <row r="1476" spans="12:15" x14ac:dyDescent="0.2">
      <c r="L1476">
        <f t="shared" si="139"/>
        <v>0</v>
      </c>
      <c r="M1476">
        <f t="shared" si="140"/>
        <v>0</v>
      </c>
      <c r="N1476">
        <f t="shared" si="141"/>
        <v>0</v>
      </c>
      <c r="O1476">
        <f t="shared" si="142"/>
        <v>0</v>
      </c>
    </row>
    <row r="1477" spans="12:15" x14ac:dyDescent="0.2">
      <c r="L1477">
        <f t="shared" si="139"/>
        <v>0</v>
      </c>
      <c r="M1477">
        <f t="shared" si="140"/>
        <v>0</v>
      </c>
      <c r="N1477">
        <f t="shared" si="141"/>
        <v>0</v>
      </c>
      <c r="O1477">
        <f t="shared" si="142"/>
        <v>0</v>
      </c>
    </row>
    <row r="1478" spans="12:15" x14ac:dyDescent="0.2">
      <c r="L1478">
        <f t="shared" si="139"/>
        <v>0</v>
      </c>
      <c r="M1478">
        <f t="shared" si="140"/>
        <v>0</v>
      </c>
      <c r="N1478">
        <f t="shared" si="141"/>
        <v>0</v>
      </c>
      <c r="O1478">
        <f t="shared" si="142"/>
        <v>0</v>
      </c>
    </row>
    <row r="1479" spans="12:15" x14ac:dyDescent="0.2">
      <c r="L1479">
        <f t="shared" si="139"/>
        <v>0</v>
      </c>
      <c r="M1479">
        <f t="shared" si="140"/>
        <v>0</v>
      </c>
      <c r="N1479">
        <f t="shared" si="141"/>
        <v>0</v>
      </c>
      <c r="O1479">
        <f t="shared" si="142"/>
        <v>0</v>
      </c>
    </row>
    <row r="1480" spans="12:15" x14ac:dyDescent="0.2">
      <c r="L1480">
        <f t="shared" si="139"/>
        <v>0</v>
      </c>
      <c r="M1480">
        <f t="shared" si="140"/>
        <v>0</v>
      </c>
      <c r="N1480">
        <f t="shared" si="141"/>
        <v>0</v>
      </c>
      <c r="O1480">
        <f t="shared" si="142"/>
        <v>0</v>
      </c>
    </row>
    <row r="1481" spans="12:15" x14ac:dyDescent="0.2">
      <c r="L1481">
        <f t="shared" si="139"/>
        <v>0</v>
      </c>
      <c r="M1481">
        <f t="shared" si="140"/>
        <v>0</v>
      </c>
      <c r="N1481">
        <f t="shared" si="141"/>
        <v>0</v>
      </c>
      <c r="O1481">
        <f t="shared" si="142"/>
        <v>0</v>
      </c>
    </row>
    <row r="1482" spans="12:15" x14ac:dyDescent="0.2">
      <c r="L1482">
        <f t="shared" si="139"/>
        <v>0</v>
      </c>
      <c r="M1482">
        <f t="shared" si="140"/>
        <v>0</v>
      </c>
      <c r="N1482">
        <f t="shared" si="141"/>
        <v>0</v>
      </c>
      <c r="O1482">
        <f t="shared" si="142"/>
        <v>0</v>
      </c>
    </row>
    <row r="1483" spans="12:15" x14ac:dyDescent="0.2">
      <c r="L1483">
        <f t="shared" si="139"/>
        <v>0</v>
      </c>
      <c r="M1483">
        <f t="shared" si="140"/>
        <v>0</v>
      </c>
      <c r="N1483">
        <f t="shared" si="141"/>
        <v>0</v>
      </c>
      <c r="O1483">
        <f t="shared" si="142"/>
        <v>0</v>
      </c>
    </row>
    <row r="1484" spans="12:15" x14ac:dyDescent="0.2">
      <c r="L1484">
        <f t="shared" si="139"/>
        <v>0</v>
      </c>
      <c r="M1484">
        <f t="shared" si="140"/>
        <v>0</v>
      </c>
      <c r="N1484">
        <f t="shared" si="141"/>
        <v>0</v>
      </c>
      <c r="O1484">
        <f t="shared" si="142"/>
        <v>0</v>
      </c>
    </row>
    <row r="1485" spans="12:15" x14ac:dyDescent="0.2">
      <c r="L1485">
        <f t="shared" si="139"/>
        <v>0</v>
      </c>
      <c r="M1485">
        <f t="shared" si="140"/>
        <v>0</v>
      </c>
      <c r="N1485">
        <f t="shared" si="141"/>
        <v>0</v>
      </c>
      <c r="O1485">
        <f t="shared" si="142"/>
        <v>0</v>
      </c>
    </row>
    <row r="1486" spans="12:15" x14ac:dyDescent="0.2">
      <c r="L1486">
        <f t="shared" si="139"/>
        <v>0</v>
      </c>
      <c r="M1486">
        <f t="shared" si="140"/>
        <v>0</v>
      </c>
      <c r="N1486">
        <f t="shared" si="141"/>
        <v>0</v>
      </c>
      <c r="O1486">
        <f t="shared" si="142"/>
        <v>0</v>
      </c>
    </row>
    <row r="1487" spans="12:15" x14ac:dyDescent="0.2">
      <c r="L1487">
        <f t="shared" si="139"/>
        <v>0</v>
      </c>
      <c r="M1487">
        <f t="shared" si="140"/>
        <v>0</v>
      </c>
      <c r="N1487">
        <f t="shared" si="141"/>
        <v>0</v>
      </c>
      <c r="O1487">
        <f t="shared" si="142"/>
        <v>0</v>
      </c>
    </row>
    <row r="1488" spans="12:15" x14ac:dyDescent="0.2">
      <c r="L1488">
        <f t="shared" si="139"/>
        <v>0</v>
      </c>
      <c r="M1488">
        <f t="shared" si="140"/>
        <v>0</v>
      </c>
      <c r="N1488">
        <f t="shared" si="141"/>
        <v>0</v>
      </c>
      <c r="O1488">
        <f t="shared" si="142"/>
        <v>0</v>
      </c>
    </row>
    <row r="1489" spans="12:15" x14ac:dyDescent="0.2">
      <c r="L1489">
        <f t="shared" si="139"/>
        <v>0</v>
      </c>
      <c r="M1489">
        <f t="shared" si="140"/>
        <v>0</v>
      </c>
      <c r="N1489">
        <f t="shared" si="141"/>
        <v>0</v>
      </c>
      <c r="O1489">
        <f t="shared" si="142"/>
        <v>0</v>
      </c>
    </row>
    <row r="1490" spans="12:15" x14ac:dyDescent="0.2">
      <c r="L1490">
        <f t="shared" si="139"/>
        <v>0</v>
      </c>
      <c r="M1490">
        <f t="shared" si="140"/>
        <v>0</v>
      </c>
      <c r="N1490">
        <f t="shared" si="141"/>
        <v>0</v>
      </c>
      <c r="O1490">
        <f t="shared" si="142"/>
        <v>0</v>
      </c>
    </row>
    <row r="1491" spans="12:15" x14ac:dyDescent="0.2">
      <c r="L1491">
        <f t="shared" si="139"/>
        <v>0</v>
      </c>
      <c r="M1491">
        <f t="shared" si="140"/>
        <v>0</v>
      </c>
      <c r="N1491">
        <f t="shared" si="141"/>
        <v>0</v>
      </c>
      <c r="O1491">
        <f t="shared" si="142"/>
        <v>0</v>
      </c>
    </row>
    <row r="1492" spans="12:15" x14ac:dyDescent="0.2">
      <c r="L1492">
        <f t="shared" si="139"/>
        <v>0</v>
      </c>
      <c r="M1492">
        <f t="shared" si="140"/>
        <v>0</v>
      </c>
      <c r="N1492">
        <f t="shared" si="141"/>
        <v>0</v>
      </c>
      <c r="O1492">
        <f t="shared" si="142"/>
        <v>0</v>
      </c>
    </row>
    <row r="1493" spans="12:15" x14ac:dyDescent="0.2">
      <c r="L1493">
        <f t="shared" si="139"/>
        <v>0</v>
      </c>
      <c r="M1493">
        <f t="shared" si="140"/>
        <v>0</v>
      </c>
      <c r="N1493">
        <f t="shared" si="141"/>
        <v>0</v>
      </c>
      <c r="O1493">
        <f t="shared" si="142"/>
        <v>0</v>
      </c>
    </row>
    <row r="1494" spans="12:15" x14ac:dyDescent="0.2">
      <c r="L1494">
        <f t="shared" si="139"/>
        <v>0</v>
      </c>
      <c r="M1494">
        <f t="shared" si="140"/>
        <v>0</v>
      </c>
      <c r="N1494">
        <f t="shared" si="141"/>
        <v>0</v>
      </c>
      <c r="O1494">
        <f t="shared" si="142"/>
        <v>0</v>
      </c>
    </row>
    <row r="1495" spans="12:15" x14ac:dyDescent="0.2">
      <c r="L1495">
        <f t="shared" si="139"/>
        <v>0</v>
      </c>
      <c r="M1495">
        <f t="shared" si="140"/>
        <v>0</v>
      </c>
      <c r="N1495">
        <f t="shared" si="141"/>
        <v>0</v>
      </c>
      <c r="O1495">
        <f t="shared" si="142"/>
        <v>0</v>
      </c>
    </row>
    <row r="1496" spans="12:15" x14ac:dyDescent="0.2">
      <c r="L1496">
        <f t="shared" si="139"/>
        <v>0</v>
      </c>
      <c r="M1496">
        <f t="shared" si="140"/>
        <v>0</v>
      </c>
      <c r="N1496">
        <f t="shared" si="141"/>
        <v>0</v>
      </c>
      <c r="O1496">
        <f t="shared" si="142"/>
        <v>0</v>
      </c>
    </row>
    <row r="1497" spans="12:15" x14ac:dyDescent="0.2">
      <c r="L1497">
        <f t="shared" si="139"/>
        <v>0</v>
      </c>
      <c r="M1497">
        <f t="shared" si="140"/>
        <v>0</v>
      </c>
      <c r="N1497">
        <f t="shared" si="141"/>
        <v>0</v>
      </c>
      <c r="O1497">
        <f t="shared" si="142"/>
        <v>0</v>
      </c>
    </row>
    <row r="1498" spans="12:15" x14ac:dyDescent="0.2">
      <c r="L1498">
        <f t="shared" si="139"/>
        <v>0</v>
      </c>
      <c r="M1498">
        <f t="shared" si="140"/>
        <v>0</v>
      </c>
      <c r="N1498">
        <f t="shared" si="141"/>
        <v>0</v>
      </c>
      <c r="O1498">
        <f t="shared" si="142"/>
        <v>0</v>
      </c>
    </row>
    <row r="1499" spans="12:15" x14ac:dyDescent="0.2">
      <c r="L1499">
        <f t="shared" si="139"/>
        <v>0</v>
      </c>
      <c r="M1499">
        <f t="shared" si="140"/>
        <v>0</v>
      </c>
      <c r="N1499">
        <f t="shared" si="141"/>
        <v>0</v>
      </c>
      <c r="O1499">
        <f t="shared" si="142"/>
        <v>0</v>
      </c>
    </row>
    <row r="1500" spans="12:15" x14ac:dyDescent="0.2">
      <c r="L1500">
        <f t="shared" si="139"/>
        <v>0</v>
      </c>
      <c r="M1500">
        <f t="shared" si="140"/>
        <v>0</v>
      </c>
      <c r="N1500">
        <f t="shared" si="141"/>
        <v>0</v>
      </c>
      <c r="O1500">
        <f t="shared" si="142"/>
        <v>0</v>
      </c>
    </row>
    <row r="1501" spans="12:15" x14ac:dyDescent="0.2">
      <c r="L1501">
        <f t="shared" si="139"/>
        <v>0</v>
      </c>
      <c r="M1501">
        <f t="shared" si="140"/>
        <v>0</v>
      </c>
      <c r="N1501">
        <f t="shared" si="141"/>
        <v>0</v>
      </c>
      <c r="O1501">
        <f t="shared" si="142"/>
        <v>0</v>
      </c>
    </row>
    <row r="1502" spans="12:15" x14ac:dyDescent="0.2">
      <c r="L1502">
        <f t="shared" si="139"/>
        <v>0</v>
      </c>
      <c r="M1502">
        <f t="shared" si="140"/>
        <v>0</v>
      </c>
      <c r="N1502">
        <f t="shared" si="141"/>
        <v>0</v>
      </c>
      <c r="O1502">
        <f t="shared" si="142"/>
        <v>0</v>
      </c>
    </row>
    <row r="1503" spans="12:15" x14ac:dyDescent="0.2">
      <c r="L1503">
        <f t="shared" si="139"/>
        <v>0</v>
      </c>
      <c r="M1503">
        <f t="shared" si="140"/>
        <v>0</v>
      </c>
      <c r="N1503">
        <f t="shared" si="141"/>
        <v>0</v>
      </c>
      <c r="O1503">
        <f t="shared" si="142"/>
        <v>0</v>
      </c>
    </row>
    <row r="1504" spans="12:15" x14ac:dyDescent="0.2">
      <c r="L1504">
        <f t="shared" si="139"/>
        <v>0</v>
      </c>
      <c r="M1504">
        <f t="shared" si="140"/>
        <v>0</v>
      </c>
      <c r="N1504">
        <f t="shared" si="141"/>
        <v>0</v>
      </c>
      <c r="O1504">
        <f t="shared" si="142"/>
        <v>0</v>
      </c>
    </row>
    <row r="1505" spans="12:15" x14ac:dyDescent="0.2">
      <c r="L1505">
        <f t="shared" ref="L1505:L1568" si="143">IF(EXACT(RIGHT(A1505,2),"HI")=TRUE,B1505,0)</f>
        <v>0</v>
      </c>
      <c r="M1505">
        <f t="shared" ref="M1505:M1568" si="144">IF(EXACT(RIGHT(A1505,2),"LO")=TRUE,B1505,0)</f>
        <v>0</v>
      </c>
      <c r="N1505">
        <f t="shared" ref="N1505:N1568" si="145">IF(EXACT(RIGHT(A1505,3),"HHH")=TRUE,B1505,0)</f>
        <v>0</v>
      </c>
      <c r="O1505">
        <f t="shared" ref="O1505:O1568" si="146">IF(EXACT(RIGHT(A1505,3),"LLL")=TRUE,B1505,0)</f>
        <v>0</v>
      </c>
    </row>
    <row r="1506" spans="12:15" x14ac:dyDescent="0.2">
      <c r="L1506">
        <f t="shared" si="143"/>
        <v>0</v>
      </c>
      <c r="M1506">
        <f t="shared" si="144"/>
        <v>0</v>
      </c>
      <c r="N1506">
        <f t="shared" si="145"/>
        <v>0</v>
      </c>
      <c r="O1506">
        <f t="shared" si="146"/>
        <v>0</v>
      </c>
    </row>
    <row r="1507" spans="12:15" x14ac:dyDescent="0.2">
      <c r="L1507">
        <f t="shared" si="143"/>
        <v>0</v>
      </c>
      <c r="M1507">
        <f t="shared" si="144"/>
        <v>0</v>
      </c>
      <c r="N1507">
        <f t="shared" si="145"/>
        <v>0</v>
      </c>
      <c r="O1507">
        <f t="shared" si="146"/>
        <v>0</v>
      </c>
    </row>
    <row r="1508" spans="12:15" x14ac:dyDescent="0.2">
      <c r="L1508">
        <f t="shared" si="143"/>
        <v>0</v>
      </c>
      <c r="M1508">
        <f t="shared" si="144"/>
        <v>0</v>
      </c>
      <c r="N1508">
        <f t="shared" si="145"/>
        <v>0</v>
      </c>
      <c r="O1508">
        <f t="shared" si="146"/>
        <v>0</v>
      </c>
    </row>
    <row r="1509" spans="12:15" x14ac:dyDescent="0.2">
      <c r="L1509">
        <f t="shared" si="143"/>
        <v>0</v>
      </c>
      <c r="M1509">
        <f t="shared" si="144"/>
        <v>0</v>
      </c>
      <c r="N1509">
        <f t="shared" si="145"/>
        <v>0</v>
      </c>
      <c r="O1509">
        <f t="shared" si="146"/>
        <v>0</v>
      </c>
    </row>
    <row r="1510" spans="12:15" x14ac:dyDescent="0.2">
      <c r="L1510">
        <f t="shared" si="143"/>
        <v>0</v>
      </c>
      <c r="M1510">
        <f t="shared" si="144"/>
        <v>0</v>
      </c>
      <c r="N1510">
        <f t="shared" si="145"/>
        <v>0</v>
      </c>
      <c r="O1510">
        <f t="shared" si="146"/>
        <v>0</v>
      </c>
    </row>
    <row r="1511" spans="12:15" x14ac:dyDescent="0.2">
      <c r="L1511">
        <f t="shared" si="143"/>
        <v>0</v>
      </c>
      <c r="M1511">
        <f t="shared" si="144"/>
        <v>0</v>
      </c>
      <c r="N1511">
        <f t="shared" si="145"/>
        <v>0</v>
      </c>
      <c r="O1511">
        <f t="shared" si="146"/>
        <v>0</v>
      </c>
    </row>
    <row r="1512" spans="12:15" x14ac:dyDescent="0.2">
      <c r="L1512">
        <f t="shared" si="143"/>
        <v>0</v>
      </c>
      <c r="M1512">
        <f t="shared" si="144"/>
        <v>0</v>
      </c>
      <c r="N1512">
        <f t="shared" si="145"/>
        <v>0</v>
      </c>
      <c r="O1512">
        <f t="shared" si="146"/>
        <v>0</v>
      </c>
    </row>
    <row r="1513" spans="12:15" x14ac:dyDescent="0.2">
      <c r="L1513">
        <f t="shared" si="143"/>
        <v>0</v>
      </c>
      <c r="M1513">
        <f t="shared" si="144"/>
        <v>0</v>
      </c>
      <c r="N1513">
        <f t="shared" si="145"/>
        <v>0</v>
      </c>
      <c r="O1513">
        <f t="shared" si="146"/>
        <v>0</v>
      </c>
    </row>
    <row r="1514" spans="12:15" x14ac:dyDescent="0.2">
      <c r="L1514">
        <f t="shared" si="143"/>
        <v>0</v>
      </c>
      <c r="M1514">
        <f t="shared" si="144"/>
        <v>0</v>
      </c>
      <c r="N1514">
        <f t="shared" si="145"/>
        <v>0</v>
      </c>
      <c r="O1514">
        <f t="shared" si="146"/>
        <v>0</v>
      </c>
    </row>
    <row r="1515" spans="12:15" x14ac:dyDescent="0.2">
      <c r="L1515">
        <f t="shared" si="143"/>
        <v>0</v>
      </c>
      <c r="M1515">
        <f t="shared" si="144"/>
        <v>0</v>
      </c>
      <c r="N1515">
        <f t="shared" si="145"/>
        <v>0</v>
      </c>
      <c r="O1515">
        <f t="shared" si="146"/>
        <v>0</v>
      </c>
    </row>
    <row r="1516" spans="12:15" x14ac:dyDescent="0.2">
      <c r="L1516">
        <f t="shared" si="143"/>
        <v>0</v>
      </c>
      <c r="M1516">
        <f t="shared" si="144"/>
        <v>0</v>
      </c>
      <c r="N1516">
        <f t="shared" si="145"/>
        <v>0</v>
      </c>
      <c r="O1516">
        <f t="shared" si="146"/>
        <v>0</v>
      </c>
    </row>
    <row r="1517" spans="12:15" x14ac:dyDescent="0.2">
      <c r="L1517">
        <f t="shared" si="143"/>
        <v>0</v>
      </c>
      <c r="M1517">
        <f t="shared" si="144"/>
        <v>0</v>
      </c>
      <c r="N1517">
        <f t="shared" si="145"/>
        <v>0</v>
      </c>
      <c r="O1517">
        <f t="shared" si="146"/>
        <v>0</v>
      </c>
    </row>
    <row r="1518" spans="12:15" x14ac:dyDescent="0.2">
      <c r="L1518">
        <f t="shared" si="143"/>
        <v>0</v>
      </c>
      <c r="M1518">
        <f t="shared" si="144"/>
        <v>0</v>
      </c>
      <c r="N1518">
        <f t="shared" si="145"/>
        <v>0</v>
      </c>
      <c r="O1518">
        <f t="shared" si="146"/>
        <v>0</v>
      </c>
    </row>
    <row r="1519" spans="12:15" x14ac:dyDescent="0.2">
      <c r="L1519">
        <f t="shared" si="143"/>
        <v>0</v>
      </c>
      <c r="M1519">
        <f t="shared" si="144"/>
        <v>0</v>
      </c>
      <c r="N1519">
        <f t="shared" si="145"/>
        <v>0</v>
      </c>
      <c r="O1519">
        <f t="shared" si="146"/>
        <v>0</v>
      </c>
    </row>
    <row r="1520" spans="12:15" x14ac:dyDescent="0.2">
      <c r="L1520">
        <f t="shared" si="143"/>
        <v>0</v>
      </c>
      <c r="M1520">
        <f t="shared" si="144"/>
        <v>0</v>
      </c>
      <c r="N1520">
        <f t="shared" si="145"/>
        <v>0</v>
      </c>
      <c r="O1520">
        <f t="shared" si="146"/>
        <v>0</v>
      </c>
    </row>
    <row r="1521" spans="12:15" x14ac:dyDescent="0.2">
      <c r="L1521">
        <f t="shared" si="143"/>
        <v>0</v>
      </c>
      <c r="M1521">
        <f t="shared" si="144"/>
        <v>0</v>
      </c>
      <c r="N1521">
        <f t="shared" si="145"/>
        <v>0</v>
      </c>
      <c r="O1521">
        <f t="shared" si="146"/>
        <v>0</v>
      </c>
    </row>
    <row r="1522" spans="12:15" x14ac:dyDescent="0.2">
      <c r="L1522">
        <f t="shared" si="143"/>
        <v>0</v>
      </c>
      <c r="M1522">
        <f t="shared" si="144"/>
        <v>0</v>
      </c>
      <c r="N1522">
        <f t="shared" si="145"/>
        <v>0</v>
      </c>
      <c r="O1522">
        <f t="shared" si="146"/>
        <v>0</v>
      </c>
    </row>
    <row r="1523" spans="12:15" x14ac:dyDescent="0.2">
      <c r="L1523">
        <f t="shared" si="143"/>
        <v>0</v>
      </c>
      <c r="M1523">
        <f t="shared" si="144"/>
        <v>0</v>
      </c>
      <c r="N1523">
        <f t="shared" si="145"/>
        <v>0</v>
      </c>
      <c r="O1523">
        <f t="shared" si="146"/>
        <v>0</v>
      </c>
    </row>
    <row r="1524" spans="12:15" x14ac:dyDescent="0.2">
      <c r="L1524">
        <f t="shared" si="143"/>
        <v>0</v>
      </c>
      <c r="M1524">
        <f t="shared" si="144"/>
        <v>0</v>
      </c>
      <c r="N1524">
        <f t="shared" si="145"/>
        <v>0</v>
      </c>
      <c r="O1524">
        <f t="shared" si="146"/>
        <v>0</v>
      </c>
    </row>
    <row r="1525" spans="12:15" x14ac:dyDescent="0.2">
      <c r="L1525">
        <f t="shared" si="143"/>
        <v>0</v>
      </c>
      <c r="M1525">
        <f t="shared" si="144"/>
        <v>0</v>
      </c>
      <c r="N1525">
        <f t="shared" si="145"/>
        <v>0</v>
      </c>
      <c r="O1525">
        <f t="shared" si="146"/>
        <v>0</v>
      </c>
    </row>
    <row r="1526" spans="12:15" x14ac:dyDescent="0.2">
      <c r="L1526">
        <f t="shared" si="143"/>
        <v>0</v>
      </c>
      <c r="M1526">
        <f t="shared" si="144"/>
        <v>0</v>
      </c>
      <c r="N1526">
        <f t="shared" si="145"/>
        <v>0</v>
      </c>
      <c r="O1526">
        <f t="shared" si="146"/>
        <v>0</v>
      </c>
    </row>
    <row r="1527" spans="12:15" x14ac:dyDescent="0.2">
      <c r="L1527">
        <f t="shared" si="143"/>
        <v>0</v>
      </c>
      <c r="M1527">
        <f t="shared" si="144"/>
        <v>0</v>
      </c>
      <c r="N1527">
        <f t="shared" si="145"/>
        <v>0</v>
      </c>
      <c r="O1527">
        <f t="shared" si="146"/>
        <v>0</v>
      </c>
    </row>
    <row r="1528" spans="12:15" x14ac:dyDescent="0.2">
      <c r="L1528">
        <f t="shared" si="143"/>
        <v>0</v>
      </c>
      <c r="M1528">
        <f t="shared" si="144"/>
        <v>0</v>
      </c>
      <c r="N1528">
        <f t="shared" si="145"/>
        <v>0</v>
      </c>
      <c r="O1528">
        <f t="shared" si="146"/>
        <v>0</v>
      </c>
    </row>
    <row r="1529" spans="12:15" x14ac:dyDescent="0.2">
      <c r="L1529">
        <f t="shared" si="143"/>
        <v>0</v>
      </c>
      <c r="M1529">
        <f t="shared" si="144"/>
        <v>0</v>
      </c>
      <c r="N1529">
        <f t="shared" si="145"/>
        <v>0</v>
      </c>
      <c r="O1529">
        <f t="shared" si="146"/>
        <v>0</v>
      </c>
    </row>
    <row r="1530" spans="12:15" x14ac:dyDescent="0.2">
      <c r="L1530">
        <f t="shared" si="143"/>
        <v>0</v>
      </c>
      <c r="M1530">
        <f t="shared" si="144"/>
        <v>0</v>
      </c>
      <c r="N1530">
        <f t="shared" si="145"/>
        <v>0</v>
      </c>
      <c r="O1530">
        <f t="shared" si="146"/>
        <v>0</v>
      </c>
    </row>
    <row r="1531" spans="12:15" x14ac:dyDescent="0.2">
      <c r="L1531">
        <f t="shared" si="143"/>
        <v>0</v>
      </c>
      <c r="M1531">
        <f t="shared" si="144"/>
        <v>0</v>
      </c>
      <c r="N1531">
        <f t="shared" si="145"/>
        <v>0</v>
      </c>
      <c r="O1531">
        <f t="shared" si="146"/>
        <v>0</v>
      </c>
    </row>
    <row r="1532" spans="12:15" x14ac:dyDescent="0.2">
      <c r="L1532">
        <f t="shared" si="143"/>
        <v>0</v>
      </c>
      <c r="M1532">
        <f t="shared" si="144"/>
        <v>0</v>
      </c>
      <c r="N1532">
        <f t="shared" si="145"/>
        <v>0</v>
      </c>
      <c r="O1532">
        <f t="shared" si="146"/>
        <v>0</v>
      </c>
    </row>
    <row r="1533" spans="12:15" x14ac:dyDescent="0.2">
      <c r="L1533">
        <f t="shared" si="143"/>
        <v>0</v>
      </c>
      <c r="M1533">
        <f t="shared" si="144"/>
        <v>0</v>
      </c>
      <c r="N1533">
        <f t="shared" si="145"/>
        <v>0</v>
      </c>
      <c r="O1533">
        <f t="shared" si="146"/>
        <v>0</v>
      </c>
    </row>
    <row r="1534" spans="12:15" x14ac:dyDescent="0.2">
      <c r="L1534">
        <f t="shared" si="143"/>
        <v>0</v>
      </c>
      <c r="M1534">
        <f t="shared" si="144"/>
        <v>0</v>
      </c>
      <c r="N1534">
        <f t="shared" si="145"/>
        <v>0</v>
      </c>
      <c r="O1534">
        <f t="shared" si="146"/>
        <v>0</v>
      </c>
    </row>
    <row r="1535" spans="12:15" x14ac:dyDescent="0.2">
      <c r="L1535">
        <f t="shared" si="143"/>
        <v>0</v>
      </c>
      <c r="M1535">
        <f t="shared" si="144"/>
        <v>0</v>
      </c>
      <c r="N1535">
        <f t="shared" si="145"/>
        <v>0</v>
      </c>
      <c r="O1535">
        <f t="shared" si="146"/>
        <v>0</v>
      </c>
    </row>
    <row r="1536" spans="12:15" x14ac:dyDescent="0.2">
      <c r="L1536">
        <f t="shared" si="143"/>
        <v>0</v>
      </c>
      <c r="M1536">
        <f t="shared" si="144"/>
        <v>0</v>
      </c>
      <c r="N1536">
        <f t="shared" si="145"/>
        <v>0</v>
      </c>
      <c r="O1536">
        <f t="shared" si="146"/>
        <v>0</v>
      </c>
    </row>
    <row r="1537" spans="12:15" x14ac:dyDescent="0.2">
      <c r="L1537">
        <f t="shared" si="143"/>
        <v>0</v>
      </c>
      <c r="M1537">
        <f t="shared" si="144"/>
        <v>0</v>
      </c>
      <c r="N1537">
        <f t="shared" si="145"/>
        <v>0</v>
      </c>
      <c r="O1537">
        <f t="shared" si="146"/>
        <v>0</v>
      </c>
    </row>
    <row r="1538" spans="12:15" x14ac:dyDescent="0.2">
      <c r="L1538">
        <f t="shared" si="143"/>
        <v>0</v>
      </c>
      <c r="M1538">
        <f t="shared" si="144"/>
        <v>0</v>
      </c>
      <c r="N1538">
        <f t="shared" si="145"/>
        <v>0</v>
      </c>
      <c r="O1538">
        <f t="shared" si="146"/>
        <v>0</v>
      </c>
    </row>
    <row r="1539" spans="12:15" x14ac:dyDescent="0.2">
      <c r="L1539">
        <f t="shared" si="143"/>
        <v>0</v>
      </c>
      <c r="M1539">
        <f t="shared" si="144"/>
        <v>0</v>
      </c>
      <c r="N1539">
        <f t="shared" si="145"/>
        <v>0</v>
      </c>
      <c r="O1539">
        <f t="shared" si="146"/>
        <v>0</v>
      </c>
    </row>
    <row r="1540" spans="12:15" x14ac:dyDescent="0.2">
      <c r="L1540">
        <f t="shared" si="143"/>
        <v>0</v>
      </c>
      <c r="M1540">
        <f t="shared" si="144"/>
        <v>0</v>
      </c>
      <c r="N1540">
        <f t="shared" si="145"/>
        <v>0</v>
      </c>
      <c r="O1540">
        <f t="shared" si="146"/>
        <v>0</v>
      </c>
    </row>
    <row r="1541" spans="12:15" x14ac:dyDescent="0.2">
      <c r="L1541">
        <f t="shared" si="143"/>
        <v>0</v>
      </c>
      <c r="M1541">
        <f t="shared" si="144"/>
        <v>0</v>
      </c>
      <c r="N1541">
        <f t="shared" si="145"/>
        <v>0</v>
      </c>
      <c r="O1541">
        <f t="shared" si="146"/>
        <v>0</v>
      </c>
    </row>
    <row r="1542" spans="12:15" x14ac:dyDescent="0.2">
      <c r="L1542">
        <f t="shared" si="143"/>
        <v>0</v>
      </c>
      <c r="M1542">
        <f t="shared" si="144"/>
        <v>0</v>
      </c>
      <c r="N1542">
        <f t="shared" si="145"/>
        <v>0</v>
      </c>
      <c r="O1542">
        <f t="shared" si="146"/>
        <v>0</v>
      </c>
    </row>
    <row r="1543" spans="12:15" x14ac:dyDescent="0.2">
      <c r="L1543">
        <f t="shared" si="143"/>
        <v>0</v>
      </c>
      <c r="M1543">
        <f t="shared" si="144"/>
        <v>0</v>
      </c>
      <c r="N1543">
        <f t="shared" si="145"/>
        <v>0</v>
      </c>
      <c r="O1543">
        <f t="shared" si="146"/>
        <v>0</v>
      </c>
    </row>
    <row r="1544" spans="12:15" x14ac:dyDescent="0.2">
      <c r="L1544">
        <f t="shared" si="143"/>
        <v>0</v>
      </c>
      <c r="M1544">
        <f t="shared" si="144"/>
        <v>0</v>
      </c>
      <c r="N1544">
        <f t="shared" si="145"/>
        <v>0</v>
      </c>
      <c r="O1544">
        <f t="shared" si="146"/>
        <v>0</v>
      </c>
    </row>
    <row r="1545" spans="12:15" x14ac:dyDescent="0.2">
      <c r="L1545">
        <f t="shared" si="143"/>
        <v>0</v>
      </c>
      <c r="M1545">
        <f t="shared" si="144"/>
        <v>0</v>
      </c>
      <c r="N1545">
        <f t="shared" si="145"/>
        <v>0</v>
      </c>
      <c r="O1545">
        <f t="shared" si="146"/>
        <v>0</v>
      </c>
    </row>
    <row r="1546" spans="12:15" x14ac:dyDescent="0.2">
      <c r="L1546">
        <f t="shared" si="143"/>
        <v>0</v>
      </c>
      <c r="M1546">
        <f t="shared" si="144"/>
        <v>0</v>
      </c>
      <c r="N1546">
        <f t="shared" si="145"/>
        <v>0</v>
      </c>
      <c r="O1546">
        <f t="shared" si="146"/>
        <v>0</v>
      </c>
    </row>
    <row r="1547" spans="12:15" x14ac:dyDescent="0.2">
      <c r="L1547">
        <f t="shared" si="143"/>
        <v>0</v>
      </c>
      <c r="M1547">
        <f t="shared" si="144"/>
        <v>0</v>
      </c>
      <c r="N1547">
        <f t="shared" si="145"/>
        <v>0</v>
      </c>
      <c r="O1547">
        <f t="shared" si="146"/>
        <v>0</v>
      </c>
    </row>
    <row r="1548" spans="12:15" x14ac:dyDescent="0.2">
      <c r="L1548">
        <f t="shared" si="143"/>
        <v>0</v>
      </c>
      <c r="M1548">
        <f t="shared" si="144"/>
        <v>0</v>
      </c>
      <c r="N1548">
        <f t="shared" si="145"/>
        <v>0</v>
      </c>
      <c r="O1548">
        <f t="shared" si="146"/>
        <v>0</v>
      </c>
    </row>
    <row r="1549" spans="12:15" x14ac:dyDescent="0.2">
      <c r="L1549">
        <f t="shared" si="143"/>
        <v>0</v>
      </c>
      <c r="M1549">
        <f t="shared" si="144"/>
        <v>0</v>
      </c>
      <c r="N1549">
        <f t="shared" si="145"/>
        <v>0</v>
      </c>
      <c r="O1549">
        <f t="shared" si="146"/>
        <v>0</v>
      </c>
    </row>
    <row r="1550" spans="12:15" x14ac:dyDescent="0.2">
      <c r="L1550">
        <f t="shared" si="143"/>
        <v>0</v>
      </c>
      <c r="M1550">
        <f t="shared" si="144"/>
        <v>0</v>
      </c>
      <c r="N1550">
        <f t="shared" si="145"/>
        <v>0</v>
      </c>
      <c r="O1550">
        <f t="shared" si="146"/>
        <v>0</v>
      </c>
    </row>
    <row r="1551" spans="12:15" x14ac:dyDescent="0.2">
      <c r="L1551">
        <f t="shared" si="143"/>
        <v>0</v>
      </c>
      <c r="M1551">
        <f t="shared" si="144"/>
        <v>0</v>
      </c>
      <c r="N1551">
        <f t="shared" si="145"/>
        <v>0</v>
      </c>
      <c r="O1551">
        <f t="shared" si="146"/>
        <v>0</v>
      </c>
    </row>
    <row r="1552" spans="12:15" x14ac:dyDescent="0.2">
      <c r="L1552">
        <f t="shared" si="143"/>
        <v>0</v>
      </c>
      <c r="M1552">
        <f t="shared" si="144"/>
        <v>0</v>
      </c>
      <c r="N1552">
        <f t="shared" si="145"/>
        <v>0</v>
      </c>
      <c r="O1552">
        <f t="shared" si="146"/>
        <v>0</v>
      </c>
    </row>
    <row r="1553" spans="12:15" x14ac:dyDescent="0.2">
      <c r="L1553">
        <f t="shared" si="143"/>
        <v>0</v>
      </c>
      <c r="M1553">
        <f t="shared" si="144"/>
        <v>0</v>
      </c>
      <c r="N1553">
        <f t="shared" si="145"/>
        <v>0</v>
      </c>
      <c r="O1553">
        <f t="shared" si="146"/>
        <v>0</v>
      </c>
    </row>
    <row r="1554" spans="12:15" x14ac:dyDescent="0.2">
      <c r="L1554">
        <f t="shared" si="143"/>
        <v>0</v>
      </c>
      <c r="M1554">
        <f t="shared" si="144"/>
        <v>0</v>
      </c>
      <c r="N1554">
        <f t="shared" si="145"/>
        <v>0</v>
      </c>
      <c r="O1554">
        <f t="shared" si="146"/>
        <v>0</v>
      </c>
    </row>
    <row r="1555" spans="12:15" x14ac:dyDescent="0.2">
      <c r="L1555">
        <f t="shared" si="143"/>
        <v>0</v>
      </c>
      <c r="M1555">
        <f t="shared" si="144"/>
        <v>0</v>
      </c>
      <c r="N1555">
        <f t="shared" si="145"/>
        <v>0</v>
      </c>
      <c r="O1555">
        <f t="shared" si="146"/>
        <v>0</v>
      </c>
    </row>
    <row r="1556" spans="12:15" x14ac:dyDescent="0.2">
      <c r="L1556">
        <f t="shared" si="143"/>
        <v>0</v>
      </c>
      <c r="M1556">
        <f t="shared" si="144"/>
        <v>0</v>
      </c>
      <c r="N1556">
        <f t="shared" si="145"/>
        <v>0</v>
      </c>
      <c r="O1556">
        <f t="shared" si="146"/>
        <v>0</v>
      </c>
    </row>
    <row r="1557" spans="12:15" x14ac:dyDescent="0.2">
      <c r="L1557">
        <f t="shared" si="143"/>
        <v>0</v>
      </c>
      <c r="M1557">
        <f t="shared" si="144"/>
        <v>0</v>
      </c>
      <c r="N1557">
        <f t="shared" si="145"/>
        <v>0</v>
      </c>
      <c r="O1557">
        <f t="shared" si="146"/>
        <v>0</v>
      </c>
    </row>
    <row r="1558" spans="12:15" x14ac:dyDescent="0.2">
      <c r="L1558">
        <f t="shared" si="143"/>
        <v>0</v>
      </c>
      <c r="M1558">
        <f t="shared" si="144"/>
        <v>0</v>
      </c>
      <c r="N1558">
        <f t="shared" si="145"/>
        <v>0</v>
      </c>
      <c r="O1558">
        <f t="shared" si="146"/>
        <v>0</v>
      </c>
    </row>
    <row r="1559" spans="12:15" x14ac:dyDescent="0.2">
      <c r="L1559">
        <f t="shared" si="143"/>
        <v>0</v>
      </c>
      <c r="M1559">
        <f t="shared" si="144"/>
        <v>0</v>
      </c>
      <c r="N1559">
        <f t="shared" si="145"/>
        <v>0</v>
      </c>
      <c r="O1559">
        <f t="shared" si="146"/>
        <v>0</v>
      </c>
    </row>
    <row r="1560" spans="12:15" x14ac:dyDescent="0.2">
      <c r="L1560">
        <f t="shared" si="143"/>
        <v>0</v>
      </c>
      <c r="M1560">
        <f t="shared" si="144"/>
        <v>0</v>
      </c>
      <c r="N1560">
        <f t="shared" si="145"/>
        <v>0</v>
      </c>
      <c r="O1560">
        <f t="shared" si="146"/>
        <v>0</v>
      </c>
    </row>
    <row r="1561" spans="12:15" x14ac:dyDescent="0.2">
      <c r="L1561">
        <f t="shared" si="143"/>
        <v>0</v>
      </c>
      <c r="M1561">
        <f t="shared" si="144"/>
        <v>0</v>
      </c>
      <c r="N1561">
        <f t="shared" si="145"/>
        <v>0</v>
      </c>
      <c r="O1561">
        <f t="shared" si="146"/>
        <v>0</v>
      </c>
    </row>
    <row r="1562" spans="12:15" x14ac:dyDescent="0.2">
      <c r="L1562">
        <f t="shared" si="143"/>
        <v>0</v>
      </c>
      <c r="M1562">
        <f t="shared" si="144"/>
        <v>0</v>
      </c>
      <c r="N1562">
        <f t="shared" si="145"/>
        <v>0</v>
      </c>
      <c r="O1562">
        <f t="shared" si="146"/>
        <v>0</v>
      </c>
    </row>
    <row r="1563" spans="12:15" x14ac:dyDescent="0.2">
      <c r="L1563">
        <f t="shared" si="143"/>
        <v>0</v>
      </c>
      <c r="M1563">
        <f t="shared" si="144"/>
        <v>0</v>
      </c>
      <c r="N1563">
        <f t="shared" si="145"/>
        <v>0</v>
      </c>
      <c r="O1563">
        <f t="shared" si="146"/>
        <v>0</v>
      </c>
    </row>
    <row r="1564" spans="12:15" x14ac:dyDescent="0.2">
      <c r="L1564">
        <f t="shared" si="143"/>
        <v>0</v>
      </c>
      <c r="M1564">
        <f t="shared" si="144"/>
        <v>0</v>
      </c>
      <c r="N1564">
        <f t="shared" si="145"/>
        <v>0</v>
      </c>
      <c r="O1564">
        <f t="shared" si="146"/>
        <v>0</v>
      </c>
    </row>
    <row r="1565" spans="12:15" x14ac:dyDescent="0.2">
      <c r="L1565">
        <f t="shared" si="143"/>
        <v>0</v>
      </c>
      <c r="M1565">
        <f t="shared" si="144"/>
        <v>0</v>
      </c>
      <c r="N1565">
        <f t="shared" si="145"/>
        <v>0</v>
      </c>
      <c r="O1565">
        <f t="shared" si="146"/>
        <v>0</v>
      </c>
    </row>
    <row r="1566" spans="12:15" x14ac:dyDescent="0.2">
      <c r="L1566">
        <f t="shared" si="143"/>
        <v>0</v>
      </c>
      <c r="M1566">
        <f t="shared" si="144"/>
        <v>0</v>
      </c>
      <c r="N1566">
        <f t="shared" si="145"/>
        <v>0</v>
      </c>
      <c r="O1566">
        <f t="shared" si="146"/>
        <v>0</v>
      </c>
    </row>
    <row r="1567" spans="12:15" x14ac:dyDescent="0.2">
      <c r="L1567">
        <f t="shared" si="143"/>
        <v>0</v>
      </c>
      <c r="M1567">
        <f t="shared" si="144"/>
        <v>0</v>
      </c>
      <c r="N1567">
        <f t="shared" si="145"/>
        <v>0</v>
      </c>
      <c r="O1567">
        <f t="shared" si="146"/>
        <v>0</v>
      </c>
    </row>
    <row r="1568" spans="12:15" x14ac:dyDescent="0.2">
      <c r="L1568">
        <f t="shared" si="143"/>
        <v>0</v>
      </c>
      <c r="M1568">
        <f t="shared" si="144"/>
        <v>0</v>
      </c>
      <c r="N1568">
        <f t="shared" si="145"/>
        <v>0</v>
      </c>
      <c r="O1568">
        <f t="shared" si="146"/>
        <v>0</v>
      </c>
    </row>
    <row r="1569" spans="12:15" x14ac:dyDescent="0.2">
      <c r="L1569">
        <f t="shared" ref="L1569:L1632" si="147">IF(EXACT(RIGHT(A1569,2),"HI")=TRUE,B1569,0)</f>
        <v>0</v>
      </c>
      <c r="M1569">
        <f t="shared" ref="M1569:M1632" si="148">IF(EXACT(RIGHT(A1569,2),"LO")=TRUE,B1569,0)</f>
        <v>0</v>
      </c>
      <c r="N1569">
        <f t="shared" ref="N1569:N1632" si="149">IF(EXACT(RIGHT(A1569,3),"HHH")=TRUE,B1569,0)</f>
        <v>0</v>
      </c>
      <c r="O1569">
        <f t="shared" ref="O1569:O1632" si="150">IF(EXACT(RIGHT(A1569,3),"LLL")=TRUE,B1569,0)</f>
        <v>0</v>
      </c>
    </row>
    <row r="1570" spans="12:15" x14ac:dyDescent="0.2">
      <c r="L1570">
        <f t="shared" si="147"/>
        <v>0</v>
      </c>
      <c r="M1570">
        <f t="shared" si="148"/>
        <v>0</v>
      </c>
      <c r="N1570">
        <f t="shared" si="149"/>
        <v>0</v>
      </c>
      <c r="O1570">
        <f t="shared" si="150"/>
        <v>0</v>
      </c>
    </row>
    <row r="1571" spans="12:15" x14ac:dyDescent="0.2">
      <c r="L1571">
        <f t="shared" si="147"/>
        <v>0</v>
      </c>
      <c r="M1571">
        <f t="shared" si="148"/>
        <v>0</v>
      </c>
      <c r="N1571">
        <f t="shared" si="149"/>
        <v>0</v>
      </c>
      <c r="O1571">
        <f t="shared" si="150"/>
        <v>0</v>
      </c>
    </row>
    <row r="1572" spans="12:15" x14ac:dyDescent="0.2">
      <c r="L1572">
        <f t="shared" si="147"/>
        <v>0</v>
      </c>
      <c r="M1572">
        <f t="shared" si="148"/>
        <v>0</v>
      </c>
      <c r="N1572">
        <f t="shared" si="149"/>
        <v>0</v>
      </c>
      <c r="O1572">
        <f t="shared" si="150"/>
        <v>0</v>
      </c>
    </row>
    <row r="1573" spans="12:15" x14ac:dyDescent="0.2">
      <c r="L1573">
        <f t="shared" si="147"/>
        <v>0</v>
      </c>
      <c r="M1573">
        <f t="shared" si="148"/>
        <v>0</v>
      </c>
      <c r="N1573">
        <f t="shared" si="149"/>
        <v>0</v>
      </c>
      <c r="O1573">
        <f t="shared" si="150"/>
        <v>0</v>
      </c>
    </row>
    <row r="1574" spans="12:15" x14ac:dyDescent="0.2">
      <c r="L1574">
        <f t="shared" si="147"/>
        <v>0</v>
      </c>
      <c r="M1574">
        <f t="shared" si="148"/>
        <v>0</v>
      </c>
      <c r="N1574">
        <f t="shared" si="149"/>
        <v>0</v>
      </c>
      <c r="O1574">
        <f t="shared" si="150"/>
        <v>0</v>
      </c>
    </row>
    <row r="1575" spans="12:15" x14ac:dyDescent="0.2">
      <c r="L1575">
        <f t="shared" si="147"/>
        <v>0</v>
      </c>
      <c r="M1575">
        <f t="shared" si="148"/>
        <v>0</v>
      </c>
      <c r="N1575">
        <f t="shared" si="149"/>
        <v>0</v>
      </c>
      <c r="O1575">
        <f t="shared" si="150"/>
        <v>0</v>
      </c>
    </row>
    <row r="1576" spans="12:15" x14ac:dyDescent="0.2">
      <c r="L1576">
        <f t="shared" si="147"/>
        <v>0</v>
      </c>
      <c r="M1576">
        <f t="shared" si="148"/>
        <v>0</v>
      </c>
      <c r="N1576">
        <f t="shared" si="149"/>
        <v>0</v>
      </c>
      <c r="O1576">
        <f t="shared" si="150"/>
        <v>0</v>
      </c>
    </row>
    <row r="1577" spans="12:15" x14ac:dyDescent="0.2">
      <c r="L1577">
        <f t="shared" si="147"/>
        <v>0</v>
      </c>
      <c r="M1577">
        <f t="shared" si="148"/>
        <v>0</v>
      </c>
      <c r="N1577">
        <f t="shared" si="149"/>
        <v>0</v>
      </c>
      <c r="O1577">
        <f t="shared" si="150"/>
        <v>0</v>
      </c>
    </row>
    <row r="1578" spans="12:15" x14ac:dyDescent="0.2">
      <c r="L1578">
        <f t="shared" si="147"/>
        <v>0</v>
      </c>
      <c r="M1578">
        <f t="shared" si="148"/>
        <v>0</v>
      </c>
      <c r="N1578">
        <f t="shared" si="149"/>
        <v>0</v>
      </c>
      <c r="O1578">
        <f t="shared" si="150"/>
        <v>0</v>
      </c>
    </row>
    <row r="1579" spans="12:15" x14ac:dyDescent="0.2">
      <c r="L1579">
        <f t="shared" si="147"/>
        <v>0</v>
      </c>
      <c r="M1579">
        <f t="shared" si="148"/>
        <v>0</v>
      </c>
      <c r="N1579">
        <f t="shared" si="149"/>
        <v>0</v>
      </c>
      <c r="O1579">
        <f t="shared" si="150"/>
        <v>0</v>
      </c>
    </row>
    <row r="1580" spans="12:15" x14ac:dyDescent="0.2">
      <c r="L1580">
        <f t="shared" si="147"/>
        <v>0</v>
      </c>
      <c r="M1580">
        <f t="shared" si="148"/>
        <v>0</v>
      </c>
      <c r="N1580">
        <f t="shared" si="149"/>
        <v>0</v>
      </c>
      <c r="O1580">
        <f t="shared" si="150"/>
        <v>0</v>
      </c>
    </row>
    <row r="1581" spans="12:15" x14ac:dyDescent="0.2">
      <c r="L1581">
        <f t="shared" si="147"/>
        <v>0</v>
      </c>
      <c r="M1581">
        <f t="shared" si="148"/>
        <v>0</v>
      </c>
      <c r="N1581">
        <f t="shared" si="149"/>
        <v>0</v>
      </c>
      <c r="O1581">
        <f t="shared" si="150"/>
        <v>0</v>
      </c>
    </row>
    <row r="1582" spans="12:15" x14ac:dyDescent="0.2">
      <c r="L1582">
        <f t="shared" si="147"/>
        <v>0</v>
      </c>
      <c r="M1582">
        <f t="shared" si="148"/>
        <v>0</v>
      </c>
      <c r="N1582">
        <f t="shared" si="149"/>
        <v>0</v>
      </c>
      <c r="O1582">
        <f t="shared" si="150"/>
        <v>0</v>
      </c>
    </row>
    <row r="1583" spans="12:15" x14ac:dyDescent="0.2">
      <c r="L1583">
        <f t="shared" si="147"/>
        <v>0</v>
      </c>
      <c r="M1583">
        <f t="shared" si="148"/>
        <v>0</v>
      </c>
      <c r="N1583">
        <f t="shared" si="149"/>
        <v>0</v>
      </c>
      <c r="O1583">
        <f t="shared" si="150"/>
        <v>0</v>
      </c>
    </row>
    <row r="1584" spans="12:15" x14ac:dyDescent="0.2">
      <c r="L1584">
        <f t="shared" si="147"/>
        <v>0</v>
      </c>
      <c r="M1584">
        <f t="shared" si="148"/>
        <v>0</v>
      </c>
      <c r="N1584">
        <f t="shared" si="149"/>
        <v>0</v>
      </c>
      <c r="O1584">
        <f t="shared" si="150"/>
        <v>0</v>
      </c>
    </row>
    <row r="1585" spans="12:15" x14ac:dyDescent="0.2">
      <c r="L1585">
        <f t="shared" si="147"/>
        <v>0</v>
      </c>
      <c r="M1585">
        <f t="shared" si="148"/>
        <v>0</v>
      </c>
      <c r="N1585">
        <f t="shared" si="149"/>
        <v>0</v>
      </c>
      <c r="O1585">
        <f t="shared" si="150"/>
        <v>0</v>
      </c>
    </row>
    <row r="1586" spans="12:15" x14ac:dyDescent="0.2">
      <c r="L1586">
        <f t="shared" si="147"/>
        <v>0</v>
      </c>
      <c r="M1586">
        <f t="shared" si="148"/>
        <v>0</v>
      </c>
      <c r="N1586">
        <f t="shared" si="149"/>
        <v>0</v>
      </c>
      <c r="O1586">
        <f t="shared" si="150"/>
        <v>0</v>
      </c>
    </row>
    <row r="1587" spans="12:15" x14ac:dyDescent="0.2">
      <c r="L1587">
        <f t="shared" si="147"/>
        <v>0</v>
      </c>
      <c r="M1587">
        <f t="shared" si="148"/>
        <v>0</v>
      </c>
      <c r="N1587">
        <f t="shared" si="149"/>
        <v>0</v>
      </c>
      <c r="O1587">
        <f t="shared" si="150"/>
        <v>0</v>
      </c>
    </row>
    <row r="1588" spans="12:15" x14ac:dyDescent="0.2">
      <c r="L1588">
        <f t="shared" si="147"/>
        <v>0</v>
      </c>
      <c r="M1588">
        <f t="shared" si="148"/>
        <v>0</v>
      </c>
      <c r="N1588">
        <f t="shared" si="149"/>
        <v>0</v>
      </c>
      <c r="O1588">
        <f t="shared" si="150"/>
        <v>0</v>
      </c>
    </row>
    <row r="1589" spans="12:15" x14ac:dyDescent="0.2">
      <c r="L1589">
        <f t="shared" si="147"/>
        <v>0</v>
      </c>
      <c r="M1589">
        <f t="shared" si="148"/>
        <v>0</v>
      </c>
      <c r="N1589">
        <f t="shared" si="149"/>
        <v>0</v>
      </c>
      <c r="O1589">
        <f t="shared" si="150"/>
        <v>0</v>
      </c>
    </row>
    <row r="1590" spans="12:15" x14ac:dyDescent="0.2">
      <c r="L1590">
        <f t="shared" si="147"/>
        <v>0</v>
      </c>
      <c r="M1590">
        <f t="shared" si="148"/>
        <v>0</v>
      </c>
      <c r="N1590">
        <f t="shared" si="149"/>
        <v>0</v>
      </c>
      <c r="O1590">
        <f t="shared" si="150"/>
        <v>0</v>
      </c>
    </row>
    <row r="1591" spans="12:15" x14ac:dyDescent="0.2">
      <c r="L1591">
        <f t="shared" si="147"/>
        <v>0</v>
      </c>
      <c r="M1591">
        <f t="shared" si="148"/>
        <v>0</v>
      </c>
      <c r="N1591">
        <f t="shared" si="149"/>
        <v>0</v>
      </c>
      <c r="O1591">
        <f t="shared" si="150"/>
        <v>0</v>
      </c>
    </row>
    <row r="1592" spans="12:15" x14ac:dyDescent="0.2">
      <c r="L1592">
        <f t="shared" si="147"/>
        <v>0</v>
      </c>
      <c r="M1592">
        <f t="shared" si="148"/>
        <v>0</v>
      </c>
      <c r="N1592">
        <f t="shared" si="149"/>
        <v>0</v>
      </c>
      <c r="O1592">
        <f t="shared" si="150"/>
        <v>0</v>
      </c>
    </row>
    <row r="1593" spans="12:15" x14ac:dyDescent="0.2">
      <c r="L1593">
        <f t="shared" si="147"/>
        <v>0</v>
      </c>
      <c r="M1593">
        <f t="shared" si="148"/>
        <v>0</v>
      </c>
      <c r="N1593">
        <f t="shared" si="149"/>
        <v>0</v>
      </c>
      <c r="O1593">
        <f t="shared" si="150"/>
        <v>0</v>
      </c>
    </row>
    <row r="1594" spans="12:15" x14ac:dyDescent="0.2">
      <c r="L1594">
        <f t="shared" si="147"/>
        <v>0</v>
      </c>
      <c r="M1594">
        <f t="shared" si="148"/>
        <v>0</v>
      </c>
      <c r="N1594">
        <f t="shared" si="149"/>
        <v>0</v>
      </c>
      <c r="O1594">
        <f t="shared" si="150"/>
        <v>0</v>
      </c>
    </row>
    <row r="1595" spans="12:15" x14ac:dyDescent="0.2">
      <c r="L1595">
        <f t="shared" si="147"/>
        <v>0</v>
      </c>
      <c r="M1595">
        <f t="shared" si="148"/>
        <v>0</v>
      </c>
      <c r="N1595">
        <f t="shared" si="149"/>
        <v>0</v>
      </c>
      <c r="O1595">
        <f t="shared" si="150"/>
        <v>0</v>
      </c>
    </row>
    <row r="1596" spans="12:15" x14ac:dyDescent="0.2">
      <c r="L1596">
        <f t="shared" si="147"/>
        <v>0</v>
      </c>
      <c r="M1596">
        <f t="shared" si="148"/>
        <v>0</v>
      </c>
      <c r="N1596">
        <f t="shared" si="149"/>
        <v>0</v>
      </c>
      <c r="O1596">
        <f t="shared" si="150"/>
        <v>0</v>
      </c>
    </row>
    <row r="1597" spans="12:15" x14ac:dyDescent="0.2">
      <c r="L1597">
        <f t="shared" si="147"/>
        <v>0</v>
      </c>
      <c r="M1597">
        <f t="shared" si="148"/>
        <v>0</v>
      </c>
      <c r="N1597">
        <f t="shared" si="149"/>
        <v>0</v>
      </c>
      <c r="O1597">
        <f t="shared" si="150"/>
        <v>0</v>
      </c>
    </row>
    <row r="1598" spans="12:15" x14ac:dyDescent="0.2">
      <c r="L1598">
        <f t="shared" si="147"/>
        <v>0</v>
      </c>
      <c r="M1598">
        <f t="shared" si="148"/>
        <v>0</v>
      </c>
      <c r="N1598">
        <f t="shared" si="149"/>
        <v>0</v>
      </c>
      <c r="O1598">
        <f t="shared" si="150"/>
        <v>0</v>
      </c>
    </row>
    <row r="1599" spans="12:15" x14ac:dyDescent="0.2">
      <c r="L1599">
        <f t="shared" si="147"/>
        <v>0</v>
      </c>
      <c r="M1599">
        <f t="shared" si="148"/>
        <v>0</v>
      </c>
      <c r="N1599">
        <f t="shared" si="149"/>
        <v>0</v>
      </c>
      <c r="O1599">
        <f t="shared" si="150"/>
        <v>0</v>
      </c>
    </row>
    <row r="1600" spans="12:15" x14ac:dyDescent="0.2">
      <c r="L1600">
        <f t="shared" si="147"/>
        <v>0</v>
      </c>
      <c r="M1600">
        <f t="shared" si="148"/>
        <v>0</v>
      </c>
      <c r="N1600">
        <f t="shared" si="149"/>
        <v>0</v>
      </c>
      <c r="O1600">
        <f t="shared" si="150"/>
        <v>0</v>
      </c>
    </row>
    <row r="1601" spans="12:15" x14ac:dyDescent="0.2">
      <c r="L1601">
        <f t="shared" si="147"/>
        <v>0</v>
      </c>
      <c r="M1601">
        <f t="shared" si="148"/>
        <v>0</v>
      </c>
      <c r="N1601">
        <f t="shared" si="149"/>
        <v>0</v>
      </c>
      <c r="O1601">
        <f t="shared" si="150"/>
        <v>0</v>
      </c>
    </row>
    <row r="1602" spans="12:15" x14ac:dyDescent="0.2">
      <c r="L1602">
        <f t="shared" si="147"/>
        <v>0</v>
      </c>
      <c r="M1602">
        <f t="shared" si="148"/>
        <v>0</v>
      </c>
      <c r="N1602">
        <f t="shared" si="149"/>
        <v>0</v>
      </c>
      <c r="O1602">
        <f t="shared" si="150"/>
        <v>0</v>
      </c>
    </row>
    <row r="1603" spans="12:15" x14ac:dyDescent="0.2">
      <c r="L1603">
        <f t="shared" si="147"/>
        <v>0</v>
      </c>
      <c r="M1603">
        <f t="shared" si="148"/>
        <v>0</v>
      </c>
      <c r="N1603">
        <f t="shared" si="149"/>
        <v>0</v>
      </c>
      <c r="O1603">
        <f t="shared" si="150"/>
        <v>0</v>
      </c>
    </row>
    <row r="1604" spans="12:15" x14ac:dyDescent="0.2">
      <c r="L1604">
        <f t="shared" si="147"/>
        <v>0</v>
      </c>
      <c r="M1604">
        <f t="shared" si="148"/>
        <v>0</v>
      </c>
      <c r="N1604">
        <f t="shared" si="149"/>
        <v>0</v>
      </c>
      <c r="O1604">
        <f t="shared" si="150"/>
        <v>0</v>
      </c>
    </row>
    <row r="1605" spans="12:15" x14ac:dyDescent="0.2">
      <c r="L1605">
        <f t="shared" si="147"/>
        <v>0</v>
      </c>
      <c r="M1605">
        <f t="shared" si="148"/>
        <v>0</v>
      </c>
      <c r="N1605">
        <f t="shared" si="149"/>
        <v>0</v>
      </c>
      <c r="O1605">
        <f t="shared" si="150"/>
        <v>0</v>
      </c>
    </row>
    <row r="1606" spans="12:15" x14ac:dyDescent="0.2">
      <c r="L1606">
        <f t="shared" si="147"/>
        <v>0</v>
      </c>
      <c r="M1606">
        <f t="shared" si="148"/>
        <v>0</v>
      </c>
      <c r="N1606">
        <f t="shared" si="149"/>
        <v>0</v>
      </c>
      <c r="O1606">
        <f t="shared" si="150"/>
        <v>0</v>
      </c>
    </row>
    <row r="1607" spans="12:15" x14ac:dyDescent="0.2">
      <c r="L1607">
        <f t="shared" si="147"/>
        <v>0</v>
      </c>
      <c r="M1607">
        <f t="shared" si="148"/>
        <v>0</v>
      </c>
      <c r="N1607">
        <f t="shared" si="149"/>
        <v>0</v>
      </c>
      <c r="O1607">
        <f t="shared" si="150"/>
        <v>0</v>
      </c>
    </row>
    <row r="1608" spans="12:15" x14ac:dyDescent="0.2">
      <c r="L1608">
        <f t="shared" si="147"/>
        <v>0</v>
      </c>
      <c r="M1608">
        <f t="shared" si="148"/>
        <v>0</v>
      </c>
      <c r="N1608">
        <f t="shared" si="149"/>
        <v>0</v>
      </c>
      <c r="O1608">
        <f t="shared" si="150"/>
        <v>0</v>
      </c>
    </row>
    <row r="1609" spans="12:15" x14ac:dyDescent="0.2">
      <c r="L1609">
        <f t="shared" si="147"/>
        <v>0</v>
      </c>
      <c r="M1609">
        <f t="shared" si="148"/>
        <v>0</v>
      </c>
      <c r="N1609">
        <f t="shared" si="149"/>
        <v>0</v>
      </c>
      <c r="O1609">
        <f t="shared" si="150"/>
        <v>0</v>
      </c>
    </row>
    <row r="1610" spans="12:15" x14ac:dyDescent="0.2">
      <c r="L1610">
        <f t="shared" si="147"/>
        <v>0</v>
      </c>
      <c r="M1610">
        <f t="shared" si="148"/>
        <v>0</v>
      </c>
      <c r="N1610">
        <f t="shared" si="149"/>
        <v>0</v>
      </c>
      <c r="O1610">
        <f t="shared" si="150"/>
        <v>0</v>
      </c>
    </row>
    <row r="1611" spans="12:15" x14ac:dyDescent="0.2">
      <c r="L1611">
        <f t="shared" si="147"/>
        <v>0</v>
      </c>
      <c r="M1611">
        <f t="shared" si="148"/>
        <v>0</v>
      </c>
      <c r="N1611">
        <f t="shared" si="149"/>
        <v>0</v>
      </c>
      <c r="O1611">
        <f t="shared" si="150"/>
        <v>0</v>
      </c>
    </row>
    <row r="1612" spans="12:15" x14ac:dyDescent="0.2">
      <c r="L1612">
        <f t="shared" si="147"/>
        <v>0</v>
      </c>
      <c r="M1612">
        <f t="shared" si="148"/>
        <v>0</v>
      </c>
      <c r="N1612">
        <f t="shared" si="149"/>
        <v>0</v>
      </c>
      <c r="O1612">
        <f t="shared" si="150"/>
        <v>0</v>
      </c>
    </row>
    <row r="1613" spans="12:15" x14ac:dyDescent="0.2">
      <c r="L1613">
        <f t="shared" si="147"/>
        <v>0</v>
      </c>
      <c r="M1613">
        <f t="shared" si="148"/>
        <v>0</v>
      </c>
      <c r="N1613">
        <f t="shared" si="149"/>
        <v>0</v>
      </c>
      <c r="O1613">
        <f t="shared" si="150"/>
        <v>0</v>
      </c>
    </row>
    <row r="1614" spans="12:15" x14ac:dyDescent="0.2">
      <c r="L1614">
        <f t="shared" si="147"/>
        <v>0</v>
      </c>
      <c r="M1614">
        <f t="shared" si="148"/>
        <v>0</v>
      </c>
      <c r="N1614">
        <f t="shared" si="149"/>
        <v>0</v>
      </c>
      <c r="O1614">
        <f t="shared" si="150"/>
        <v>0</v>
      </c>
    </row>
    <row r="1615" spans="12:15" x14ac:dyDescent="0.2">
      <c r="L1615">
        <f t="shared" si="147"/>
        <v>0</v>
      </c>
      <c r="M1615">
        <f t="shared" si="148"/>
        <v>0</v>
      </c>
      <c r="N1615">
        <f t="shared" si="149"/>
        <v>0</v>
      </c>
      <c r="O1615">
        <f t="shared" si="150"/>
        <v>0</v>
      </c>
    </row>
    <row r="1616" spans="12:15" x14ac:dyDescent="0.2">
      <c r="L1616">
        <f t="shared" si="147"/>
        <v>0</v>
      </c>
      <c r="M1616">
        <f t="shared" si="148"/>
        <v>0</v>
      </c>
      <c r="N1616">
        <f t="shared" si="149"/>
        <v>0</v>
      </c>
      <c r="O1616">
        <f t="shared" si="150"/>
        <v>0</v>
      </c>
    </row>
    <row r="1617" spans="12:15" x14ac:dyDescent="0.2">
      <c r="L1617">
        <f t="shared" si="147"/>
        <v>0</v>
      </c>
      <c r="M1617">
        <f t="shared" si="148"/>
        <v>0</v>
      </c>
      <c r="N1617">
        <f t="shared" si="149"/>
        <v>0</v>
      </c>
      <c r="O1617">
        <f t="shared" si="150"/>
        <v>0</v>
      </c>
    </row>
    <row r="1618" spans="12:15" x14ac:dyDescent="0.2">
      <c r="L1618">
        <f t="shared" si="147"/>
        <v>0</v>
      </c>
      <c r="M1618">
        <f t="shared" si="148"/>
        <v>0</v>
      </c>
      <c r="N1618">
        <f t="shared" si="149"/>
        <v>0</v>
      </c>
      <c r="O1618">
        <f t="shared" si="150"/>
        <v>0</v>
      </c>
    </row>
    <row r="1619" spans="12:15" x14ac:dyDescent="0.2">
      <c r="L1619">
        <f t="shared" si="147"/>
        <v>0</v>
      </c>
      <c r="M1619">
        <f t="shared" si="148"/>
        <v>0</v>
      </c>
      <c r="N1619">
        <f t="shared" si="149"/>
        <v>0</v>
      </c>
      <c r="O1619">
        <f t="shared" si="150"/>
        <v>0</v>
      </c>
    </row>
    <row r="1620" spans="12:15" x14ac:dyDescent="0.2">
      <c r="L1620">
        <f t="shared" si="147"/>
        <v>0</v>
      </c>
      <c r="M1620">
        <f t="shared" si="148"/>
        <v>0</v>
      </c>
      <c r="N1620">
        <f t="shared" si="149"/>
        <v>0</v>
      </c>
      <c r="O1620">
        <f t="shared" si="150"/>
        <v>0</v>
      </c>
    </row>
    <row r="1621" spans="12:15" x14ac:dyDescent="0.2">
      <c r="L1621">
        <f t="shared" si="147"/>
        <v>0</v>
      </c>
      <c r="M1621">
        <f t="shared" si="148"/>
        <v>0</v>
      </c>
      <c r="N1621">
        <f t="shared" si="149"/>
        <v>0</v>
      </c>
      <c r="O1621">
        <f t="shared" si="150"/>
        <v>0</v>
      </c>
    </row>
    <row r="1622" spans="12:15" x14ac:dyDescent="0.2">
      <c r="L1622">
        <f t="shared" si="147"/>
        <v>0</v>
      </c>
      <c r="M1622">
        <f t="shared" si="148"/>
        <v>0</v>
      </c>
      <c r="N1622">
        <f t="shared" si="149"/>
        <v>0</v>
      </c>
      <c r="O1622">
        <f t="shared" si="150"/>
        <v>0</v>
      </c>
    </row>
    <row r="1623" spans="12:15" x14ac:dyDescent="0.2">
      <c r="L1623">
        <f t="shared" si="147"/>
        <v>0</v>
      </c>
      <c r="M1623">
        <f t="shared" si="148"/>
        <v>0</v>
      </c>
      <c r="N1623">
        <f t="shared" si="149"/>
        <v>0</v>
      </c>
      <c r="O1623">
        <f t="shared" si="150"/>
        <v>0</v>
      </c>
    </row>
    <row r="1624" spans="12:15" x14ac:dyDescent="0.2">
      <c r="L1624">
        <f t="shared" si="147"/>
        <v>0</v>
      </c>
      <c r="M1624">
        <f t="shared" si="148"/>
        <v>0</v>
      </c>
      <c r="N1624">
        <f t="shared" si="149"/>
        <v>0</v>
      </c>
      <c r="O1624">
        <f t="shared" si="150"/>
        <v>0</v>
      </c>
    </row>
    <row r="1625" spans="12:15" x14ac:dyDescent="0.2">
      <c r="L1625">
        <f t="shared" si="147"/>
        <v>0</v>
      </c>
      <c r="M1625">
        <f t="shared" si="148"/>
        <v>0</v>
      </c>
      <c r="N1625">
        <f t="shared" si="149"/>
        <v>0</v>
      </c>
      <c r="O1625">
        <f t="shared" si="150"/>
        <v>0</v>
      </c>
    </row>
    <row r="1626" spans="12:15" x14ac:dyDescent="0.2">
      <c r="L1626">
        <f t="shared" si="147"/>
        <v>0</v>
      </c>
      <c r="M1626">
        <f t="shared" si="148"/>
        <v>0</v>
      </c>
      <c r="N1626">
        <f t="shared" si="149"/>
        <v>0</v>
      </c>
      <c r="O1626">
        <f t="shared" si="150"/>
        <v>0</v>
      </c>
    </row>
    <row r="1627" spans="12:15" x14ac:dyDescent="0.2">
      <c r="L1627">
        <f t="shared" si="147"/>
        <v>0</v>
      </c>
      <c r="M1627">
        <f t="shared" si="148"/>
        <v>0</v>
      </c>
      <c r="N1627">
        <f t="shared" si="149"/>
        <v>0</v>
      </c>
      <c r="O1627">
        <f t="shared" si="150"/>
        <v>0</v>
      </c>
    </row>
    <row r="1628" spans="12:15" x14ac:dyDescent="0.2">
      <c r="L1628">
        <f t="shared" si="147"/>
        <v>0</v>
      </c>
      <c r="M1628">
        <f t="shared" si="148"/>
        <v>0</v>
      </c>
      <c r="N1628">
        <f t="shared" si="149"/>
        <v>0</v>
      </c>
      <c r="O1628">
        <f t="shared" si="150"/>
        <v>0</v>
      </c>
    </row>
    <row r="1629" spans="12:15" x14ac:dyDescent="0.2">
      <c r="L1629">
        <f t="shared" si="147"/>
        <v>0</v>
      </c>
      <c r="M1629">
        <f t="shared" si="148"/>
        <v>0</v>
      </c>
      <c r="N1629">
        <f t="shared" si="149"/>
        <v>0</v>
      </c>
      <c r="O1629">
        <f t="shared" si="150"/>
        <v>0</v>
      </c>
    </row>
    <row r="1630" spans="12:15" x14ac:dyDescent="0.2">
      <c r="L1630">
        <f t="shared" si="147"/>
        <v>0</v>
      </c>
      <c r="M1630">
        <f t="shared" si="148"/>
        <v>0</v>
      </c>
      <c r="N1630">
        <f t="shared" si="149"/>
        <v>0</v>
      </c>
      <c r="O1630">
        <f t="shared" si="150"/>
        <v>0</v>
      </c>
    </row>
    <row r="1631" spans="12:15" x14ac:dyDescent="0.2">
      <c r="L1631">
        <f t="shared" si="147"/>
        <v>0</v>
      </c>
      <c r="M1631">
        <f t="shared" si="148"/>
        <v>0</v>
      </c>
      <c r="N1631">
        <f t="shared" si="149"/>
        <v>0</v>
      </c>
      <c r="O1631">
        <f t="shared" si="150"/>
        <v>0</v>
      </c>
    </row>
    <row r="1632" spans="12:15" x14ac:dyDescent="0.2">
      <c r="L1632">
        <f t="shared" si="147"/>
        <v>0</v>
      </c>
      <c r="M1632">
        <f t="shared" si="148"/>
        <v>0</v>
      </c>
      <c r="N1632">
        <f t="shared" si="149"/>
        <v>0</v>
      </c>
      <c r="O1632">
        <f t="shared" si="150"/>
        <v>0</v>
      </c>
    </row>
    <row r="1633" spans="12:15" x14ac:dyDescent="0.2">
      <c r="L1633">
        <f t="shared" ref="L1633:L1696" si="151">IF(EXACT(RIGHT(A1633,2),"HI")=TRUE,B1633,0)</f>
        <v>0</v>
      </c>
      <c r="M1633">
        <f t="shared" ref="M1633:M1696" si="152">IF(EXACT(RIGHT(A1633,2),"LO")=TRUE,B1633,0)</f>
        <v>0</v>
      </c>
      <c r="N1633">
        <f t="shared" ref="N1633:N1696" si="153">IF(EXACT(RIGHT(A1633,3),"HHH")=TRUE,B1633,0)</f>
        <v>0</v>
      </c>
      <c r="O1633">
        <f t="shared" ref="O1633:O1696" si="154">IF(EXACT(RIGHT(A1633,3),"LLL")=TRUE,B1633,0)</f>
        <v>0</v>
      </c>
    </row>
    <row r="1634" spans="12:15" x14ac:dyDescent="0.2">
      <c r="L1634">
        <f t="shared" si="151"/>
        <v>0</v>
      </c>
      <c r="M1634">
        <f t="shared" si="152"/>
        <v>0</v>
      </c>
      <c r="N1634">
        <f t="shared" si="153"/>
        <v>0</v>
      </c>
      <c r="O1634">
        <f t="shared" si="154"/>
        <v>0</v>
      </c>
    </row>
    <row r="1635" spans="12:15" x14ac:dyDescent="0.2">
      <c r="L1635">
        <f t="shared" si="151"/>
        <v>0</v>
      </c>
      <c r="M1635">
        <f t="shared" si="152"/>
        <v>0</v>
      </c>
      <c r="N1635">
        <f t="shared" si="153"/>
        <v>0</v>
      </c>
      <c r="O1635">
        <f t="shared" si="154"/>
        <v>0</v>
      </c>
    </row>
    <row r="1636" spans="12:15" x14ac:dyDescent="0.2">
      <c r="L1636">
        <f t="shared" si="151"/>
        <v>0</v>
      </c>
      <c r="M1636">
        <f t="shared" si="152"/>
        <v>0</v>
      </c>
      <c r="N1636">
        <f t="shared" si="153"/>
        <v>0</v>
      </c>
      <c r="O1636">
        <f t="shared" si="154"/>
        <v>0</v>
      </c>
    </row>
    <row r="1637" spans="12:15" x14ac:dyDescent="0.2">
      <c r="L1637">
        <f t="shared" si="151"/>
        <v>0</v>
      </c>
      <c r="M1637">
        <f t="shared" si="152"/>
        <v>0</v>
      </c>
      <c r="N1637">
        <f t="shared" si="153"/>
        <v>0</v>
      </c>
      <c r="O1637">
        <f t="shared" si="154"/>
        <v>0</v>
      </c>
    </row>
    <row r="1638" spans="12:15" x14ac:dyDescent="0.2">
      <c r="L1638">
        <f t="shared" si="151"/>
        <v>0</v>
      </c>
      <c r="M1638">
        <f t="shared" si="152"/>
        <v>0</v>
      </c>
      <c r="N1638">
        <f t="shared" si="153"/>
        <v>0</v>
      </c>
      <c r="O1638">
        <f t="shared" si="154"/>
        <v>0</v>
      </c>
    </row>
    <row r="1639" spans="12:15" x14ac:dyDescent="0.2">
      <c r="L1639">
        <f t="shared" si="151"/>
        <v>0</v>
      </c>
      <c r="M1639">
        <f t="shared" si="152"/>
        <v>0</v>
      </c>
      <c r="N1639">
        <f t="shared" si="153"/>
        <v>0</v>
      </c>
      <c r="O1639">
        <f t="shared" si="154"/>
        <v>0</v>
      </c>
    </row>
    <row r="1640" spans="12:15" x14ac:dyDescent="0.2">
      <c r="L1640">
        <f t="shared" si="151"/>
        <v>0</v>
      </c>
      <c r="M1640">
        <f t="shared" si="152"/>
        <v>0</v>
      </c>
      <c r="N1640">
        <f t="shared" si="153"/>
        <v>0</v>
      </c>
      <c r="O1640">
        <f t="shared" si="154"/>
        <v>0</v>
      </c>
    </row>
    <row r="1641" spans="12:15" x14ac:dyDescent="0.2">
      <c r="L1641">
        <f t="shared" si="151"/>
        <v>0</v>
      </c>
      <c r="M1641">
        <f t="shared" si="152"/>
        <v>0</v>
      </c>
      <c r="N1641">
        <f t="shared" si="153"/>
        <v>0</v>
      </c>
      <c r="O1641">
        <f t="shared" si="154"/>
        <v>0</v>
      </c>
    </row>
    <row r="1642" spans="12:15" x14ac:dyDescent="0.2">
      <c r="L1642">
        <f t="shared" si="151"/>
        <v>0</v>
      </c>
      <c r="M1642">
        <f t="shared" si="152"/>
        <v>0</v>
      </c>
      <c r="N1642">
        <f t="shared" si="153"/>
        <v>0</v>
      </c>
      <c r="O1642">
        <f t="shared" si="154"/>
        <v>0</v>
      </c>
    </row>
    <row r="1643" spans="12:15" x14ac:dyDescent="0.2">
      <c r="L1643">
        <f t="shared" si="151"/>
        <v>0</v>
      </c>
      <c r="M1643">
        <f t="shared" si="152"/>
        <v>0</v>
      </c>
      <c r="N1643">
        <f t="shared" si="153"/>
        <v>0</v>
      </c>
      <c r="O1643">
        <f t="shared" si="154"/>
        <v>0</v>
      </c>
    </row>
    <row r="1644" spans="12:15" x14ac:dyDescent="0.2">
      <c r="L1644">
        <f t="shared" si="151"/>
        <v>0</v>
      </c>
      <c r="M1644">
        <f t="shared" si="152"/>
        <v>0</v>
      </c>
      <c r="N1644">
        <f t="shared" si="153"/>
        <v>0</v>
      </c>
      <c r="O1644">
        <f t="shared" si="154"/>
        <v>0</v>
      </c>
    </row>
    <row r="1645" spans="12:15" x14ac:dyDescent="0.2">
      <c r="L1645">
        <f t="shared" si="151"/>
        <v>0</v>
      </c>
      <c r="M1645">
        <f t="shared" si="152"/>
        <v>0</v>
      </c>
      <c r="N1645">
        <f t="shared" si="153"/>
        <v>0</v>
      </c>
      <c r="O1645">
        <f t="shared" si="154"/>
        <v>0</v>
      </c>
    </row>
    <row r="1646" spans="12:15" x14ac:dyDescent="0.2">
      <c r="L1646">
        <f t="shared" si="151"/>
        <v>0</v>
      </c>
      <c r="M1646">
        <f t="shared" si="152"/>
        <v>0</v>
      </c>
      <c r="N1646">
        <f t="shared" si="153"/>
        <v>0</v>
      </c>
      <c r="O1646">
        <f t="shared" si="154"/>
        <v>0</v>
      </c>
    </row>
    <row r="1647" spans="12:15" x14ac:dyDescent="0.2">
      <c r="L1647">
        <f t="shared" si="151"/>
        <v>0</v>
      </c>
      <c r="M1647">
        <f t="shared" si="152"/>
        <v>0</v>
      </c>
      <c r="N1647">
        <f t="shared" si="153"/>
        <v>0</v>
      </c>
      <c r="O1647">
        <f t="shared" si="154"/>
        <v>0</v>
      </c>
    </row>
    <row r="1648" spans="12:15" x14ac:dyDescent="0.2">
      <c r="L1648">
        <f t="shared" si="151"/>
        <v>0</v>
      </c>
      <c r="M1648">
        <f t="shared" si="152"/>
        <v>0</v>
      </c>
      <c r="N1648">
        <f t="shared" si="153"/>
        <v>0</v>
      </c>
      <c r="O1648">
        <f t="shared" si="154"/>
        <v>0</v>
      </c>
    </row>
    <row r="1649" spans="12:15" x14ac:dyDescent="0.2">
      <c r="L1649">
        <f t="shared" si="151"/>
        <v>0</v>
      </c>
      <c r="M1649">
        <f t="shared" si="152"/>
        <v>0</v>
      </c>
      <c r="N1649">
        <f t="shared" si="153"/>
        <v>0</v>
      </c>
      <c r="O1649">
        <f t="shared" si="154"/>
        <v>0</v>
      </c>
    </row>
    <row r="1650" spans="12:15" x14ac:dyDescent="0.2">
      <c r="L1650">
        <f t="shared" si="151"/>
        <v>0</v>
      </c>
      <c r="M1650">
        <f t="shared" si="152"/>
        <v>0</v>
      </c>
      <c r="N1650">
        <f t="shared" si="153"/>
        <v>0</v>
      </c>
      <c r="O1650">
        <f t="shared" si="154"/>
        <v>0</v>
      </c>
    </row>
    <row r="1651" spans="12:15" x14ac:dyDescent="0.2">
      <c r="L1651">
        <f t="shared" si="151"/>
        <v>0</v>
      </c>
      <c r="M1651">
        <f t="shared" si="152"/>
        <v>0</v>
      </c>
      <c r="N1651">
        <f t="shared" si="153"/>
        <v>0</v>
      </c>
      <c r="O1651">
        <f t="shared" si="154"/>
        <v>0</v>
      </c>
    </row>
    <row r="1652" spans="12:15" x14ac:dyDescent="0.2">
      <c r="L1652">
        <f t="shared" si="151"/>
        <v>0</v>
      </c>
      <c r="M1652">
        <f t="shared" si="152"/>
        <v>0</v>
      </c>
      <c r="N1652">
        <f t="shared" si="153"/>
        <v>0</v>
      </c>
      <c r="O1652">
        <f t="shared" si="154"/>
        <v>0</v>
      </c>
    </row>
    <row r="1653" spans="12:15" x14ac:dyDescent="0.2">
      <c r="L1653">
        <f t="shared" si="151"/>
        <v>0</v>
      </c>
      <c r="M1653">
        <f t="shared" si="152"/>
        <v>0</v>
      </c>
      <c r="N1653">
        <f t="shared" si="153"/>
        <v>0</v>
      </c>
      <c r="O1653">
        <f t="shared" si="154"/>
        <v>0</v>
      </c>
    </row>
    <row r="1654" spans="12:15" x14ac:dyDescent="0.2">
      <c r="L1654">
        <f t="shared" si="151"/>
        <v>0</v>
      </c>
      <c r="M1654">
        <f t="shared" si="152"/>
        <v>0</v>
      </c>
      <c r="N1654">
        <f t="shared" si="153"/>
        <v>0</v>
      </c>
      <c r="O1654">
        <f t="shared" si="154"/>
        <v>0</v>
      </c>
    </row>
    <row r="1655" spans="12:15" x14ac:dyDescent="0.2">
      <c r="L1655">
        <f t="shared" si="151"/>
        <v>0</v>
      </c>
      <c r="M1655">
        <f t="shared" si="152"/>
        <v>0</v>
      </c>
      <c r="N1655">
        <f t="shared" si="153"/>
        <v>0</v>
      </c>
      <c r="O1655">
        <f t="shared" si="154"/>
        <v>0</v>
      </c>
    </row>
    <row r="1656" spans="12:15" x14ac:dyDescent="0.2">
      <c r="L1656">
        <f t="shared" si="151"/>
        <v>0</v>
      </c>
      <c r="M1656">
        <f t="shared" si="152"/>
        <v>0</v>
      </c>
      <c r="N1656">
        <f t="shared" si="153"/>
        <v>0</v>
      </c>
      <c r="O1656">
        <f t="shared" si="154"/>
        <v>0</v>
      </c>
    </row>
    <row r="1657" spans="12:15" x14ac:dyDescent="0.2">
      <c r="L1657">
        <f t="shared" si="151"/>
        <v>0</v>
      </c>
      <c r="M1657">
        <f t="shared" si="152"/>
        <v>0</v>
      </c>
      <c r="N1657">
        <f t="shared" si="153"/>
        <v>0</v>
      </c>
      <c r="O1657">
        <f t="shared" si="154"/>
        <v>0</v>
      </c>
    </row>
    <row r="1658" spans="12:15" x14ac:dyDescent="0.2">
      <c r="L1658">
        <f t="shared" si="151"/>
        <v>0</v>
      </c>
      <c r="M1658">
        <f t="shared" si="152"/>
        <v>0</v>
      </c>
      <c r="N1658">
        <f t="shared" si="153"/>
        <v>0</v>
      </c>
      <c r="O1658">
        <f t="shared" si="154"/>
        <v>0</v>
      </c>
    </row>
    <row r="1659" spans="12:15" x14ac:dyDescent="0.2">
      <c r="L1659">
        <f t="shared" si="151"/>
        <v>0</v>
      </c>
      <c r="M1659">
        <f t="shared" si="152"/>
        <v>0</v>
      </c>
      <c r="N1659">
        <f t="shared" si="153"/>
        <v>0</v>
      </c>
      <c r="O1659">
        <f t="shared" si="154"/>
        <v>0</v>
      </c>
    </row>
    <row r="1660" spans="12:15" x14ac:dyDescent="0.2">
      <c r="L1660">
        <f t="shared" si="151"/>
        <v>0</v>
      </c>
      <c r="M1660">
        <f t="shared" si="152"/>
        <v>0</v>
      </c>
      <c r="N1660">
        <f t="shared" si="153"/>
        <v>0</v>
      </c>
      <c r="O1660">
        <f t="shared" si="154"/>
        <v>0</v>
      </c>
    </row>
    <row r="1661" spans="12:15" x14ac:dyDescent="0.2">
      <c r="L1661">
        <f t="shared" si="151"/>
        <v>0</v>
      </c>
      <c r="M1661">
        <f t="shared" si="152"/>
        <v>0</v>
      </c>
      <c r="N1661">
        <f t="shared" si="153"/>
        <v>0</v>
      </c>
      <c r="O1661">
        <f t="shared" si="154"/>
        <v>0</v>
      </c>
    </row>
    <row r="1662" spans="12:15" x14ac:dyDescent="0.2">
      <c r="L1662">
        <f t="shared" si="151"/>
        <v>0</v>
      </c>
      <c r="M1662">
        <f t="shared" si="152"/>
        <v>0</v>
      </c>
      <c r="N1662">
        <f t="shared" si="153"/>
        <v>0</v>
      </c>
      <c r="O1662">
        <f t="shared" si="154"/>
        <v>0</v>
      </c>
    </row>
    <row r="1663" spans="12:15" x14ac:dyDescent="0.2">
      <c r="L1663">
        <f t="shared" si="151"/>
        <v>0</v>
      </c>
      <c r="M1663">
        <f t="shared" si="152"/>
        <v>0</v>
      </c>
      <c r="N1663">
        <f t="shared" si="153"/>
        <v>0</v>
      </c>
      <c r="O1663">
        <f t="shared" si="154"/>
        <v>0</v>
      </c>
    </row>
    <row r="1664" spans="12:15" x14ac:dyDescent="0.2">
      <c r="L1664">
        <f t="shared" si="151"/>
        <v>0</v>
      </c>
      <c r="M1664">
        <f t="shared" si="152"/>
        <v>0</v>
      </c>
      <c r="N1664">
        <f t="shared" si="153"/>
        <v>0</v>
      </c>
      <c r="O1664">
        <f t="shared" si="154"/>
        <v>0</v>
      </c>
    </row>
    <row r="1665" spans="12:15" x14ac:dyDescent="0.2">
      <c r="L1665">
        <f t="shared" si="151"/>
        <v>0</v>
      </c>
      <c r="M1665">
        <f t="shared" si="152"/>
        <v>0</v>
      </c>
      <c r="N1665">
        <f t="shared" si="153"/>
        <v>0</v>
      </c>
      <c r="O1665">
        <f t="shared" si="154"/>
        <v>0</v>
      </c>
    </row>
    <row r="1666" spans="12:15" x14ac:dyDescent="0.2">
      <c r="L1666">
        <f t="shared" si="151"/>
        <v>0</v>
      </c>
      <c r="M1666">
        <f t="shared" si="152"/>
        <v>0</v>
      </c>
      <c r="N1666">
        <f t="shared" si="153"/>
        <v>0</v>
      </c>
      <c r="O1666">
        <f t="shared" si="154"/>
        <v>0</v>
      </c>
    </row>
    <row r="1667" spans="12:15" x14ac:dyDescent="0.2">
      <c r="L1667">
        <f t="shared" si="151"/>
        <v>0</v>
      </c>
      <c r="M1667">
        <f t="shared" si="152"/>
        <v>0</v>
      </c>
      <c r="N1667">
        <f t="shared" si="153"/>
        <v>0</v>
      </c>
      <c r="O1667">
        <f t="shared" si="154"/>
        <v>0</v>
      </c>
    </row>
    <row r="1668" spans="12:15" x14ac:dyDescent="0.2">
      <c r="L1668">
        <f t="shared" si="151"/>
        <v>0</v>
      </c>
      <c r="M1668">
        <f t="shared" si="152"/>
        <v>0</v>
      </c>
      <c r="N1668">
        <f t="shared" si="153"/>
        <v>0</v>
      </c>
      <c r="O1668">
        <f t="shared" si="154"/>
        <v>0</v>
      </c>
    </row>
    <row r="1669" spans="12:15" x14ac:dyDescent="0.2">
      <c r="L1669">
        <f t="shared" si="151"/>
        <v>0</v>
      </c>
      <c r="M1669">
        <f t="shared" si="152"/>
        <v>0</v>
      </c>
      <c r="N1669">
        <f t="shared" si="153"/>
        <v>0</v>
      </c>
      <c r="O1669">
        <f t="shared" si="154"/>
        <v>0</v>
      </c>
    </row>
    <row r="1670" spans="12:15" x14ac:dyDescent="0.2">
      <c r="L1670">
        <f t="shared" si="151"/>
        <v>0</v>
      </c>
      <c r="M1670">
        <f t="shared" si="152"/>
        <v>0</v>
      </c>
      <c r="N1670">
        <f t="shared" si="153"/>
        <v>0</v>
      </c>
      <c r="O1670">
        <f t="shared" si="154"/>
        <v>0</v>
      </c>
    </row>
    <row r="1671" spans="12:15" x14ac:dyDescent="0.2">
      <c r="L1671">
        <f t="shared" si="151"/>
        <v>0</v>
      </c>
      <c r="M1671">
        <f t="shared" si="152"/>
        <v>0</v>
      </c>
      <c r="N1671">
        <f t="shared" si="153"/>
        <v>0</v>
      </c>
      <c r="O1671">
        <f t="shared" si="154"/>
        <v>0</v>
      </c>
    </row>
    <row r="1672" spans="12:15" x14ac:dyDescent="0.2">
      <c r="L1672">
        <f t="shared" si="151"/>
        <v>0</v>
      </c>
      <c r="M1672">
        <f t="shared" si="152"/>
        <v>0</v>
      </c>
      <c r="N1672">
        <f t="shared" si="153"/>
        <v>0</v>
      </c>
      <c r="O1672">
        <f t="shared" si="154"/>
        <v>0</v>
      </c>
    </row>
    <row r="1673" spans="12:15" x14ac:dyDescent="0.2">
      <c r="L1673">
        <f t="shared" si="151"/>
        <v>0</v>
      </c>
      <c r="M1673">
        <f t="shared" si="152"/>
        <v>0</v>
      </c>
      <c r="N1673">
        <f t="shared" si="153"/>
        <v>0</v>
      </c>
      <c r="O1673">
        <f t="shared" si="154"/>
        <v>0</v>
      </c>
    </row>
    <row r="1674" spans="12:15" x14ac:dyDescent="0.2">
      <c r="L1674">
        <f t="shared" si="151"/>
        <v>0</v>
      </c>
      <c r="M1674">
        <f t="shared" si="152"/>
        <v>0</v>
      </c>
      <c r="N1674">
        <f t="shared" si="153"/>
        <v>0</v>
      </c>
      <c r="O1674">
        <f t="shared" si="154"/>
        <v>0</v>
      </c>
    </row>
    <row r="1675" spans="12:15" x14ac:dyDescent="0.2">
      <c r="L1675">
        <f t="shared" si="151"/>
        <v>0</v>
      </c>
      <c r="M1675">
        <f t="shared" si="152"/>
        <v>0</v>
      </c>
      <c r="N1675">
        <f t="shared" si="153"/>
        <v>0</v>
      </c>
      <c r="O1675">
        <f t="shared" si="154"/>
        <v>0</v>
      </c>
    </row>
    <row r="1676" spans="12:15" x14ac:dyDescent="0.2">
      <c r="L1676">
        <f t="shared" si="151"/>
        <v>0</v>
      </c>
      <c r="M1676">
        <f t="shared" si="152"/>
        <v>0</v>
      </c>
      <c r="N1676">
        <f t="shared" si="153"/>
        <v>0</v>
      </c>
      <c r="O1676">
        <f t="shared" si="154"/>
        <v>0</v>
      </c>
    </row>
    <row r="1677" spans="12:15" x14ac:dyDescent="0.2">
      <c r="L1677">
        <f t="shared" si="151"/>
        <v>0</v>
      </c>
      <c r="M1677">
        <f t="shared" si="152"/>
        <v>0</v>
      </c>
      <c r="N1677">
        <f t="shared" si="153"/>
        <v>0</v>
      </c>
      <c r="O1677">
        <f t="shared" si="154"/>
        <v>0</v>
      </c>
    </row>
    <row r="1678" spans="12:15" x14ac:dyDescent="0.2">
      <c r="L1678">
        <f t="shared" si="151"/>
        <v>0</v>
      </c>
      <c r="M1678">
        <f t="shared" si="152"/>
        <v>0</v>
      </c>
      <c r="N1678">
        <f t="shared" si="153"/>
        <v>0</v>
      </c>
      <c r="O1678">
        <f t="shared" si="154"/>
        <v>0</v>
      </c>
    </row>
    <row r="1679" spans="12:15" x14ac:dyDescent="0.2">
      <c r="L1679">
        <f t="shared" si="151"/>
        <v>0</v>
      </c>
      <c r="M1679">
        <f t="shared" si="152"/>
        <v>0</v>
      </c>
      <c r="N1679">
        <f t="shared" si="153"/>
        <v>0</v>
      </c>
      <c r="O1679">
        <f t="shared" si="154"/>
        <v>0</v>
      </c>
    </row>
    <row r="1680" spans="12:15" x14ac:dyDescent="0.2">
      <c r="L1680">
        <f t="shared" si="151"/>
        <v>0</v>
      </c>
      <c r="M1680">
        <f t="shared" si="152"/>
        <v>0</v>
      </c>
      <c r="N1680">
        <f t="shared" si="153"/>
        <v>0</v>
      </c>
      <c r="O1680">
        <f t="shared" si="154"/>
        <v>0</v>
      </c>
    </row>
    <row r="1681" spans="12:15" x14ac:dyDescent="0.2">
      <c r="L1681">
        <f t="shared" si="151"/>
        <v>0</v>
      </c>
      <c r="M1681">
        <f t="shared" si="152"/>
        <v>0</v>
      </c>
      <c r="N1681">
        <f t="shared" si="153"/>
        <v>0</v>
      </c>
      <c r="O1681">
        <f t="shared" si="154"/>
        <v>0</v>
      </c>
    </row>
    <row r="1682" spans="12:15" x14ac:dyDescent="0.2">
      <c r="L1682">
        <f t="shared" si="151"/>
        <v>0</v>
      </c>
      <c r="M1682">
        <f t="shared" si="152"/>
        <v>0</v>
      </c>
      <c r="N1682">
        <f t="shared" si="153"/>
        <v>0</v>
      </c>
      <c r="O1682">
        <f t="shared" si="154"/>
        <v>0</v>
      </c>
    </row>
    <row r="1683" spans="12:15" x14ac:dyDescent="0.2">
      <c r="L1683">
        <f t="shared" si="151"/>
        <v>0</v>
      </c>
      <c r="M1683">
        <f t="shared" si="152"/>
        <v>0</v>
      </c>
      <c r="N1683">
        <f t="shared" si="153"/>
        <v>0</v>
      </c>
      <c r="O1683">
        <f t="shared" si="154"/>
        <v>0</v>
      </c>
    </row>
    <row r="1684" spans="12:15" x14ac:dyDescent="0.2">
      <c r="L1684">
        <f t="shared" si="151"/>
        <v>0</v>
      </c>
      <c r="M1684">
        <f t="shared" si="152"/>
        <v>0</v>
      </c>
      <c r="N1684">
        <f t="shared" si="153"/>
        <v>0</v>
      </c>
      <c r="O1684">
        <f t="shared" si="154"/>
        <v>0</v>
      </c>
    </row>
    <row r="1685" spans="12:15" x14ac:dyDescent="0.2">
      <c r="L1685">
        <f t="shared" si="151"/>
        <v>0</v>
      </c>
      <c r="M1685">
        <f t="shared" si="152"/>
        <v>0</v>
      </c>
      <c r="N1685">
        <f t="shared" si="153"/>
        <v>0</v>
      </c>
      <c r="O1685">
        <f t="shared" si="154"/>
        <v>0</v>
      </c>
    </row>
    <row r="1686" spans="12:15" x14ac:dyDescent="0.2">
      <c r="L1686">
        <f t="shared" si="151"/>
        <v>0</v>
      </c>
      <c r="M1686">
        <f t="shared" si="152"/>
        <v>0</v>
      </c>
      <c r="N1686">
        <f t="shared" si="153"/>
        <v>0</v>
      </c>
      <c r="O1686">
        <f t="shared" si="154"/>
        <v>0</v>
      </c>
    </row>
    <row r="1687" spans="12:15" x14ac:dyDescent="0.2">
      <c r="L1687">
        <f t="shared" si="151"/>
        <v>0</v>
      </c>
      <c r="M1687">
        <f t="shared" si="152"/>
        <v>0</v>
      </c>
      <c r="N1687">
        <f t="shared" si="153"/>
        <v>0</v>
      </c>
      <c r="O1687">
        <f t="shared" si="154"/>
        <v>0</v>
      </c>
    </row>
    <row r="1688" spans="12:15" x14ac:dyDescent="0.2">
      <c r="L1688">
        <f t="shared" si="151"/>
        <v>0</v>
      </c>
      <c r="M1688">
        <f t="shared" si="152"/>
        <v>0</v>
      </c>
      <c r="N1688">
        <f t="shared" si="153"/>
        <v>0</v>
      </c>
      <c r="O1688">
        <f t="shared" si="154"/>
        <v>0</v>
      </c>
    </row>
    <row r="1689" spans="12:15" x14ac:dyDescent="0.2">
      <c r="L1689">
        <f t="shared" si="151"/>
        <v>0</v>
      </c>
      <c r="M1689">
        <f t="shared" si="152"/>
        <v>0</v>
      </c>
      <c r="N1689">
        <f t="shared" si="153"/>
        <v>0</v>
      </c>
      <c r="O1689">
        <f t="shared" si="154"/>
        <v>0</v>
      </c>
    </row>
    <row r="1690" spans="12:15" x14ac:dyDescent="0.2">
      <c r="L1690">
        <f t="shared" si="151"/>
        <v>0</v>
      </c>
      <c r="M1690">
        <f t="shared" si="152"/>
        <v>0</v>
      </c>
      <c r="N1690">
        <f t="shared" si="153"/>
        <v>0</v>
      </c>
      <c r="O1690">
        <f t="shared" si="154"/>
        <v>0</v>
      </c>
    </row>
    <row r="1691" spans="12:15" x14ac:dyDescent="0.2">
      <c r="L1691">
        <f t="shared" si="151"/>
        <v>0</v>
      </c>
      <c r="M1691">
        <f t="shared" si="152"/>
        <v>0</v>
      </c>
      <c r="N1691">
        <f t="shared" si="153"/>
        <v>0</v>
      </c>
      <c r="O1691">
        <f t="shared" si="154"/>
        <v>0</v>
      </c>
    </row>
    <row r="1692" spans="12:15" x14ac:dyDescent="0.2">
      <c r="L1692">
        <f t="shared" si="151"/>
        <v>0</v>
      </c>
      <c r="M1692">
        <f t="shared" si="152"/>
        <v>0</v>
      </c>
      <c r="N1692">
        <f t="shared" si="153"/>
        <v>0</v>
      </c>
      <c r="O1692">
        <f t="shared" si="154"/>
        <v>0</v>
      </c>
    </row>
    <row r="1693" spans="12:15" x14ac:dyDescent="0.2">
      <c r="L1693">
        <f t="shared" si="151"/>
        <v>0</v>
      </c>
      <c r="M1693">
        <f t="shared" si="152"/>
        <v>0</v>
      </c>
      <c r="N1693">
        <f t="shared" si="153"/>
        <v>0</v>
      </c>
      <c r="O1693">
        <f t="shared" si="154"/>
        <v>0</v>
      </c>
    </row>
    <row r="1694" spans="12:15" x14ac:dyDescent="0.2">
      <c r="L1694">
        <f t="shared" si="151"/>
        <v>0</v>
      </c>
      <c r="M1694">
        <f t="shared" si="152"/>
        <v>0</v>
      </c>
      <c r="N1694">
        <f t="shared" si="153"/>
        <v>0</v>
      </c>
      <c r="O1694">
        <f t="shared" si="154"/>
        <v>0</v>
      </c>
    </row>
    <row r="1695" spans="12:15" x14ac:dyDescent="0.2">
      <c r="L1695">
        <f t="shared" si="151"/>
        <v>0</v>
      </c>
      <c r="M1695">
        <f t="shared" si="152"/>
        <v>0</v>
      </c>
      <c r="N1695">
        <f t="shared" si="153"/>
        <v>0</v>
      </c>
      <c r="O1695">
        <f t="shared" si="154"/>
        <v>0</v>
      </c>
    </row>
    <row r="1696" spans="12:15" x14ac:dyDescent="0.2">
      <c r="L1696">
        <f t="shared" si="151"/>
        <v>0</v>
      </c>
      <c r="M1696">
        <f t="shared" si="152"/>
        <v>0</v>
      </c>
      <c r="N1696">
        <f t="shared" si="153"/>
        <v>0</v>
      </c>
      <c r="O1696">
        <f t="shared" si="154"/>
        <v>0</v>
      </c>
    </row>
    <row r="1697" spans="12:15" x14ac:dyDescent="0.2">
      <c r="L1697">
        <f t="shared" ref="L1697:L1760" si="155">IF(EXACT(RIGHT(A1697,2),"HI")=TRUE,B1697,0)</f>
        <v>0</v>
      </c>
      <c r="M1697">
        <f t="shared" ref="M1697:M1760" si="156">IF(EXACT(RIGHT(A1697,2),"LO")=TRUE,B1697,0)</f>
        <v>0</v>
      </c>
      <c r="N1697">
        <f t="shared" ref="N1697:N1760" si="157">IF(EXACT(RIGHT(A1697,3),"HHH")=TRUE,B1697,0)</f>
        <v>0</v>
      </c>
      <c r="O1697">
        <f t="shared" ref="O1697:O1760" si="158">IF(EXACT(RIGHT(A1697,3),"LLL")=TRUE,B1697,0)</f>
        <v>0</v>
      </c>
    </row>
    <row r="1698" spans="12:15" x14ac:dyDescent="0.2">
      <c r="L1698">
        <f t="shared" si="155"/>
        <v>0</v>
      </c>
      <c r="M1698">
        <f t="shared" si="156"/>
        <v>0</v>
      </c>
      <c r="N1698">
        <f t="shared" si="157"/>
        <v>0</v>
      </c>
      <c r="O1698">
        <f t="shared" si="158"/>
        <v>0</v>
      </c>
    </row>
    <row r="1699" spans="12:15" x14ac:dyDescent="0.2">
      <c r="L1699">
        <f t="shared" si="155"/>
        <v>0</v>
      </c>
      <c r="M1699">
        <f t="shared" si="156"/>
        <v>0</v>
      </c>
      <c r="N1699">
        <f t="shared" si="157"/>
        <v>0</v>
      </c>
      <c r="O1699">
        <f t="shared" si="158"/>
        <v>0</v>
      </c>
    </row>
    <row r="1700" spans="12:15" x14ac:dyDescent="0.2">
      <c r="L1700">
        <f t="shared" si="155"/>
        <v>0</v>
      </c>
      <c r="M1700">
        <f t="shared" si="156"/>
        <v>0</v>
      </c>
      <c r="N1700">
        <f t="shared" si="157"/>
        <v>0</v>
      </c>
      <c r="O1700">
        <f t="shared" si="158"/>
        <v>0</v>
      </c>
    </row>
    <row r="1701" spans="12:15" x14ac:dyDescent="0.2">
      <c r="L1701">
        <f t="shared" si="155"/>
        <v>0</v>
      </c>
      <c r="M1701">
        <f t="shared" si="156"/>
        <v>0</v>
      </c>
      <c r="N1701">
        <f t="shared" si="157"/>
        <v>0</v>
      </c>
      <c r="O1701">
        <f t="shared" si="158"/>
        <v>0</v>
      </c>
    </row>
    <row r="1702" spans="12:15" x14ac:dyDescent="0.2">
      <c r="L1702">
        <f t="shared" si="155"/>
        <v>0</v>
      </c>
      <c r="M1702">
        <f t="shared" si="156"/>
        <v>0</v>
      </c>
      <c r="N1702">
        <f t="shared" si="157"/>
        <v>0</v>
      </c>
      <c r="O1702">
        <f t="shared" si="158"/>
        <v>0</v>
      </c>
    </row>
    <row r="1703" spans="12:15" x14ac:dyDescent="0.2">
      <c r="L1703">
        <f t="shared" si="155"/>
        <v>0</v>
      </c>
      <c r="M1703">
        <f t="shared" si="156"/>
        <v>0</v>
      </c>
      <c r="N1703">
        <f t="shared" si="157"/>
        <v>0</v>
      </c>
      <c r="O1703">
        <f t="shared" si="158"/>
        <v>0</v>
      </c>
    </row>
    <row r="1704" spans="12:15" x14ac:dyDescent="0.2">
      <c r="L1704">
        <f t="shared" si="155"/>
        <v>0</v>
      </c>
      <c r="M1704">
        <f t="shared" si="156"/>
        <v>0</v>
      </c>
      <c r="N1704">
        <f t="shared" si="157"/>
        <v>0</v>
      </c>
      <c r="O1704">
        <f t="shared" si="158"/>
        <v>0</v>
      </c>
    </row>
    <row r="1705" spans="12:15" x14ac:dyDescent="0.2">
      <c r="L1705">
        <f t="shared" si="155"/>
        <v>0</v>
      </c>
      <c r="M1705">
        <f t="shared" si="156"/>
        <v>0</v>
      </c>
      <c r="N1705">
        <f t="shared" si="157"/>
        <v>0</v>
      </c>
      <c r="O1705">
        <f t="shared" si="158"/>
        <v>0</v>
      </c>
    </row>
    <row r="1706" spans="12:15" x14ac:dyDescent="0.2">
      <c r="L1706">
        <f t="shared" si="155"/>
        <v>0</v>
      </c>
      <c r="M1706">
        <f t="shared" si="156"/>
        <v>0</v>
      </c>
      <c r="N1706">
        <f t="shared" si="157"/>
        <v>0</v>
      </c>
      <c r="O1706">
        <f t="shared" si="158"/>
        <v>0</v>
      </c>
    </row>
    <row r="1707" spans="12:15" x14ac:dyDescent="0.2">
      <c r="L1707">
        <f t="shared" si="155"/>
        <v>0</v>
      </c>
      <c r="M1707">
        <f t="shared" si="156"/>
        <v>0</v>
      </c>
      <c r="N1707">
        <f t="shared" si="157"/>
        <v>0</v>
      </c>
      <c r="O1707">
        <f t="shared" si="158"/>
        <v>0</v>
      </c>
    </row>
    <row r="1708" spans="12:15" x14ac:dyDescent="0.2">
      <c r="L1708">
        <f t="shared" si="155"/>
        <v>0</v>
      </c>
      <c r="M1708">
        <f t="shared" si="156"/>
        <v>0</v>
      </c>
      <c r="N1708">
        <f t="shared" si="157"/>
        <v>0</v>
      </c>
      <c r="O1708">
        <f t="shared" si="158"/>
        <v>0</v>
      </c>
    </row>
    <row r="1709" spans="12:15" x14ac:dyDescent="0.2">
      <c r="L1709">
        <f t="shared" si="155"/>
        <v>0</v>
      </c>
      <c r="M1709">
        <f t="shared" si="156"/>
        <v>0</v>
      </c>
      <c r="N1709">
        <f t="shared" si="157"/>
        <v>0</v>
      </c>
      <c r="O1709">
        <f t="shared" si="158"/>
        <v>0</v>
      </c>
    </row>
    <row r="1710" spans="12:15" x14ac:dyDescent="0.2">
      <c r="L1710">
        <f t="shared" si="155"/>
        <v>0</v>
      </c>
      <c r="M1710">
        <f t="shared" si="156"/>
        <v>0</v>
      </c>
      <c r="N1710">
        <f t="shared" si="157"/>
        <v>0</v>
      </c>
      <c r="O1710">
        <f t="shared" si="158"/>
        <v>0</v>
      </c>
    </row>
    <row r="1711" spans="12:15" x14ac:dyDescent="0.2">
      <c r="L1711">
        <f t="shared" si="155"/>
        <v>0</v>
      </c>
      <c r="M1711">
        <f t="shared" si="156"/>
        <v>0</v>
      </c>
      <c r="N1711">
        <f t="shared" si="157"/>
        <v>0</v>
      </c>
      <c r="O1711">
        <f t="shared" si="158"/>
        <v>0</v>
      </c>
    </row>
    <row r="1712" spans="12:15" x14ac:dyDescent="0.2">
      <c r="L1712">
        <f t="shared" si="155"/>
        <v>0</v>
      </c>
      <c r="M1712">
        <f t="shared" si="156"/>
        <v>0</v>
      </c>
      <c r="N1712">
        <f t="shared" si="157"/>
        <v>0</v>
      </c>
      <c r="O1712">
        <f t="shared" si="158"/>
        <v>0</v>
      </c>
    </row>
    <row r="1713" spans="12:15" x14ac:dyDescent="0.2">
      <c r="L1713">
        <f t="shared" si="155"/>
        <v>0</v>
      </c>
      <c r="M1713">
        <f t="shared" si="156"/>
        <v>0</v>
      </c>
      <c r="N1713">
        <f t="shared" si="157"/>
        <v>0</v>
      </c>
      <c r="O1713">
        <f t="shared" si="158"/>
        <v>0</v>
      </c>
    </row>
    <row r="1714" spans="12:15" x14ac:dyDescent="0.2">
      <c r="L1714">
        <f t="shared" si="155"/>
        <v>0</v>
      </c>
      <c r="M1714">
        <f t="shared" si="156"/>
        <v>0</v>
      </c>
      <c r="N1714">
        <f t="shared" si="157"/>
        <v>0</v>
      </c>
      <c r="O1714">
        <f t="shared" si="158"/>
        <v>0</v>
      </c>
    </row>
    <row r="1715" spans="12:15" x14ac:dyDescent="0.2">
      <c r="L1715">
        <f t="shared" si="155"/>
        <v>0</v>
      </c>
      <c r="M1715">
        <f t="shared" si="156"/>
        <v>0</v>
      </c>
      <c r="N1715">
        <f t="shared" si="157"/>
        <v>0</v>
      </c>
      <c r="O1715">
        <f t="shared" si="158"/>
        <v>0</v>
      </c>
    </row>
    <row r="1716" spans="12:15" x14ac:dyDescent="0.2">
      <c r="L1716">
        <f t="shared" si="155"/>
        <v>0</v>
      </c>
      <c r="M1716">
        <f t="shared" si="156"/>
        <v>0</v>
      </c>
      <c r="N1716">
        <f t="shared" si="157"/>
        <v>0</v>
      </c>
      <c r="O1716">
        <f t="shared" si="158"/>
        <v>0</v>
      </c>
    </row>
    <row r="1717" spans="12:15" x14ac:dyDescent="0.2">
      <c r="L1717">
        <f t="shared" si="155"/>
        <v>0</v>
      </c>
      <c r="M1717">
        <f t="shared" si="156"/>
        <v>0</v>
      </c>
      <c r="N1717">
        <f t="shared" si="157"/>
        <v>0</v>
      </c>
      <c r="O1717">
        <f t="shared" si="158"/>
        <v>0</v>
      </c>
    </row>
    <row r="1718" spans="12:15" x14ac:dyDescent="0.2">
      <c r="L1718">
        <f t="shared" si="155"/>
        <v>0</v>
      </c>
      <c r="M1718">
        <f t="shared" si="156"/>
        <v>0</v>
      </c>
      <c r="N1718">
        <f t="shared" si="157"/>
        <v>0</v>
      </c>
      <c r="O1718">
        <f t="shared" si="158"/>
        <v>0</v>
      </c>
    </row>
    <row r="1719" spans="12:15" x14ac:dyDescent="0.2">
      <c r="L1719">
        <f t="shared" si="155"/>
        <v>0</v>
      </c>
      <c r="M1719">
        <f t="shared" si="156"/>
        <v>0</v>
      </c>
      <c r="N1719">
        <f t="shared" si="157"/>
        <v>0</v>
      </c>
      <c r="O1719">
        <f t="shared" si="158"/>
        <v>0</v>
      </c>
    </row>
    <row r="1720" spans="12:15" x14ac:dyDescent="0.2">
      <c r="L1720">
        <f t="shared" si="155"/>
        <v>0</v>
      </c>
      <c r="M1720">
        <f t="shared" si="156"/>
        <v>0</v>
      </c>
      <c r="N1720">
        <f t="shared" si="157"/>
        <v>0</v>
      </c>
      <c r="O1720">
        <f t="shared" si="158"/>
        <v>0</v>
      </c>
    </row>
    <row r="1721" spans="12:15" x14ac:dyDescent="0.2">
      <c r="L1721">
        <f t="shared" si="155"/>
        <v>0</v>
      </c>
      <c r="M1721">
        <f t="shared" si="156"/>
        <v>0</v>
      </c>
      <c r="N1721">
        <f t="shared" si="157"/>
        <v>0</v>
      </c>
      <c r="O1721">
        <f t="shared" si="158"/>
        <v>0</v>
      </c>
    </row>
    <row r="1722" spans="12:15" x14ac:dyDescent="0.2">
      <c r="L1722">
        <f t="shared" si="155"/>
        <v>0</v>
      </c>
      <c r="M1722">
        <f t="shared" si="156"/>
        <v>0</v>
      </c>
      <c r="N1722">
        <f t="shared" si="157"/>
        <v>0</v>
      </c>
      <c r="O1722">
        <f t="shared" si="158"/>
        <v>0</v>
      </c>
    </row>
    <row r="1723" spans="12:15" x14ac:dyDescent="0.2">
      <c r="L1723">
        <f t="shared" si="155"/>
        <v>0</v>
      </c>
      <c r="M1723">
        <f t="shared" si="156"/>
        <v>0</v>
      </c>
      <c r="N1723">
        <f t="shared" si="157"/>
        <v>0</v>
      </c>
      <c r="O1723">
        <f t="shared" si="158"/>
        <v>0</v>
      </c>
    </row>
    <row r="1724" spans="12:15" x14ac:dyDescent="0.2">
      <c r="L1724">
        <f t="shared" si="155"/>
        <v>0</v>
      </c>
      <c r="M1724">
        <f t="shared" si="156"/>
        <v>0</v>
      </c>
      <c r="N1724">
        <f t="shared" si="157"/>
        <v>0</v>
      </c>
      <c r="O1724">
        <f t="shared" si="158"/>
        <v>0</v>
      </c>
    </row>
    <row r="1725" spans="12:15" x14ac:dyDescent="0.2">
      <c r="L1725">
        <f t="shared" si="155"/>
        <v>0</v>
      </c>
      <c r="M1725">
        <f t="shared" si="156"/>
        <v>0</v>
      </c>
      <c r="N1725">
        <f t="shared" si="157"/>
        <v>0</v>
      </c>
      <c r="O1725">
        <f t="shared" si="158"/>
        <v>0</v>
      </c>
    </row>
    <row r="1726" spans="12:15" x14ac:dyDescent="0.2">
      <c r="L1726">
        <f t="shared" si="155"/>
        <v>0</v>
      </c>
      <c r="M1726">
        <f t="shared" si="156"/>
        <v>0</v>
      </c>
      <c r="N1726">
        <f t="shared" si="157"/>
        <v>0</v>
      </c>
      <c r="O1726">
        <f t="shared" si="158"/>
        <v>0</v>
      </c>
    </row>
    <row r="1727" spans="12:15" x14ac:dyDescent="0.2">
      <c r="L1727">
        <f t="shared" si="155"/>
        <v>0</v>
      </c>
      <c r="M1727">
        <f t="shared" si="156"/>
        <v>0</v>
      </c>
      <c r="N1727">
        <f t="shared" si="157"/>
        <v>0</v>
      </c>
      <c r="O1727">
        <f t="shared" si="158"/>
        <v>0</v>
      </c>
    </row>
    <row r="1728" spans="12:15" x14ac:dyDescent="0.2">
      <c r="L1728">
        <f t="shared" si="155"/>
        <v>0</v>
      </c>
      <c r="M1728">
        <f t="shared" si="156"/>
        <v>0</v>
      </c>
      <c r="N1728">
        <f t="shared" si="157"/>
        <v>0</v>
      </c>
      <c r="O1728">
        <f t="shared" si="158"/>
        <v>0</v>
      </c>
    </row>
    <row r="1729" spans="12:15" x14ac:dyDescent="0.2">
      <c r="L1729">
        <f t="shared" si="155"/>
        <v>0</v>
      </c>
      <c r="M1729">
        <f t="shared" si="156"/>
        <v>0</v>
      </c>
      <c r="N1729">
        <f t="shared" si="157"/>
        <v>0</v>
      </c>
      <c r="O1729">
        <f t="shared" si="158"/>
        <v>0</v>
      </c>
    </row>
    <row r="1730" spans="12:15" x14ac:dyDescent="0.2">
      <c r="L1730">
        <f t="shared" si="155"/>
        <v>0</v>
      </c>
      <c r="M1730">
        <f t="shared" si="156"/>
        <v>0</v>
      </c>
      <c r="N1730">
        <f t="shared" si="157"/>
        <v>0</v>
      </c>
      <c r="O1730">
        <f t="shared" si="158"/>
        <v>0</v>
      </c>
    </row>
    <row r="1731" spans="12:15" x14ac:dyDescent="0.2">
      <c r="L1731">
        <f t="shared" si="155"/>
        <v>0</v>
      </c>
      <c r="M1731">
        <f t="shared" si="156"/>
        <v>0</v>
      </c>
      <c r="N1731">
        <f t="shared" si="157"/>
        <v>0</v>
      </c>
      <c r="O1731">
        <f t="shared" si="158"/>
        <v>0</v>
      </c>
    </row>
    <row r="1732" spans="12:15" x14ac:dyDescent="0.2">
      <c r="L1732">
        <f t="shared" si="155"/>
        <v>0</v>
      </c>
      <c r="M1732">
        <f t="shared" si="156"/>
        <v>0</v>
      </c>
      <c r="N1732">
        <f t="shared" si="157"/>
        <v>0</v>
      </c>
      <c r="O1732">
        <f t="shared" si="158"/>
        <v>0</v>
      </c>
    </row>
    <row r="1733" spans="12:15" x14ac:dyDescent="0.2">
      <c r="L1733">
        <f t="shared" si="155"/>
        <v>0</v>
      </c>
      <c r="M1733">
        <f t="shared" si="156"/>
        <v>0</v>
      </c>
      <c r="N1733">
        <f t="shared" si="157"/>
        <v>0</v>
      </c>
      <c r="O1733">
        <f t="shared" si="158"/>
        <v>0</v>
      </c>
    </row>
    <row r="1734" spans="12:15" x14ac:dyDescent="0.2">
      <c r="L1734">
        <f t="shared" si="155"/>
        <v>0</v>
      </c>
      <c r="M1734">
        <f t="shared" si="156"/>
        <v>0</v>
      </c>
      <c r="N1734">
        <f t="shared" si="157"/>
        <v>0</v>
      </c>
      <c r="O1734">
        <f t="shared" si="158"/>
        <v>0</v>
      </c>
    </row>
    <row r="1735" spans="12:15" x14ac:dyDescent="0.2">
      <c r="L1735">
        <f t="shared" si="155"/>
        <v>0</v>
      </c>
      <c r="M1735">
        <f t="shared" si="156"/>
        <v>0</v>
      </c>
      <c r="N1735">
        <f t="shared" si="157"/>
        <v>0</v>
      </c>
      <c r="O1735">
        <f t="shared" si="158"/>
        <v>0</v>
      </c>
    </row>
    <row r="1736" spans="12:15" x14ac:dyDescent="0.2">
      <c r="L1736">
        <f t="shared" si="155"/>
        <v>0</v>
      </c>
      <c r="M1736">
        <f t="shared" si="156"/>
        <v>0</v>
      </c>
      <c r="N1736">
        <f t="shared" si="157"/>
        <v>0</v>
      </c>
      <c r="O1736">
        <f t="shared" si="158"/>
        <v>0</v>
      </c>
    </row>
    <row r="1737" spans="12:15" x14ac:dyDescent="0.2">
      <c r="L1737">
        <f t="shared" si="155"/>
        <v>0</v>
      </c>
      <c r="M1737">
        <f t="shared" si="156"/>
        <v>0</v>
      </c>
      <c r="N1737">
        <f t="shared" si="157"/>
        <v>0</v>
      </c>
      <c r="O1737">
        <f t="shared" si="158"/>
        <v>0</v>
      </c>
    </row>
    <row r="1738" spans="12:15" x14ac:dyDescent="0.2">
      <c r="L1738">
        <f t="shared" si="155"/>
        <v>0</v>
      </c>
      <c r="M1738">
        <f t="shared" si="156"/>
        <v>0</v>
      </c>
      <c r="N1738">
        <f t="shared" si="157"/>
        <v>0</v>
      </c>
      <c r="O1738">
        <f t="shared" si="158"/>
        <v>0</v>
      </c>
    </row>
    <row r="1739" spans="12:15" x14ac:dyDescent="0.2">
      <c r="L1739">
        <f t="shared" si="155"/>
        <v>0</v>
      </c>
      <c r="M1739">
        <f t="shared" si="156"/>
        <v>0</v>
      </c>
      <c r="N1739">
        <f t="shared" si="157"/>
        <v>0</v>
      </c>
      <c r="O1739">
        <f t="shared" si="158"/>
        <v>0</v>
      </c>
    </row>
    <row r="1740" spans="12:15" x14ac:dyDescent="0.2">
      <c r="L1740">
        <f t="shared" si="155"/>
        <v>0</v>
      </c>
      <c r="M1740">
        <f t="shared" si="156"/>
        <v>0</v>
      </c>
      <c r="N1740">
        <f t="shared" si="157"/>
        <v>0</v>
      </c>
      <c r="O1740">
        <f t="shared" si="158"/>
        <v>0</v>
      </c>
    </row>
    <row r="1741" spans="12:15" x14ac:dyDescent="0.2">
      <c r="L1741">
        <f t="shared" si="155"/>
        <v>0</v>
      </c>
      <c r="M1741">
        <f t="shared" si="156"/>
        <v>0</v>
      </c>
      <c r="N1741">
        <f t="shared" si="157"/>
        <v>0</v>
      </c>
      <c r="O1741">
        <f t="shared" si="158"/>
        <v>0</v>
      </c>
    </row>
    <row r="1742" spans="12:15" x14ac:dyDescent="0.2">
      <c r="L1742">
        <f t="shared" si="155"/>
        <v>0</v>
      </c>
      <c r="M1742">
        <f t="shared" si="156"/>
        <v>0</v>
      </c>
      <c r="N1742">
        <f t="shared" si="157"/>
        <v>0</v>
      </c>
      <c r="O1742">
        <f t="shared" si="158"/>
        <v>0</v>
      </c>
    </row>
    <row r="1743" spans="12:15" x14ac:dyDescent="0.2">
      <c r="L1743">
        <f t="shared" si="155"/>
        <v>0</v>
      </c>
      <c r="M1743">
        <f t="shared" si="156"/>
        <v>0</v>
      </c>
      <c r="N1743">
        <f t="shared" si="157"/>
        <v>0</v>
      </c>
      <c r="O1743">
        <f t="shared" si="158"/>
        <v>0</v>
      </c>
    </row>
    <row r="1744" spans="12:15" x14ac:dyDescent="0.2">
      <c r="L1744">
        <f t="shared" si="155"/>
        <v>0</v>
      </c>
      <c r="M1744">
        <f t="shared" si="156"/>
        <v>0</v>
      </c>
      <c r="N1744">
        <f t="shared" si="157"/>
        <v>0</v>
      </c>
      <c r="O1744">
        <f t="shared" si="158"/>
        <v>0</v>
      </c>
    </row>
    <row r="1745" spans="12:15" x14ac:dyDescent="0.2">
      <c r="L1745">
        <f t="shared" si="155"/>
        <v>0</v>
      </c>
      <c r="M1745">
        <f t="shared" si="156"/>
        <v>0</v>
      </c>
      <c r="N1745">
        <f t="shared" si="157"/>
        <v>0</v>
      </c>
      <c r="O1745">
        <f t="shared" si="158"/>
        <v>0</v>
      </c>
    </row>
    <row r="1746" spans="12:15" x14ac:dyDescent="0.2">
      <c r="L1746">
        <f t="shared" si="155"/>
        <v>0</v>
      </c>
      <c r="M1746">
        <f t="shared" si="156"/>
        <v>0</v>
      </c>
      <c r="N1746">
        <f t="shared" si="157"/>
        <v>0</v>
      </c>
      <c r="O1746">
        <f t="shared" si="158"/>
        <v>0</v>
      </c>
    </row>
    <row r="1747" spans="12:15" x14ac:dyDescent="0.2">
      <c r="L1747">
        <f t="shared" si="155"/>
        <v>0</v>
      </c>
      <c r="M1747">
        <f t="shared" si="156"/>
        <v>0</v>
      </c>
      <c r="N1747">
        <f t="shared" si="157"/>
        <v>0</v>
      </c>
      <c r="O1747">
        <f t="shared" si="158"/>
        <v>0</v>
      </c>
    </row>
    <row r="1748" spans="12:15" x14ac:dyDescent="0.2">
      <c r="L1748">
        <f t="shared" si="155"/>
        <v>0</v>
      </c>
      <c r="M1748">
        <f t="shared" si="156"/>
        <v>0</v>
      </c>
      <c r="N1748">
        <f t="shared" si="157"/>
        <v>0</v>
      </c>
      <c r="O1748">
        <f t="shared" si="158"/>
        <v>0</v>
      </c>
    </row>
    <row r="1749" spans="12:15" x14ac:dyDescent="0.2">
      <c r="L1749">
        <f t="shared" si="155"/>
        <v>0</v>
      </c>
      <c r="M1749">
        <f t="shared" si="156"/>
        <v>0</v>
      </c>
      <c r="N1749">
        <f t="shared" si="157"/>
        <v>0</v>
      </c>
      <c r="O1749">
        <f t="shared" si="158"/>
        <v>0</v>
      </c>
    </row>
    <row r="1750" spans="12:15" x14ac:dyDescent="0.2">
      <c r="L1750">
        <f t="shared" si="155"/>
        <v>0</v>
      </c>
      <c r="M1750">
        <f t="shared" si="156"/>
        <v>0</v>
      </c>
      <c r="N1750">
        <f t="shared" si="157"/>
        <v>0</v>
      </c>
      <c r="O1750">
        <f t="shared" si="158"/>
        <v>0</v>
      </c>
    </row>
    <row r="1751" spans="12:15" x14ac:dyDescent="0.2">
      <c r="L1751">
        <f t="shared" si="155"/>
        <v>0</v>
      </c>
      <c r="M1751">
        <f t="shared" si="156"/>
        <v>0</v>
      </c>
      <c r="N1751">
        <f t="shared" si="157"/>
        <v>0</v>
      </c>
      <c r="O1751">
        <f t="shared" si="158"/>
        <v>0</v>
      </c>
    </row>
    <row r="1752" spans="12:15" x14ac:dyDescent="0.2">
      <c r="L1752">
        <f t="shared" si="155"/>
        <v>0</v>
      </c>
      <c r="M1752">
        <f t="shared" si="156"/>
        <v>0</v>
      </c>
      <c r="N1752">
        <f t="shared" si="157"/>
        <v>0</v>
      </c>
      <c r="O1752">
        <f t="shared" si="158"/>
        <v>0</v>
      </c>
    </row>
    <row r="1753" spans="12:15" x14ac:dyDescent="0.2">
      <c r="L1753">
        <f t="shared" si="155"/>
        <v>0</v>
      </c>
      <c r="M1753">
        <f t="shared" si="156"/>
        <v>0</v>
      </c>
      <c r="N1753">
        <f t="shared" si="157"/>
        <v>0</v>
      </c>
      <c r="O1753">
        <f t="shared" si="158"/>
        <v>0</v>
      </c>
    </row>
    <row r="1754" spans="12:15" x14ac:dyDescent="0.2">
      <c r="L1754">
        <f t="shared" si="155"/>
        <v>0</v>
      </c>
      <c r="M1754">
        <f t="shared" si="156"/>
        <v>0</v>
      </c>
      <c r="N1754">
        <f t="shared" si="157"/>
        <v>0</v>
      </c>
      <c r="O1754">
        <f t="shared" si="158"/>
        <v>0</v>
      </c>
    </row>
    <row r="1755" spans="12:15" x14ac:dyDescent="0.2">
      <c r="L1755">
        <f t="shared" si="155"/>
        <v>0</v>
      </c>
      <c r="M1755">
        <f t="shared" si="156"/>
        <v>0</v>
      </c>
      <c r="N1755">
        <f t="shared" si="157"/>
        <v>0</v>
      </c>
      <c r="O1755">
        <f t="shared" si="158"/>
        <v>0</v>
      </c>
    </row>
    <row r="1756" spans="12:15" x14ac:dyDescent="0.2">
      <c r="L1756">
        <f t="shared" si="155"/>
        <v>0</v>
      </c>
      <c r="M1756">
        <f t="shared" si="156"/>
        <v>0</v>
      </c>
      <c r="N1756">
        <f t="shared" si="157"/>
        <v>0</v>
      </c>
      <c r="O1756">
        <f t="shared" si="158"/>
        <v>0</v>
      </c>
    </row>
    <row r="1757" spans="12:15" x14ac:dyDescent="0.2">
      <c r="L1757">
        <f t="shared" si="155"/>
        <v>0</v>
      </c>
      <c r="M1757">
        <f t="shared" si="156"/>
        <v>0</v>
      </c>
      <c r="N1757">
        <f t="shared" si="157"/>
        <v>0</v>
      </c>
      <c r="O1757">
        <f t="shared" si="158"/>
        <v>0</v>
      </c>
    </row>
    <row r="1758" spans="12:15" x14ac:dyDescent="0.2">
      <c r="L1758">
        <f t="shared" si="155"/>
        <v>0</v>
      </c>
      <c r="M1758">
        <f t="shared" si="156"/>
        <v>0</v>
      </c>
      <c r="N1758">
        <f t="shared" si="157"/>
        <v>0</v>
      </c>
      <c r="O1758">
        <f t="shared" si="158"/>
        <v>0</v>
      </c>
    </row>
    <row r="1759" spans="12:15" x14ac:dyDescent="0.2">
      <c r="L1759">
        <f t="shared" si="155"/>
        <v>0</v>
      </c>
      <c r="M1759">
        <f t="shared" si="156"/>
        <v>0</v>
      </c>
      <c r="N1759">
        <f t="shared" si="157"/>
        <v>0</v>
      </c>
      <c r="O1759">
        <f t="shared" si="158"/>
        <v>0</v>
      </c>
    </row>
    <row r="1760" spans="12:15" x14ac:dyDescent="0.2">
      <c r="L1760">
        <f t="shared" si="155"/>
        <v>0</v>
      </c>
      <c r="M1760">
        <f t="shared" si="156"/>
        <v>0</v>
      </c>
      <c r="N1760">
        <f t="shared" si="157"/>
        <v>0</v>
      </c>
      <c r="O1760">
        <f t="shared" si="158"/>
        <v>0</v>
      </c>
    </row>
    <row r="1761" spans="12:15" x14ac:dyDescent="0.2">
      <c r="L1761">
        <f t="shared" ref="L1761:L1824" si="159">IF(EXACT(RIGHT(A1761,2),"HI")=TRUE,B1761,0)</f>
        <v>0</v>
      </c>
      <c r="M1761">
        <f t="shared" ref="M1761:M1824" si="160">IF(EXACT(RIGHT(A1761,2),"LO")=TRUE,B1761,0)</f>
        <v>0</v>
      </c>
      <c r="N1761">
        <f t="shared" ref="N1761:N1824" si="161">IF(EXACT(RIGHT(A1761,3),"HHH")=TRUE,B1761,0)</f>
        <v>0</v>
      </c>
      <c r="O1761">
        <f t="shared" ref="O1761:O1824" si="162">IF(EXACT(RIGHT(A1761,3),"LLL")=TRUE,B1761,0)</f>
        <v>0</v>
      </c>
    </row>
    <row r="1762" spans="12:15" x14ac:dyDescent="0.2">
      <c r="L1762">
        <f t="shared" si="159"/>
        <v>0</v>
      </c>
      <c r="M1762">
        <f t="shared" si="160"/>
        <v>0</v>
      </c>
      <c r="N1762">
        <f t="shared" si="161"/>
        <v>0</v>
      </c>
      <c r="O1762">
        <f t="shared" si="162"/>
        <v>0</v>
      </c>
    </row>
    <row r="1763" spans="12:15" x14ac:dyDescent="0.2">
      <c r="L1763">
        <f t="shared" si="159"/>
        <v>0</v>
      </c>
      <c r="M1763">
        <f t="shared" si="160"/>
        <v>0</v>
      </c>
      <c r="N1763">
        <f t="shared" si="161"/>
        <v>0</v>
      </c>
      <c r="O1763">
        <f t="shared" si="162"/>
        <v>0</v>
      </c>
    </row>
    <row r="1764" spans="12:15" x14ac:dyDescent="0.2">
      <c r="L1764">
        <f t="shared" si="159"/>
        <v>0</v>
      </c>
      <c r="M1764">
        <f t="shared" si="160"/>
        <v>0</v>
      </c>
      <c r="N1764">
        <f t="shared" si="161"/>
        <v>0</v>
      </c>
      <c r="O1764">
        <f t="shared" si="162"/>
        <v>0</v>
      </c>
    </row>
    <row r="1765" spans="12:15" x14ac:dyDescent="0.2">
      <c r="L1765">
        <f t="shared" si="159"/>
        <v>0</v>
      </c>
      <c r="M1765">
        <f t="shared" si="160"/>
        <v>0</v>
      </c>
      <c r="N1765">
        <f t="shared" si="161"/>
        <v>0</v>
      </c>
      <c r="O1765">
        <f t="shared" si="162"/>
        <v>0</v>
      </c>
    </row>
    <row r="1766" spans="12:15" x14ac:dyDescent="0.2">
      <c r="L1766">
        <f t="shared" si="159"/>
        <v>0</v>
      </c>
      <c r="M1766">
        <f t="shared" si="160"/>
        <v>0</v>
      </c>
      <c r="N1766">
        <f t="shared" si="161"/>
        <v>0</v>
      </c>
      <c r="O1766">
        <f t="shared" si="162"/>
        <v>0</v>
      </c>
    </row>
    <row r="1767" spans="12:15" x14ac:dyDescent="0.2">
      <c r="L1767">
        <f t="shared" si="159"/>
        <v>0</v>
      </c>
      <c r="M1767">
        <f t="shared" si="160"/>
        <v>0</v>
      </c>
      <c r="N1767">
        <f t="shared" si="161"/>
        <v>0</v>
      </c>
      <c r="O1767">
        <f t="shared" si="162"/>
        <v>0</v>
      </c>
    </row>
    <row r="1768" spans="12:15" x14ac:dyDescent="0.2">
      <c r="L1768">
        <f t="shared" si="159"/>
        <v>0</v>
      </c>
      <c r="M1768">
        <f t="shared" si="160"/>
        <v>0</v>
      </c>
      <c r="N1768">
        <f t="shared" si="161"/>
        <v>0</v>
      </c>
      <c r="O1768">
        <f t="shared" si="162"/>
        <v>0</v>
      </c>
    </row>
    <row r="1769" spans="12:15" x14ac:dyDescent="0.2">
      <c r="L1769">
        <f t="shared" si="159"/>
        <v>0</v>
      </c>
      <c r="M1769">
        <f t="shared" si="160"/>
        <v>0</v>
      </c>
      <c r="N1769">
        <f t="shared" si="161"/>
        <v>0</v>
      </c>
      <c r="O1769">
        <f t="shared" si="162"/>
        <v>0</v>
      </c>
    </row>
    <row r="1770" spans="12:15" x14ac:dyDescent="0.2">
      <c r="L1770">
        <f t="shared" si="159"/>
        <v>0</v>
      </c>
      <c r="M1770">
        <f t="shared" si="160"/>
        <v>0</v>
      </c>
      <c r="N1770">
        <f t="shared" si="161"/>
        <v>0</v>
      </c>
      <c r="O1770">
        <f t="shared" si="162"/>
        <v>0</v>
      </c>
    </row>
    <row r="1771" spans="12:15" x14ac:dyDescent="0.2">
      <c r="L1771">
        <f t="shared" si="159"/>
        <v>0</v>
      </c>
      <c r="M1771">
        <f t="shared" si="160"/>
        <v>0</v>
      </c>
      <c r="N1771">
        <f t="shared" si="161"/>
        <v>0</v>
      </c>
      <c r="O1771">
        <f t="shared" si="162"/>
        <v>0</v>
      </c>
    </row>
    <row r="1772" spans="12:15" x14ac:dyDescent="0.2">
      <c r="L1772">
        <f t="shared" si="159"/>
        <v>0</v>
      </c>
      <c r="M1772">
        <f t="shared" si="160"/>
        <v>0</v>
      </c>
      <c r="N1772">
        <f t="shared" si="161"/>
        <v>0</v>
      </c>
      <c r="O1772">
        <f t="shared" si="162"/>
        <v>0</v>
      </c>
    </row>
    <row r="1773" spans="12:15" x14ac:dyDescent="0.2">
      <c r="L1773">
        <f t="shared" si="159"/>
        <v>0</v>
      </c>
      <c r="M1773">
        <f t="shared" si="160"/>
        <v>0</v>
      </c>
      <c r="N1773">
        <f t="shared" si="161"/>
        <v>0</v>
      </c>
      <c r="O1773">
        <f t="shared" si="162"/>
        <v>0</v>
      </c>
    </row>
    <row r="1774" spans="12:15" x14ac:dyDescent="0.2">
      <c r="L1774">
        <f t="shared" si="159"/>
        <v>0</v>
      </c>
      <c r="M1774">
        <f t="shared" si="160"/>
        <v>0</v>
      </c>
      <c r="N1774">
        <f t="shared" si="161"/>
        <v>0</v>
      </c>
      <c r="O1774">
        <f t="shared" si="162"/>
        <v>0</v>
      </c>
    </row>
    <row r="1775" spans="12:15" x14ac:dyDescent="0.2">
      <c r="L1775">
        <f t="shared" si="159"/>
        <v>0</v>
      </c>
      <c r="M1775">
        <f t="shared" si="160"/>
        <v>0</v>
      </c>
      <c r="N1775">
        <f t="shared" si="161"/>
        <v>0</v>
      </c>
      <c r="O1775">
        <f t="shared" si="162"/>
        <v>0</v>
      </c>
    </row>
    <row r="1776" spans="12:15" x14ac:dyDescent="0.2">
      <c r="L1776">
        <f t="shared" si="159"/>
        <v>0</v>
      </c>
      <c r="M1776">
        <f t="shared" si="160"/>
        <v>0</v>
      </c>
      <c r="N1776">
        <f t="shared" si="161"/>
        <v>0</v>
      </c>
      <c r="O1776">
        <f t="shared" si="162"/>
        <v>0</v>
      </c>
    </row>
    <row r="1777" spans="12:15" x14ac:dyDescent="0.2">
      <c r="L1777">
        <f t="shared" si="159"/>
        <v>0</v>
      </c>
      <c r="M1777">
        <f t="shared" si="160"/>
        <v>0</v>
      </c>
      <c r="N1777">
        <f t="shared" si="161"/>
        <v>0</v>
      </c>
      <c r="O1777">
        <f t="shared" si="162"/>
        <v>0</v>
      </c>
    </row>
    <row r="1778" spans="12:15" x14ac:dyDescent="0.2">
      <c r="L1778">
        <f t="shared" si="159"/>
        <v>0</v>
      </c>
      <c r="M1778">
        <f t="shared" si="160"/>
        <v>0</v>
      </c>
      <c r="N1778">
        <f t="shared" si="161"/>
        <v>0</v>
      </c>
      <c r="O1778">
        <f t="shared" si="162"/>
        <v>0</v>
      </c>
    </row>
    <row r="1779" spans="12:15" x14ac:dyDescent="0.2">
      <c r="L1779">
        <f t="shared" si="159"/>
        <v>0</v>
      </c>
      <c r="M1779">
        <f t="shared" si="160"/>
        <v>0</v>
      </c>
      <c r="N1779">
        <f t="shared" si="161"/>
        <v>0</v>
      </c>
      <c r="O1779">
        <f t="shared" si="162"/>
        <v>0</v>
      </c>
    </row>
    <row r="1780" spans="12:15" x14ac:dyDescent="0.2">
      <c r="L1780">
        <f t="shared" si="159"/>
        <v>0</v>
      </c>
      <c r="M1780">
        <f t="shared" si="160"/>
        <v>0</v>
      </c>
      <c r="N1780">
        <f t="shared" si="161"/>
        <v>0</v>
      </c>
      <c r="O1780">
        <f t="shared" si="162"/>
        <v>0</v>
      </c>
    </row>
    <row r="1781" spans="12:15" x14ac:dyDescent="0.2">
      <c r="L1781">
        <f t="shared" si="159"/>
        <v>0</v>
      </c>
      <c r="M1781">
        <f t="shared" si="160"/>
        <v>0</v>
      </c>
      <c r="N1781">
        <f t="shared" si="161"/>
        <v>0</v>
      </c>
      <c r="O1781">
        <f t="shared" si="162"/>
        <v>0</v>
      </c>
    </row>
    <row r="1782" spans="12:15" x14ac:dyDescent="0.2">
      <c r="L1782">
        <f t="shared" si="159"/>
        <v>0</v>
      </c>
      <c r="M1782">
        <f t="shared" si="160"/>
        <v>0</v>
      </c>
      <c r="N1782">
        <f t="shared" si="161"/>
        <v>0</v>
      </c>
      <c r="O1782">
        <f t="shared" si="162"/>
        <v>0</v>
      </c>
    </row>
    <row r="1783" spans="12:15" x14ac:dyDescent="0.2">
      <c r="L1783">
        <f t="shared" si="159"/>
        <v>0</v>
      </c>
      <c r="M1783">
        <f t="shared" si="160"/>
        <v>0</v>
      </c>
      <c r="N1783">
        <f t="shared" si="161"/>
        <v>0</v>
      </c>
      <c r="O1783">
        <f t="shared" si="162"/>
        <v>0</v>
      </c>
    </row>
    <row r="1784" spans="12:15" x14ac:dyDescent="0.2">
      <c r="L1784">
        <f t="shared" si="159"/>
        <v>0</v>
      </c>
      <c r="M1784">
        <f t="shared" si="160"/>
        <v>0</v>
      </c>
      <c r="N1784">
        <f t="shared" si="161"/>
        <v>0</v>
      </c>
      <c r="O1784">
        <f t="shared" si="162"/>
        <v>0</v>
      </c>
    </row>
    <row r="1785" spans="12:15" x14ac:dyDescent="0.2">
      <c r="L1785">
        <f t="shared" si="159"/>
        <v>0</v>
      </c>
      <c r="M1785">
        <f t="shared" si="160"/>
        <v>0</v>
      </c>
      <c r="N1785">
        <f t="shared" si="161"/>
        <v>0</v>
      </c>
      <c r="O1785">
        <f t="shared" si="162"/>
        <v>0</v>
      </c>
    </row>
    <row r="1786" spans="12:15" x14ac:dyDescent="0.2">
      <c r="L1786">
        <f t="shared" si="159"/>
        <v>0</v>
      </c>
      <c r="M1786">
        <f t="shared" si="160"/>
        <v>0</v>
      </c>
      <c r="N1786">
        <f t="shared" si="161"/>
        <v>0</v>
      </c>
      <c r="O1786">
        <f t="shared" si="162"/>
        <v>0</v>
      </c>
    </row>
    <row r="1787" spans="12:15" x14ac:dyDescent="0.2">
      <c r="L1787">
        <f t="shared" si="159"/>
        <v>0</v>
      </c>
      <c r="M1787">
        <f t="shared" si="160"/>
        <v>0</v>
      </c>
      <c r="N1787">
        <f t="shared" si="161"/>
        <v>0</v>
      </c>
      <c r="O1787">
        <f t="shared" si="162"/>
        <v>0</v>
      </c>
    </row>
    <row r="1788" spans="12:15" x14ac:dyDescent="0.2">
      <c r="L1788">
        <f t="shared" si="159"/>
        <v>0</v>
      </c>
      <c r="M1788">
        <f t="shared" si="160"/>
        <v>0</v>
      </c>
      <c r="N1788">
        <f t="shared" si="161"/>
        <v>0</v>
      </c>
      <c r="O1788">
        <f t="shared" si="162"/>
        <v>0</v>
      </c>
    </row>
    <row r="1789" spans="12:15" x14ac:dyDescent="0.2">
      <c r="L1789">
        <f t="shared" si="159"/>
        <v>0</v>
      </c>
      <c r="M1789">
        <f t="shared" si="160"/>
        <v>0</v>
      </c>
      <c r="N1789">
        <f t="shared" si="161"/>
        <v>0</v>
      </c>
      <c r="O1789">
        <f t="shared" si="162"/>
        <v>0</v>
      </c>
    </row>
    <row r="1790" spans="12:15" x14ac:dyDescent="0.2">
      <c r="L1790">
        <f t="shared" si="159"/>
        <v>0</v>
      </c>
      <c r="M1790">
        <f t="shared" si="160"/>
        <v>0</v>
      </c>
      <c r="N1790">
        <f t="shared" si="161"/>
        <v>0</v>
      </c>
      <c r="O1790">
        <f t="shared" si="162"/>
        <v>0</v>
      </c>
    </row>
    <row r="1791" spans="12:15" x14ac:dyDescent="0.2">
      <c r="L1791">
        <f t="shared" si="159"/>
        <v>0</v>
      </c>
      <c r="M1791">
        <f t="shared" si="160"/>
        <v>0</v>
      </c>
      <c r="N1791">
        <f t="shared" si="161"/>
        <v>0</v>
      </c>
      <c r="O1791">
        <f t="shared" si="162"/>
        <v>0</v>
      </c>
    </row>
    <row r="1792" spans="12:15" x14ac:dyDescent="0.2">
      <c r="L1792">
        <f t="shared" si="159"/>
        <v>0</v>
      </c>
      <c r="M1792">
        <f t="shared" si="160"/>
        <v>0</v>
      </c>
      <c r="N1792">
        <f t="shared" si="161"/>
        <v>0</v>
      </c>
      <c r="O1792">
        <f t="shared" si="162"/>
        <v>0</v>
      </c>
    </row>
    <row r="1793" spans="12:15" x14ac:dyDescent="0.2">
      <c r="L1793">
        <f t="shared" si="159"/>
        <v>0</v>
      </c>
      <c r="M1793">
        <f t="shared" si="160"/>
        <v>0</v>
      </c>
      <c r="N1793">
        <f t="shared" si="161"/>
        <v>0</v>
      </c>
      <c r="O1793">
        <f t="shared" si="162"/>
        <v>0</v>
      </c>
    </row>
    <row r="1794" spans="12:15" x14ac:dyDescent="0.2">
      <c r="L1794">
        <f t="shared" si="159"/>
        <v>0</v>
      </c>
      <c r="M1794">
        <f t="shared" si="160"/>
        <v>0</v>
      </c>
      <c r="N1794">
        <f t="shared" si="161"/>
        <v>0</v>
      </c>
      <c r="O1794">
        <f t="shared" si="162"/>
        <v>0</v>
      </c>
    </row>
    <row r="1795" spans="12:15" x14ac:dyDescent="0.2">
      <c r="L1795">
        <f t="shared" si="159"/>
        <v>0</v>
      </c>
      <c r="M1795">
        <f t="shared" si="160"/>
        <v>0</v>
      </c>
      <c r="N1795">
        <f t="shared" si="161"/>
        <v>0</v>
      </c>
      <c r="O1795">
        <f t="shared" si="162"/>
        <v>0</v>
      </c>
    </row>
    <row r="1796" spans="12:15" x14ac:dyDescent="0.2">
      <c r="L1796">
        <f t="shared" si="159"/>
        <v>0</v>
      </c>
      <c r="M1796">
        <f t="shared" si="160"/>
        <v>0</v>
      </c>
      <c r="N1796">
        <f t="shared" si="161"/>
        <v>0</v>
      </c>
      <c r="O1796">
        <f t="shared" si="162"/>
        <v>0</v>
      </c>
    </row>
    <row r="1797" spans="12:15" x14ac:dyDescent="0.2">
      <c r="L1797">
        <f t="shared" si="159"/>
        <v>0</v>
      </c>
      <c r="M1797">
        <f t="shared" si="160"/>
        <v>0</v>
      </c>
      <c r="N1797">
        <f t="shared" si="161"/>
        <v>0</v>
      </c>
      <c r="O1797">
        <f t="shared" si="162"/>
        <v>0</v>
      </c>
    </row>
    <row r="1798" spans="12:15" x14ac:dyDescent="0.2">
      <c r="L1798">
        <f t="shared" si="159"/>
        <v>0</v>
      </c>
      <c r="M1798">
        <f t="shared" si="160"/>
        <v>0</v>
      </c>
      <c r="N1798">
        <f t="shared" si="161"/>
        <v>0</v>
      </c>
      <c r="O1798">
        <f t="shared" si="162"/>
        <v>0</v>
      </c>
    </row>
    <row r="1799" spans="12:15" x14ac:dyDescent="0.2">
      <c r="L1799">
        <f t="shared" si="159"/>
        <v>0</v>
      </c>
      <c r="M1799">
        <f t="shared" si="160"/>
        <v>0</v>
      </c>
      <c r="N1799">
        <f t="shared" si="161"/>
        <v>0</v>
      </c>
      <c r="O1799">
        <f t="shared" si="162"/>
        <v>0</v>
      </c>
    </row>
    <row r="1800" spans="12:15" x14ac:dyDescent="0.2">
      <c r="L1800">
        <f t="shared" si="159"/>
        <v>0</v>
      </c>
      <c r="M1800">
        <f t="shared" si="160"/>
        <v>0</v>
      </c>
      <c r="N1800">
        <f t="shared" si="161"/>
        <v>0</v>
      </c>
      <c r="O1800">
        <f t="shared" si="162"/>
        <v>0</v>
      </c>
    </row>
    <row r="1801" spans="12:15" x14ac:dyDescent="0.2">
      <c r="L1801">
        <f t="shared" si="159"/>
        <v>0</v>
      </c>
      <c r="M1801">
        <f t="shared" si="160"/>
        <v>0</v>
      </c>
      <c r="N1801">
        <f t="shared" si="161"/>
        <v>0</v>
      </c>
      <c r="O1801">
        <f t="shared" si="162"/>
        <v>0</v>
      </c>
    </row>
    <row r="1802" spans="12:15" x14ac:dyDescent="0.2">
      <c r="L1802">
        <f t="shared" si="159"/>
        <v>0</v>
      </c>
      <c r="M1802">
        <f t="shared" si="160"/>
        <v>0</v>
      </c>
      <c r="N1802">
        <f t="shared" si="161"/>
        <v>0</v>
      </c>
      <c r="O1802">
        <f t="shared" si="162"/>
        <v>0</v>
      </c>
    </row>
    <row r="1803" spans="12:15" x14ac:dyDescent="0.2">
      <c r="L1803">
        <f t="shared" si="159"/>
        <v>0</v>
      </c>
      <c r="M1803">
        <f t="shared" si="160"/>
        <v>0</v>
      </c>
      <c r="N1803">
        <f t="shared" si="161"/>
        <v>0</v>
      </c>
      <c r="O1803">
        <f t="shared" si="162"/>
        <v>0</v>
      </c>
    </row>
    <row r="1804" spans="12:15" x14ac:dyDescent="0.2">
      <c r="L1804">
        <f t="shared" si="159"/>
        <v>0</v>
      </c>
      <c r="M1804">
        <f t="shared" si="160"/>
        <v>0</v>
      </c>
      <c r="N1804">
        <f t="shared" si="161"/>
        <v>0</v>
      </c>
      <c r="O1804">
        <f t="shared" si="162"/>
        <v>0</v>
      </c>
    </row>
    <row r="1805" spans="12:15" x14ac:dyDescent="0.2">
      <c r="L1805">
        <f t="shared" si="159"/>
        <v>0</v>
      </c>
      <c r="M1805">
        <f t="shared" si="160"/>
        <v>0</v>
      </c>
      <c r="N1805">
        <f t="shared" si="161"/>
        <v>0</v>
      </c>
      <c r="O1805">
        <f t="shared" si="162"/>
        <v>0</v>
      </c>
    </row>
    <row r="1806" spans="12:15" x14ac:dyDescent="0.2">
      <c r="L1806">
        <f t="shared" si="159"/>
        <v>0</v>
      </c>
      <c r="M1806">
        <f t="shared" si="160"/>
        <v>0</v>
      </c>
      <c r="N1806">
        <f t="shared" si="161"/>
        <v>0</v>
      </c>
      <c r="O1806">
        <f t="shared" si="162"/>
        <v>0</v>
      </c>
    </row>
    <row r="1807" spans="12:15" x14ac:dyDescent="0.2">
      <c r="L1807">
        <f t="shared" si="159"/>
        <v>0</v>
      </c>
      <c r="M1807">
        <f t="shared" si="160"/>
        <v>0</v>
      </c>
      <c r="N1807">
        <f t="shared" si="161"/>
        <v>0</v>
      </c>
      <c r="O1807">
        <f t="shared" si="162"/>
        <v>0</v>
      </c>
    </row>
    <row r="1808" spans="12:15" x14ac:dyDescent="0.2">
      <c r="L1808">
        <f t="shared" si="159"/>
        <v>0</v>
      </c>
      <c r="M1808">
        <f t="shared" si="160"/>
        <v>0</v>
      </c>
      <c r="N1808">
        <f t="shared" si="161"/>
        <v>0</v>
      </c>
      <c r="O1808">
        <f t="shared" si="162"/>
        <v>0</v>
      </c>
    </row>
    <row r="1809" spans="12:15" x14ac:dyDescent="0.2">
      <c r="L1809">
        <f t="shared" si="159"/>
        <v>0</v>
      </c>
      <c r="M1809">
        <f t="shared" si="160"/>
        <v>0</v>
      </c>
      <c r="N1809">
        <f t="shared" si="161"/>
        <v>0</v>
      </c>
      <c r="O1809">
        <f t="shared" si="162"/>
        <v>0</v>
      </c>
    </row>
    <row r="1810" spans="12:15" x14ac:dyDescent="0.2">
      <c r="L1810">
        <f t="shared" si="159"/>
        <v>0</v>
      </c>
      <c r="M1810">
        <f t="shared" si="160"/>
        <v>0</v>
      </c>
      <c r="N1810">
        <f t="shared" si="161"/>
        <v>0</v>
      </c>
      <c r="O1810">
        <f t="shared" si="162"/>
        <v>0</v>
      </c>
    </row>
    <row r="1811" spans="12:15" x14ac:dyDescent="0.2">
      <c r="L1811">
        <f t="shared" si="159"/>
        <v>0</v>
      </c>
      <c r="M1811">
        <f t="shared" si="160"/>
        <v>0</v>
      </c>
      <c r="N1811">
        <f t="shared" si="161"/>
        <v>0</v>
      </c>
      <c r="O1811">
        <f t="shared" si="162"/>
        <v>0</v>
      </c>
    </row>
    <row r="1812" spans="12:15" x14ac:dyDescent="0.2">
      <c r="L1812">
        <f t="shared" si="159"/>
        <v>0</v>
      </c>
      <c r="M1812">
        <f t="shared" si="160"/>
        <v>0</v>
      </c>
      <c r="N1812">
        <f t="shared" si="161"/>
        <v>0</v>
      </c>
      <c r="O1812">
        <f t="shared" si="162"/>
        <v>0</v>
      </c>
    </row>
    <row r="1813" spans="12:15" x14ac:dyDescent="0.2">
      <c r="L1813">
        <f t="shared" si="159"/>
        <v>0</v>
      </c>
      <c r="M1813">
        <f t="shared" si="160"/>
        <v>0</v>
      </c>
      <c r="N1813">
        <f t="shared" si="161"/>
        <v>0</v>
      </c>
      <c r="O1813">
        <f t="shared" si="162"/>
        <v>0</v>
      </c>
    </row>
    <row r="1814" spans="12:15" x14ac:dyDescent="0.2">
      <c r="L1814">
        <f t="shared" si="159"/>
        <v>0</v>
      </c>
      <c r="M1814">
        <f t="shared" si="160"/>
        <v>0</v>
      </c>
      <c r="N1814">
        <f t="shared" si="161"/>
        <v>0</v>
      </c>
      <c r="O1814">
        <f t="shared" si="162"/>
        <v>0</v>
      </c>
    </row>
    <row r="1815" spans="12:15" x14ac:dyDescent="0.2">
      <c r="L1815">
        <f t="shared" si="159"/>
        <v>0</v>
      </c>
      <c r="M1815">
        <f t="shared" si="160"/>
        <v>0</v>
      </c>
      <c r="N1815">
        <f t="shared" si="161"/>
        <v>0</v>
      </c>
      <c r="O1815">
        <f t="shared" si="162"/>
        <v>0</v>
      </c>
    </row>
    <row r="1816" spans="12:15" x14ac:dyDescent="0.2">
      <c r="L1816">
        <f t="shared" si="159"/>
        <v>0</v>
      </c>
      <c r="M1816">
        <f t="shared" si="160"/>
        <v>0</v>
      </c>
      <c r="N1816">
        <f t="shared" si="161"/>
        <v>0</v>
      </c>
      <c r="O1816">
        <f t="shared" si="162"/>
        <v>0</v>
      </c>
    </row>
    <row r="1817" spans="12:15" x14ac:dyDescent="0.2">
      <c r="L1817">
        <f t="shared" si="159"/>
        <v>0</v>
      </c>
      <c r="M1817">
        <f t="shared" si="160"/>
        <v>0</v>
      </c>
      <c r="N1817">
        <f t="shared" si="161"/>
        <v>0</v>
      </c>
      <c r="O1817">
        <f t="shared" si="162"/>
        <v>0</v>
      </c>
    </row>
    <row r="1818" spans="12:15" x14ac:dyDescent="0.2">
      <c r="L1818">
        <f t="shared" si="159"/>
        <v>0</v>
      </c>
      <c r="M1818">
        <f t="shared" si="160"/>
        <v>0</v>
      </c>
      <c r="N1818">
        <f t="shared" si="161"/>
        <v>0</v>
      </c>
      <c r="O1818">
        <f t="shared" si="162"/>
        <v>0</v>
      </c>
    </row>
    <row r="1819" spans="12:15" x14ac:dyDescent="0.2">
      <c r="L1819">
        <f t="shared" si="159"/>
        <v>0</v>
      </c>
      <c r="M1819">
        <f t="shared" si="160"/>
        <v>0</v>
      </c>
      <c r="N1819">
        <f t="shared" si="161"/>
        <v>0</v>
      </c>
      <c r="O1819">
        <f t="shared" si="162"/>
        <v>0</v>
      </c>
    </row>
    <row r="1820" spans="12:15" x14ac:dyDescent="0.2">
      <c r="L1820">
        <f t="shared" si="159"/>
        <v>0</v>
      </c>
      <c r="M1820">
        <f t="shared" si="160"/>
        <v>0</v>
      </c>
      <c r="N1820">
        <f t="shared" si="161"/>
        <v>0</v>
      </c>
      <c r="O1820">
        <f t="shared" si="162"/>
        <v>0</v>
      </c>
    </row>
    <row r="1821" spans="12:15" x14ac:dyDescent="0.2">
      <c r="L1821">
        <f t="shared" si="159"/>
        <v>0</v>
      </c>
      <c r="M1821">
        <f t="shared" si="160"/>
        <v>0</v>
      </c>
      <c r="N1821">
        <f t="shared" si="161"/>
        <v>0</v>
      </c>
      <c r="O1821">
        <f t="shared" si="162"/>
        <v>0</v>
      </c>
    </row>
    <row r="1822" spans="12:15" x14ac:dyDescent="0.2">
      <c r="L1822">
        <f t="shared" si="159"/>
        <v>0</v>
      </c>
      <c r="M1822">
        <f t="shared" si="160"/>
        <v>0</v>
      </c>
      <c r="N1822">
        <f t="shared" si="161"/>
        <v>0</v>
      </c>
      <c r="O1822">
        <f t="shared" si="162"/>
        <v>0</v>
      </c>
    </row>
    <row r="1823" spans="12:15" x14ac:dyDescent="0.2">
      <c r="L1823">
        <f t="shared" si="159"/>
        <v>0</v>
      </c>
      <c r="M1823">
        <f t="shared" si="160"/>
        <v>0</v>
      </c>
      <c r="N1823">
        <f t="shared" si="161"/>
        <v>0</v>
      </c>
      <c r="O1823">
        <f t="shared" si="162"/>
        <v>0</v>
      </c>
    </row>
    <row r="1824" spans="12:15" x14ac:dyDescent="0.2">
      <c r="L1824">
        <f t="shared" si="159"/>
        <v>0</v>
      </c>
      <c r="M1824">
        <f t="shared" si="160"/>
        <v>0</v>
      </c>
      <c r="N1824">
        <f t="shared" si="161"/>
        <v>0</v>
      </c>
      <c r="O1824">
        <f t="shared" si="162"/>
        <v>0</v>
      </c>
    </row>
    <row r="1825" spans="12:15" x14ac:dyDescent="0.2">
      <c r="L1825">
        <f t="shared" ref="L1825:L1888" si="163">IF(EXACT(RIGHT(A1825,2),"HI")=TRUE,B1825,0)</f>
        <v>0</v>
      </c>
      <c r="M1825">
        <f t="shared" ref="M1825:M1888" si="164">IF(EXACT(RIGHT(A1825,2),"LO")=TRUE,B1825,0)</f>
        <v>0</v>
      </c>
      <c r="N1825">
        <f t="shared" ref="N1825:N1888" si="165">IF(EXACT(RIGHT(A1825,3),"HHH")=TRUE,B1825,0)</f>
        <v>0</v>
      </c>
      <c r="O1825">
        <f t="shared" ref="O1825:O1888" si="166">IF(EXACT(RIGHT(A1825,3),"LLL")=TRUE,B1825,0)</f>
        <v>0</v>
      </c>
    </row>
    <row r="1826" spans="12:15" x14ac:dyDescent="0.2">
      <c r="L1826">
        <f t="shared" si="163"/>
        <v>0</v>
      </c>
      <c r="M1826">
        <f t="shared" si="164"/>
        <v>0</v>
      </c>
      <c r="N1826">
        <f t="shared" si="165"/>
        <v>0</v>
      </c>
      <c r="O1826">
        <f t="shared" si="166"/>
        <v>0</v>
      </c>
    </row>
    <row r="1827" spans="12:15" x14ac:dyDescent="0.2">
      <c r="L1827">
        <f t="shared" si="163"/>
        <v>0</v>
      </c>
      <c r="M1827">
        <f t="shared" si="164"/>
        <v>0</v>
      </c>
      <c r="N1827">
        <f t="shared" si="165"/>
        <v>0</v>
      </c>
      <c r="O1827">
        <f t="shared" si="166"/>
        <v>0</v>
      </c>
    </row>
    <row r="1828" spans="12:15" x14ac:dyDescent="0.2">
      <c r="L1828">
        <f t="shared" si="163"/>
        <v>0</v>
      </c>
      <c r="M1828">
        <f t="shared" si="164"/>
        <v>0</v>
      </c>
      <c r="N1828">
        <f t="shared" si="165"/>
        <v>0</v>
      </c>
      <c r="O1828">
        <f t="shared" si="166"/>
        <v>0</v>
      </c>
    </row>
    <row r="1829" spans="12:15" x14ac:dyDescent="0.2">
      <c r="L1829">
        <f t="shared" si="163"/>
        <v>0</v>
      </c>
      <c r="M1829">
        <f t="shared" si="164"/>
        <v>0</v>
      </c>
      <c r="N1829">
        <f t="shared" si="165"/>
        <v>0</v>
      </c>
      <c r="O1829">
        <f t="shared" si="166"/>
        <v>0</v>
      </c>
    </row>
    <row r="1830" spans="12:15" x14ac:dyDescent="0.2">
      <c r="L1830">
        <f t="shared" si="163"/>
        <v>0</v>
      </c>
      <c r="M1830">
        <f t="shared" si="164"/>
        <v>0</v>
      </c>
      <c r="N1830">
        <f t="shared" si="165"/>
        <v>0</v>
      </c>
      <c r="O1830">
        <f t="shared" si="166"/>
        <v>0</v>
      </c>
    </row>
    <row r="1831" spans="12:15" x14ac:dyDescent="0.2">
      <c r="L1831">
        <f t="shared" si="163"/>
        <v>0</v>
      </c>
      <c r="M1831">
        <f t="shared" si="164"/>
        <v>0</v>
      </c>
      <c r="N1831">
        <f t="shared" si="165"/>
        <v>0</v>
      </c>
      <c r="O1831">
        <f t="shared" si="166"/>
        <v>0</v>
      </c>
    </row>
    <row r="1832" spans="12:15" x14ac:dyDescent="0.2">
      <c r="L1832">
        <f t="shared" si="163"/>
        <v>0</v>
      </c>
      <c r="M1832">
        <f t="shared" si="164"/>
        <v>0</v>
      </c>
      <c r="N1832">
        <f t="shared" si="165"/>
        <v>0</v>
      </c>
      <c r="O1832">
        <f t="shared" si="166"/>
        <v>0</v>
      </c>
    </row>
    <row r="1833" spans="12:15" x14ac:dyDescent="0.2">
      <c r="L1833">
        <f t="shared" si="163"/>
        <v>0</v>
      </c>
      <c r="M1833">
        <f t="shared" si="164"/>
        <v>0</v>
      </c>
      <c r="N1833">
        <f t="shared" si="165"/>
        <v>0</v>
      </c>
      <c r="O1833">
        <f t="shared" si="166"/>
        <v>0</v>
      </c>
    </row>
    <row r="1834" spans="12:15" x14ac:dyDescent="0.2">
      <c r="L1834">
        <f t="shared" si="163"/>
        <v>0</v>
      </c>
      <c r="M1834">
        <f t="shared" si="164"/>
        <v>0</v>
      </c>
      <c r="N1834">
        <f t="shared" si="165"/>
        <v>0</v>
      </c>
      <c r="O1834">
        <f t="shared" si="166"/>
        <v>0</v>
      </c>
    </row>
    <row r="1835" spans="12:15" x14ac:dyDescent="0.2">
      <c r="L1835">
        <f t="shared" si="163"/>
        <v>0</v>
      </c>
      <c r="M1835">
        <f t="shared" si="164"/>
        <v>0</v>
      </c>
      <c r="N1835">
        <f t="shared" si="165"/>
        <v>0</v>
      </c>
      <c r="O1835">
        <f t="shared" si="166"/>
        <v>0</v>
      </c>
    </row>
    <row r="1836" spans="12:15" x14ac:dyDescent="0.2">
      <c r="L1836">
        <f t="shared" si="163"/>
        <v>0</v>
      </c>
      <c r="M1836">
        <f t="shared" si="164"/>
        <v>0</v>
      </c>
      <c r="N1836">
        <f t="shared" si="165"/>
        <v>0</v>
      </c>
      <c r="O1836">
        <f t="shared" si="166"/>
        <v>0</v>
      </c>
    </row>
    <row r="1837" spans="12:15" x14ac:dyDescent="0.2">
      <c r="L1837">
        <f t="shared" si="163"/>
        <v>0</v>
      </c>
      <c r="M1837">
        <f t="shared" si="164"/>
        <v>0</v>
      </c>
      <c r="N1837">
        <f t="shared" si="165"/>
        <v>0</v>
      </c>
      <c r="O1837">
        <f t="shared" si="166"/>
        <v>0</v>
      </c>
    </row>
    <row r="1838" spans="12:15" x14ac:dyDescent="0.2">
      <c r="L1838">
        <f t="shared" si="163"/>
        <v>0</v>
      </c>
      <c r="M1838">
        <f t="shared" si="164"/>
        <v>0</v>
      </c>
      <c r="N1838">
        <f t="shared" si="165"/>
        <v>0</v>
      </c>
      <c r="O1838">
        <f t="shared" si="166"/>
        <v>0</v>
      </c>
    </row>
    <row r="1839" spans="12:15" x14ac:dyDescent="0.2">
      <c r="L1839">
        <f t="shared" si="163"/>
        <v>0</v>
      </c>
      <c r="M1839">
        <f t="shared" si="164"/>
        <v>0</v>
      </c>
      <c r="N1839">
        <f t="shared" si="165"/>
        <v>0</v>
      </c>
      <c r="O1839">
        <f t="shared" si="166"/>
        <v>0</v>
      </c>
    </row>
    <row r="1840" spans="12:15" x14ac:dyDescent="0.2">
      <c r="L1840">
        <f t="shared" si="163"/>
        <v>0</v>
      </c>
      <c r="M1840">
        <f t="shared" si="164"/>
        <v>0</v>
      </c>
      <c r="N1840">
        <f t="shared" si="165"/>
        <v>0</v>
      </c>
      <c r="O1840">
        <f t="shared" si="166"/>
        <v>0</v>
      </c>
    </row>
    <row r="1841" spans="12:15" x14ac:dyDescent="0.2">
      <c r="L1841">
        <f t="shared" si="163"/>
        <v>0</v>
      </c>
      <c r="M1841">
        <f t="shared" si="164"/>
        <v>0</v>
      </c>
      <c r="N1841">
        <f t="shared" si="165"/>
        <v>0</v>
      </c>
      <c r="O1841">
        <f t="shared" si="166"/>
        <v>0</v>
      </c>
    </row>
    <row r="1842" spans="12:15" x14ac:dyDescent="0.2">
      <c r="L1842">
        <f t="shared" si="163"/>
        <v>0</v>
      </c>
      <c r="M1842">
        <f t="shared" si="164"/>
        <v>0</v>
      </c>
      <c r="N1842">
        <f t="shared" si="165"/>
        <v>0</v>
      </c>
      <c r="O1842">
        <f t="shared" si="166"/>
        <v>0</v>
      </c>
    </row>
    <row r="1843" spans="12:15" x14ac:dyDescent="0.2">
      <c r="L1843">
        <f t="shared" si="163"/>
        <v>0</v>
      </c>
      <c r="M1843">
        <f t="shared" si="164"/>
        <v>0</v>
      </c>
      <c r="N1843">
        <f t="shared" si="165"/>
        <v>0</v>
      </c>
      <c r="O1843">
        <f t="shared" si="166"/>
        <v>0</v>
      </c>
    </row>
    <row r="1844" spans="12:15" x14ac:dyDescent="0.2">
      <c r="L1844">
        <f t="shared" si="163"/>
        <v>0</v>
      </c>
      <c r="M1844">
        <f t="shared" si="164"/>
        <v>0</v>
      </c>
      <c r="N1844">
        <f t="shared" si="165"/>
        <v>0</v>
      </c>
      <c r="O1844">
        <f t="shared" si="166"/>
        <v>0</v>
      </c>
    </row>
    <row r="1845" spans="12:15" x14ac:dyDescent="0.2">
      <c r="L1845">
        <f t="shared" si="163"/>
        <v>0</v>
      </c>
      <c r="M1845">
        <f t="shared" si="164"/>
        <v>0</v>
      </c>
      <c r="N1845">
        <f t="shared" si="165"/>
        <v>0</v>
      </c>
      <c r="O1845">
        <f t="shared" si="166"/>
        <v>0</v>
      </c>
    </row>
    <row r="1846" spans="12:15" x14ac:dyDescent="0.2">
      <c r="L1846">
        <f t="shared" si="163"/>
        <v>0</v>
      </c>
      <c r="M1846">
        <f t="shared" si="164"/>
        <v>0</v>
      </c>
      <c r="N1846">
        <f t="shared" si="165"/>
        <v>0</v>
      </c>
      <c r="O1846">
        <f t="shared" si="166"/>
        <v>0</v>
      </c>
    </row>
    <row r="1847" spans="12:15" x14ac:dyDescent="0.2">
      <c r="L1847">
        <f t="shared" si="163"/>
        <v>0</v>
      </c>
      <c r="M1847">
        <f t="shared" si="164"/>
        <v>0</v>
      </c>
      <c r="N1847">
        <f t="shared" si="165"/>
        <v>0</v>
      </c>
      <c r="O1847">
        <f t="shared" si="166"/>
        <v>0</v>
      </c>
    </row>
    <row r="1848" spans="12:15" x14ac:dyDescent="0.2">
      <c r="L1848">
        <f t="shared" si="163"/>
        <v>0</v>
      </c>
      <c r="M1848">
        <f t="shared" si="164"/>
        <v>0</v>
      </c>
      <c r="N1848">
        <f t="shared" si="165"/>
        <v>0</v>
      </c>
      <c r="O1848">
        <f t="shared" si="166"/>
        <v>0</v>
      </c>
    </row>
    <row r="1849" spans="12:15" x14ac:dyDescent="0.2">
      <c r="L1849">
        <f t="shared" si="163"/>
        <v>0</v>
      </c>
      <c r="M1849">
        <f t="shared" si="164"/>
        <v>0</v>
      </c>
      <c r="N1849">
        <f t="shared" si="165"/>
        <v>0</v>
      </c>
      <c r="O1849">
        <f t="shared" si="166"/>
        <v>0</v>
      </c>
    </row>
    <row r="1850" spans="12:15" x14ac:dyDescent="0.2">
      <c r="L1850">
        <f t="shared" si="163"/>
        <v>0</v>
      </c>
      <c r="M1850">
        <f t="shared" si="164"/>
        <v>0</v>
      </c>
      <c r="N1850">
        <f t="shared" si="165"/>
        <v>0</v>
      </c>
      <c r="O1850">
        <f t="shared" si="166"/>
        <v>0</v>
      </c>
    </row>
    <row r="1851" spans="12:15" x14ac:dyDescent="0.2">
      <c r="L1851">
        <f t="shared" si="163"/>
        <v>0</v>
      </c>
      <c r="M1851">
        <f t="shared" si="164"/>
        <v>0</v>
      </c>
      <c r="N1851">
        <f t="shared" si="165"/>
        <v>0</v>
      </c>
      <c r="O1851">
        <f t="shared" si="166"/>
        <v>0</v>
      </c>
    </row>
    <row r="1852" spans="12:15" x14ac:dyDescent="0.2">
      <c r="L1852">
        <f t="shared" si="163"/>
        <v>0</v>
      </c>
      <c r="M1852">
        <f t="shared" si="164"/>
        <v>0</v>
      </c>
      <c r="N1852">
        <f t="shared" si="165"/>
        <v>0</v>
      </c>
      <c r="O1852">
        <f t="shared" si="166"/>
        <v>0</v>
      </c>
    </row>
    <row r="1853" spans="12:15" x14ac:dyDescent="0.2">
      <c r="L1853">
        <f t="shared" si="163"/>
        <v>0</v>
      </c>
      <c r="M1853">
        <f t="shared" si="164"/>
        <v>0</v>
      </c>
      <c r="N1853">
        <f t="shared" si="165"/>
        <v>0</v>
      </c>
      <c r="O1853">
        <f t="shared" si="166"/>
        <v>0</v>
      </c>
    </row>
    <row r="1854" spans="12:15" x14ac:dyDescent="0.2">
      <c r="L1854">
        <f t="shared" si="163"/>
        <v>0</v>
      </c>
      <c r="M1854">
        <f t="shared" si="164"/>
        <v>0</v>
      </c>
      <c r="N1854">
        <f t="shared" si="165"/>
        <v>0</v>
      </c>
      <c r="O1854">
        <f t="shared" si="166"/>
        <v>0</v>
      </c>
    </row>
    <row r="1855" spans="12:15" x14ac:dyDescent="0.2">
      <c r="L1855">
        <f t="shared" si="163"/>
        <v>0</v>
      </c>
      <c r="M1855">
        <f t="shared" si="164"/>
        <v>0</v>
      </c>
      <c r="N1855">
        <f t="shared" si="165"/>
        <v>0</v>
      </c>
      <c r="O1855">
        <f t="shared" si="166"/>
        <v>0</v>
      </c>
    </row>
    <row r="1856" spans="12:15" x14ac:dyDescent="0.2">
      <c r="L1856">
        <f t="shared" si="163"/>
        <v>0</v>
      </c>
      <c r="M1856">
        <f t="shared" si="164"/>
        <v>0</v>
      </c>
      <c r="N1856">
        <f t="shared" si="165"/>
        <v>0</v>
      </c>
      <c r="O1856">
        <f t="shared" si="166"/>
        <v>0</v>
      </c>
    </row>
    <row r="1857" spans="12:15" x14ac:dyDescent="0.2">
      <c r="L1857">
        <f t="shared" si="163"/>
        <v>0</v>
      </c>
      <c r="M1857">
        <f t="shared" si="164"/>
        <v>0</v>
      </c>
      <c r="N1857">
        <f t="shared" si="165"/>
        <v>0</v>
      </c>
      <c r="O1857">
        <f t="shared" si="166"/>
        <v>0</v>
      </c>
    </row>
    <row r="1858" spans="12:15" x14ac:dyDescent="0.2">
      <c r="L1858">
        <f t="shared" si="163"/>
        <v>0</v>
      </c>
      <c r="M1858">
        <f t="shared" si="164"/>
        <v>0</v>
      </c>
      <c r="N1858">
        <f t="shared" si="165"/>
        <v>0</v>
      </c>
      <c r="O1858">
        <f t="shared" si="166"/>
        <v>0</v>
      </c>
    </row>
    <row r="1859" spans="12:15" x14ac:dyDescent="0.2">
      <c r="L1859">
        <f t="shared" si="163"/>
        <v>0</v>
      </c>
      <c r="M1859">
        <f t="shared" si="164"/>
        <v>0</v>
      </c>
      <c r="N1859">
        <f t="shared" si="165"/>
        <v>0</v>
      </c>
      <c r="O1859">
        <f t="shared" si="166"/>
        <v>0</v>
      </c>
    </row>
    <row r="1860" spans="12:15" x14ac:dyDescent="0.2">
      <c r="L1860">
        <f t="shared" si="163"/>
        <v>0</v>
      </c>
      <c r="M1860">
        <f t="shared" si="164"/>
        <v>0</v>
      </c>
      <c r="N1860">
        <f t="shared" si="165"/>
        <v>0</v>
      </c>
      <c r="O1860">
        <f t="shared" si="166"/>
        <v>0</v>
      </c>
    </row>
    <row r="1861" spans="12:15" x14ac:dyDescent="0.2">
      <c r="L1861">
        <f t="shared" si="163"/>
        <v>0</v>
      </c>
      <c r="M1861">
        <f t="shared" si="164"/>
        <v>0</v>
      </c>
      <c r="N1861">
        <f t="shared" si="165"/>
        <v>0</v>
      </c>
      <c r="O1861">
        <f t="shared" si="166"/>
        <v>0</v>
      </c>
    </row>
    <row r="1862" spans="12:15" x14ac:dyDescent="0.2">
      <c r="L1862">
        <f t="shared" si="163"/>
        <v>0</v>
      </c>
      <c r="M1862">
        <f t="shared" si="164"/>
        <v>0</v>
      </c>
      <c r="N1862">
        <f t="shared" si="165"/>
        <v>0</v>
      </c>
      <c r="O1862">
        <f t="shared" si="166"/>
        <v>0</v>
      </c>
    </row>
    <row r="1863" spans="12:15" x14ac:dyDescent="0.2">
      <c r="L1863">
        <f t="shared" si="163"/>
        <v>0</v>
      </c>
      <c r="M1863">
        <f t="shared" si="164"/>
        <v>0</v>
      </c>
      <c r="N1863">
        <f t="shared" si="165"/>
        <v>0</v>
      </c>
      <c r="O1863">
        <f t="shared" si="166"/>
        <v>0</v>
      </c>
    </row>
    <row r="1864" spans="12:15" x14ac:dyDescent="0.2">
      <c r="L1864">
        <f t="shared" si="163"/>
        <v>0</v>
      </c>
      <c r="M1864">
        <f t="shared" si="164"/>
        <v>0</v>
      </c>
      <c r="N1864">
        <f t="shared" si="165"/>
        <v>0</v>
      </c>
      <c r="O1864">
        <f t="shared" si="166"/>
        <v>0</v>
      </c>
    </row>
    <row r="1865" spans="12:15" x14ac:dyDescent="0.2">
      <c r="L1865">
        <f t="shared" si="163"/>
        <v>0</v>
      </c>
      <c r="M1865">
        <f t="shared" si="164"/>
        <v>0</v>
      </c>
      <c r="N1865">
        <f t="shared" si="165"/>
        <v>0</v>
      </c>
      <c r="O1865">
        <f t="shared" si="166"/>
        <v>0</v>
      </c>
    </row>
    <row r="1866" spans="12:15" x14ac:dyDescent="0.2">
      <c r="L1866">
        <f t="shared" si="163"/>
        <v>0</v>
      </c>
      <c r="M1866">
        <f t="shared" si="164"/>
        <v>0</v>
      </c>
      <c r="N1866">
        <f t="shared" si="165"/>
        <v>0</v>
      </c>
      <c r="O1866">
        <f t="shared" si="166"/>
        <v>0</v>
      </c>
    </row>
    <row r="1867" spans="12:15" x14ac:dyDescent="0.2">
      <c r="L1867">
        <f t="shared" si="163"/>
        <v>0</v>
      </c>
      <c r="M1867">
        <f t="shared" si="164"/>
        <v>0</v>
      </c>
      <c r="N1867">
        <f t="shared" si="165"/>
        <v>0</v>
      </c>
      <c r="O1867">
        <f t="shared" si="166"/>
        <v>0</v>
      </c>
    </row>
    <row r="1868" spans="12:15" x14ac:dyDescent="0.2">
      <c r="L1868">
        <f t="shared" si="163"/>
        <v>0</v>
      </c>
      <c r="M1868">
        <f t="shared" si="164"/>
        <v>0</v>
      </c>
      <c r="N1868">
        <f t="shared" si="165"/>
        <v>0</v>
      </c>
      <c r="O1868">
        <f t="shared" si="166"/>
        <v>0</v>
      </c>
    </row>
    <row r="1869" spans="12:15" x14ac:dyDescent="0.2">
      <c r="L1869">
        <f t="shared" si="163"/>
        <v>0</v>
      </c>
      <c r="M1869">
        <f t="shared" si="164"/>
        <v>0</v>
      </c>
      <c r="N1869">
        <f t="shared" si="165"/>
        <v>0</v>
      </c>
      <c r="O1869">
        <f t="shared" si="166"/>
        <v>0</v>
      </c>
    </row>
    <row r="1870" spans="12:15" x14ac:dyDescent="0.2">
      <c r="L1870">
        <f t="shared" si="163"/>
        <v>0</v>
      </c>
      <c r="M1870">
        <f t="shared" si="164"/>
        <v>0</v>
      </c>
      <c r="N1870">
        <f t="shared" si="165"/>
        <v>0</v>
      </c>
      <c r="O1870">
        <f t="shared" si="166"/>
        <v>0</v>
      </c>
    </row>
    <row r="1871" spans="12:15" x14ac:dyDescent="0.2">
      <c r="L1871">
        <f t="shared" si="163"/>
        <v>0</v>
      </c>
      <c r="M1871">
        <f t="shared" si="164"/>
        <v>0</v>
      </c>
      <c r="N1871">
        <f t="shared" si="165"/>
        <v>0</v>
      </c>
      <c r="O1871">
        <f t="shared" si="166"/>
        <v>0</v>
      </c>
    </row>
    <row r="1872" spans="12:15" x14ac:dyDescent="0.2">
      <c r="L1872">
        <f t="shared" si="163"/>
        <v>0</v>
      </c>
      <c r="M1872">
        <f t="shared" si="164"/>
        <v>0</v>
      </c>
      <c r="N1872">
        <f t="shared" si="165"/>
        <v>0</v>
      </c>
      <c r="O1872">
        <f t="shared" si="166"/>
        <v>0</v>
      </c>
    </row>
    <row r="1873" spans="12:15" x14ac:dyDescent="0.2">
      <c r="L1873">
        <f t="shared" si="163"/>
        <v>0</v>
      </c>
      <c r="M1873">
        <f t="shared" si="164"/>
        <v>0</v>
      </c>
      <c r="N1873">
        <f t="shared" si="165"/>
        <v>0</v>
      </c>
      <c r="O1873">
        <f t="shared" si="166"/>
        <v>0</v>
      </c>
    </row>
    <row r="1874" spans="12:15" x14ac:dyDescent="0.2">
      <c r="L1874">
        <f t="shared" si="163"/>
        <v>0</v>
      </c>
      <c r="M1874">
        <f t="shared" si="164"/>
        <v>0</v>
      </c>
      <c r="N1874">
        <f t="shared" si="165"/>
        <v>0</v>
      </c>
      <c r="O1874">
        <f t="shared" si="166"/>
        <v>0</v>
      </c>
    </row>
    <row r="1875" spans="12:15" x14ac:dyDescent="0.2">
      <c r="L1875">
        <f t="shared" si="163"/>
        <v>0</v>
      </c>
      <c r="M1875">
        <f t="shared" si="164"/>
        <v>0</v>
      </c>
      <c r="N1875">
        <f t="shared" si="165"/>
        <v>0</v>
      </c>
      <c r="O1875">
        <f t="shared" si="166"/>
        <v>0</v>
      </c>
    </row>
    <row r="1876" spans="12:15" x14ac:dyDescent="0.2">
      <c r="L1876">
        <f t="shared" si="163"/>
        <v>0</v>
      </c>
      <c r="M1876">
        <f t="shared" si="164"/>
        <v>0</v>
      </c>
      <c r="N1876">
        <f t="shared" si="165"/>
        <v>0</v>
      </c>
      <c r="O1876">
        <f t="shared" si="166"/>
        <v>0</v>
      </c>
    </row>
    <row r="1877" spans="12:15" x14ac:dyDescent="0.2">
      <c r="L1877">
        <f t="shared" si="163"/>
        <v>0</v>
      </c>
      <c r="M1877">
        <f t="shared" si="164"/>
        <v>0</v>
      </c>
      <c r="N1877">
        <f t="shared" si="165"/>
        <v>0</v>
      </c>
      <c r="O1877">
        <f t="shared" si="166"/>
        <v>0</v>
      </c>
    </row>
    <row r="1878" spans="12:15" x14ac:dyDescent="0.2">
      <c r="L1878">
        <f t="shared" si="163"/>
        <v>0</v>
      </c>
      <c r="M1878">
        <f t="shared" si="164"/>
        <v>0</v>
      </c>
      <c r="N1878">
        <f t="shared" si="165"/>
        <v>0</v>
      </c>
      <c r="O1878">
        <f t="shared" si="166"/>
        <v>0</v>
      </c>
    </row>
    <row r="1879" spans="12:15" x14ac:dyDescent="0.2">
      <c r="L1879">
        <f t="shared" si="163"/>
        <v>0</v>
      </c>
      <c r="M1879">
        <f t="shared" si="164"/>
        <v>0</v>
      </c>
      <c r="N1879">
        <f t="shared" si="165"/>
        <v>0</v>
      </c>
      <c r="O1879">
        <f t="shared" si="166"/>
        <v>0</v>
      </c>
    </row>
    <row r="1880" spans="12:15" x14ac:dyDescent="0.2">
      <c r="L1880">
        <f t="shared" si="163"/>
        <v>0</v>
      </c>
      <c r="M1880">
        <f t="shared" si="164"/>
        <v>0</v>
      </c>
      <c r="N1880">
        <f t="shared" si="165"/>
        <v>0</v>
      </c>
      <c r="O1880">
        <f t="shared" si="166"/>
        <v>0</v>
      </c>
    </row>
    <row r="1881" spans="12:15" x14ac:dyDescent="0.2">
      <c r="L1881">
        <f t="shared" si="163"/>
        <v>0</v>
      </c>
      <c r="M1881">
        <f t="shared" si="164"/>
        <v>0</v>
      </c>
      <c r="N1881">
        <f t="shared" si="165"/>
        <v>0</v>
      </c>
      <c r="O1881">
        <f t="shared" si="166"/>
        <v>0</v>
      </c>
    </row>
    <row r="1882" spans="12:15" x14ac:dyDescent="0.2">
      <c r="L1882">
        <f t="shared" si="163"/>
        <v>0</v>
      </c>
      <c r="M1882">
        <f t="shared" si="164"/>
        <v>0</v>
      </c>
      <c r="N1882">
        <f t="shared" si="165"/>
        <v>0</v>
      </c>
      <c r="O1882">
        <f t="shared" si="166"/>
        <v>0</v>
      </c>
    </row>
    <row r="1883" spans="12:15" x14ac:dyDescent="0.2">
      <c r="L1883">
        <f t="shared" si="163"/>
        <v>0</v>
      </c>
      <c r="M1883">
        <f t="shared" si="164"/>
        <v>0</v>
      </c>
      <c r="N1883">
        <f t="shared" si="165"/>
        <v>0</v>
      </c>
      <c r="O1883">
        <f t="shared" si="166"/>
        <v>0</v>
      </c>
    </row>
    <row r="1884" spans="12:15" x14ac:dyDescent="0.2">
      <c r="L1884">
        <f t="shared" si="163"/>
        <v>0</v>
      </c>
      <c r="M1884">
        <f t="shared" si="164"/>
        <v>0</v>
      </c>
      <c r="N1884">
        <f t="shared" si="165"/>
        <v>0</v>
      </c>
      <c r="O1884">
        <f t="shared" si="166"/>
        <v>0</v>
      </c>
    </row>
    <row r="1885" spans="12:15" x14ac:dyDescent="0.2">
      <c r="L1885">
        <f t="shared" si="163"/>
        <v>0</v>
      </c>
      <c r="M1885">
        <f t="shared" si="164"/>
        <v>0</v>
      </c>
      <c r="N1885">
        <f t="shared" si="165"/>
        <v>0</v>
      </c>
      <c r="O1885">
        <f t="shared" si="166"/>
        <v>0</v>
      </c>
    </row>
    <row r="1886" spans="12:15" x14ac:dyDescent="0.2">
      <c r="L1886">
        <f t="shared" si="163"/>
        <v>0</v>
      </c>
      <c r="M1886">
        <f t="shared" si="164"/>
        <v>0</v>
      </c>
      <c r="N1886">
        <f t="shared" si="165"/>
        <v>0</v>
      </c>
      <c r="O1886">
        <f t="shared" si="166"/>
        <v>0</v>
      </c>
    </row>
    <row r="1887" spans="12:15" x14ac:dyDescent="0.2">
      <c r="L1887">
        <f t="shared" si="163"/>
        <v>0</v>
      </c>
      <c r="M1887">
        <f t="shared" si="164"/>
        <v>0</v>
      </c>
      <c r="N1887">
        <f t="shared" si="165"/>
        <v>0</v>
      </c>
      <c r="O1887">
        <f t="shared" si="166"/>
        <v>0</v>
      </c>
    </row>
    <row r="1888" spans="12:15" x14ac:dyDescent="0.2">
      <c r="L1888">
        <f t="shared" si="163"/>
        <v>0</v>
      </c>
      <c r="M1888">
        <f t="shared" si="164"/>
        <v>0</v>
      </c>
      <c r="N1888">
        <f t="shared" si="165"/>
        <v>0</v>
      </c>
      <c r="O1888">
        <f t="shared" si="166"/>
        <v>0</v>
      </c>
    </row>
    <row r="1889" spans="12:15" x14ac:dyDescent="0.2">
      <c r="L1889">
        <f t="shared" ref="L1889:L1952" si="167">IF(EXACT(RIGHT(A1889,2),"HI")=TRUE,B1889,0)</f>
        <v>0</v>
      </c>
      <c r="M1889">
        <f t="shared" ref="M1889:M1952" si="168">IF(EXACT(RIGHT(A1889,2),"LO")=TRUE,B1889,0)</f>
        <v>0</v>
      </c>
      <c r="N1889">
        <f t="shared" ref="N1889:N1952" si="169">IF(EXACT(RIGHT(A1889,3),"HHH")=TRUE,B1889,0)</f>
        <v>0</v>
      </c>
      <c r="O1889">
        <f t="shared" ref="O1889:O1952" si="170">IF(EXACT(RIGHT(A1889,3),"LLL")=TRUE,B1889,0)</f>
        <v>0</v>
      </c>
    </row>
    <row r="1890" spans="12:15" x14ac:dyDescent="0.2">
      <c r="L1890">
        <f t="shared" si="167"/>
        <v>0</v>
      </c>
      <c r="M1890">
        <f t="shared" si="168"/>
        <v>0</v>
      </c>
      <c r="N1890">
        <f t="shared" si="169"/>
        <v>0</v>
      </c>
      <c r="O1890">
        <f t="shared" si="170"/>
        <v>0</v>
      </c>
    </row>
    <row r="1891" spans="12:15" x14ac:dyDescent="0.2">
      <c r="L1891">
        <f t="shared" si="167"/>
        <v>0</v>
      </c>
      <c r="M1891">
        <f t="shared" si="168"/>
        <v>0</v>
      </c>
      <c r="N1891">
        <f t="shared" si="169"/>
        <v>0</v>
      </c>
      <c r="O1891">
        <f t="shared" si="170"/>
        <v>0</v>
      </c>
    </row>
    <row r="1892" spans="12:15" x14ac:dyDescent="0.2">
      <c r="L1892">
        <f t="shared" si="167"/>
        <v>0</v>
      </c>
      <c r="M1892">
        <f t="shared" si="168"/>
        <v>0</v>
      </c>
      <c r="N1892">
        <f t="shared" si="169"/>
        <v>0</v>
      </c>
      <c r="O1892">
        <f t="shared" si="170"/>
        <v>0</v>
      </c>
    </row>
    <row r="1893" spans="12:15" x14ac:dyDescent="0.2">
      <c r="L1893">
        <f t="shared" si="167"/>
        <v>0</v>
      </c>
      <c r="M1893">
        <f t="shared" si="168"/>
        <v>0</v>
      </c>
      <c r="N1893">
        <f t="shared" si="169"/>
        <v>0</v>
      </c>
      <c r="O1893">
        <f t="shared" si="170"/>
        <v>0</v>
      </c>
    </row>
    <row r="1894" spans="12:15" x14ac:dyDescent="0.2">
      <c r="L1894">
        <f t="shared" si="167"/>
        <v>0</v>
      </c>
      <c r="M1894">
        <f t="shared" si="168"/>
        <v>0</v>
      </c>
      <c r="N1894">
        <f t="shared" si="169"/>
        <v>0</v>
      </c>
      <c r="O1894">
        <f t="shared" si="170"/>
        <v>0</v>
      </c>
    </row>
    <row r="1895" spans="12:15" x14ac:dyDescent="0.2">
      <c r="L1895">
        <f t="shared" si="167"/>
        <v>0</v>
      </c>
      <c r="M1895">
        <f t="shared" si="168"/>
        <v>0</v>
      </c>
      <c r="N1895">
        <f t="shared" si="169"/>
        <v>0</v>
      </c>
      <c r="O1895">
        <f t="shared" si="170"/>
        <v>0</v>
      </c>
    </row>
    <row r="1896" spans="12:15" x14ac:dyDescent="0.2">
      <c r="L1896">
        <f t="shared" si="167"/>
        <v>0</v>
      </c>
      <c r="M1896">
        <f t="shared" si="168"/>
        <v>0</v>
      </c>
      <c r="N1896">
        <f t="shared" si="169"/>
        <v>0</v>
      </c>
      <c r="O1896">
        <f t="shared" si="170"/>
        <v>0</v>
      </c>
    </row>
    <row r="1897" spans="12:15" x14ac:dyDescent="0.2">
      <c r="L1897">
        <f t="shared" si="167"/>
        <v>0</v>
      </c>
      <c r="M1897">
        <f t="shared" si="168"/>
        <v>0</v>
      </c>
      <c r="N1897">
        <f t="shared" si="169"/>
        <v>0</v>
      </c>
      <c r="O1897">
        <f t="shared" si="170"/>
        <v>0</v>
      </c>
    </row>
    <row r="1898" spans="12:15" x14ac:dyDescent="0.2">
      <c r="L1898">
        <f t="shared" si="167"/>
        <v>0</v>
      </c>
      <c r="M1898">
        <f t="shared" si="168"/>
        <v>0</v>
      </c>
      <c r="N1898">
        <f t="shared" si="169"/>
        <v>0</v>
      </c>
      <c r="O1898">
        <f t="shared" si="170"/>
        <v>0</v>
      </c>
    </row>
    <row r="1899" spans="12:15" x14ac:dyDescent="0.2">
      <c r="L1899">
        <f t="shared" si="167"/>
        <v>0</v>
      </c>
      <c r="M1899">
        <f t="shared" si="168"/>
        <v>0</v>
      </c>
      <c r="N1899">
        <f t="shared" si="169"/>
        <v>0</v>
      </c>
      <c r="O1899">
        <f t="shared" si="170"/>
        <v>0</v>
      </c>
    </row>
    <row r="1900" spans="12:15" x14ac:dyDescent="0.2">
      <c r="L1900">
        <f t="shared" si="167"/>
        <v>0</v>
      </c>
      <c r="M1900">
        <f t="shared" si="168"/>
        <v>0</v>
      </c>
      <c r="N1900">
        <f t="shared" si="169"/>
        <v>0</v>
      </c>
      <c r="O1900">
        <f t="shared" si="170"/>
        <v>0</v>
      </c>
    </row>
    <row r="1901" spans="12:15" x14ac:dyDescent="0.2">
      <c r="L1901">
        <f t="shared" si="167"/>
        <v>0</v>
      </c>
      <c r="M1901">
        <f t="shared" si="168"/>
        <v>0</v>
      </c>
      <c r="N1901">
        <f t="shared" si="169"/>
        <v>0</v>
      </c>
      <c r="O1901">
        <f t="shared" si="170"/>
        <v>0</v>
      </c>
    </row>
    <row r="1902" spans="12:15" x14ac:dyDescent="0.2">
      <c r="L1902">
        <f t="shared" si="167"/>
        <v>0</v>
      </c>
      <c r="M1902">
        <f t="shared" si="168"/>
        <v>0</v>
      </c>
      <c r="N1902">
        <f t="shared" si="169"/>
        <v>0</v>
      </c>
      <c r="O1902">
        <f t="shared" si="170"/>
        <v>0</v>
      </c>
    </row>
    <row r="1903" spans="12:15" x14ac:dyDescent="0.2">
      <c r="L1903">
        <f t="shared" si="167"/>
        <v>0</v>
      </c>
      <c r="M1903">
        <f t="shared" si="168"/>
        <v>0</v>
      </c>
      <c r="N1903">
        <f t="shared" si="169"/>
        <v>0</v>
      </c>
      <c r="O1903">
        <f t="shared" si="170"/>
        <v>0</v>
      </c>
    </row>
    <row r="1904" spans="12:15" x14ac:dyDescent="0.2">
      <c r="L1904">
        <f t="shared" si="167"/>
        <v>0</v>
      </c>
      <c r="M1904">
        <f t="shared" si="168"/>
        <v>0</v>
      </c>
      <c r="N1904">
        <f t="shared" si="169"/>
        <v>0</v>
      </c>
      <c r="O1904">
        <f t="shared" si="170"/>
        <v>0</v>
      </c>
    </row>
    <row r="1905" spans="12:15" x14ac:dyDescent="0.2">
      <c r="L1905">
        <f t="shared" si="167"/>
        <v>0</v>
      </c>
      <c r="M1905">
        <f t="shared" si="168"/>
        <v>0</v>
      </c>
      <c r="N1905">
        <f t="shared" si="169"/>
        <v>0</v>
      </c>
      <c r="O1905">
        <f t="shared" si="170"/>
        <v>0</v>
      </c>
    </row>
    <row r="1906" spans="12:15" x14ac:dyDescent="0.2">
      <c r="L1906">
        <f t="shared" si="167"/>
        <v>0</v>
      </c>
      <c r="M1906">
        <f t="shared" si="168"/>
        <v>0</v>
      </c>
      <c r="N1906">
        <f t="shared" si="169"/>
        <v>0</v>
      </c>
      <c r="O1906">
        <f t="shared" si="170"/>
        <v>0</v>
      </c>
    </row>
    <row r="1907" spans="12:15" x14ac:dyDescent="0.2">
      <c r="L1907">
        <f t="shared" si="167"/>
        <v>0</v>
      </c>
      <c r="M1907">
        <f t="shared" si="168"/>
        <v>0</v>
      </c>
      <c r="N1907">
        <f t="shared" si="169"/>
        <v>0</v>
      </c>
      <c r="O1907">
        <f t="shared" si="170"/>
        <v>0</v>
      </c>
    </row>
    <row r="1908" spans="12:15" x14ac:dyDescent="0.2">
      <c r="L1908">
        <f t="shared" si="167"/>
        <v>0</v>
      </c>
      <c r="M1908">
        <f t="shared" si="168"/>
        <v>0</v>
      </c>
      <c r="N1908">
        <f t="shared" si="169"/>
        <v>0</v>
      </c>
      <c r="O1908">
        <f t="shared" si="170"/>
        <v>0</v>
      </c>
    </row>
    <row r="1909" spans="12:15" x14ac:dyDescent="0.2">
      <c r="L1909">
        <f t="shared" si="167"/>
        <v>0</v>
      </c>
      <c r="M1909">
        <f t="shared" si="168"/>
        <v>0</v>
      </c>
      <c r="N1909">
        <f t="shared" si="169"/>
        <v>0</v>
      </c>
      <c r="O1909">
        <f t="shared" si="170"/>
        <v>0</v>
      </c>
    </row>
    <row r="1910" spans="12:15" x14ac:dyDescent="0.2">
      <c r="L1910">
        <f t="shared" si="167"/>
        <v>0</v>
      </c>
      <c r="M1910">
        <f t="shared" si="168"/>
        <v>0</v>
      </c>
      <c r="N1910">
        <f t="shared" si="169"/>
        <v>0</v>
      </c>
      <c r="O1910">
        <f t="shared" si="170"/>
        <v>0</v>
      </c>
    </row>
    <row r="1911" spans="12:15" x14ac:dyDescent="0.2">
      <c r="L1911">
        <f t="shared" si="167"/>
        <v>0</v>
      </c>
      <c r="M1911">
        <f t="shared" si="168"/>
        <v>0</v>
      </c>
      <c r="N1911">
        <f t="shared" si="169"/>
        <v>0</v>
      </c>
      <c r="O1911">
        <f t="shared" si="170"/>
        <v>0</v>
      </c>
    </row>
    <row r="1912" spans="12:15" x14ac:dyDescent="0.2">
      <c r="L1912">
        <f t="shared" si="167"/>
        <v>0</v>
      </c>
      <c r="M1912">
        <f t="shared" si="168"/>
        <v>0</v>
      </c>
      <c r="N1912">
        <f t="shared" si="169"/>
        <v>0</v>
      </c>
      <c r="O1912">
        <f t="shared" si="170"/>
        <v>0</v>
      </c>
    </row>
    <row r="1913" spans="12:15" x14ac:dyDescent="0.2">
      <c r="L1913">
        <f t="shared" si="167"/>
        <v>0</v>
      </c>
      <c r="M1913">
        <f t="shared" si="168"/>
        <v>0</v>
      </c>
      <c r="N1913">
        <f t="shared" si="169"/>
        <v>0</v>
      </c>
      <c r="O1913">
        <f t="shared" si="170"/>
        <v>0</v>
      </c>
    </row>
    <row r="1914" spans="12:15" x14ac:dyDescent="0.2">
      <c r="L1914">
        <f t="shared" si="167"/>
        <v>0</v>
      </c>
      <c r="M1914">
        <f t="shared" si="168"/>
        <v>0</v>
      </c>
      <c r="N1914">
        <f t="shared" si="169"/>
        <v>0</v>
      </c>
      <c r="O1914">
        <f t="shared" si="170"/>
        <v>0</v>
      </c>
    </row>
    <row r="1915" spans="12:15" x14ac:dyDescent="0.2">
      <c r="L1915">
        <f t="shared" si="167"/>
        <v>0</v>
      </c>
      <c r="M1915">
        <f t="shared" si="168"/>
        <v>0</v>
      </c>
      <c r="N1915">
        <f t="shared" si="169"/>
        <v>0</v>
      </c>
      <c r="O1915">
        <f t="shared" si="170"/>
        <v>0</v>
      </c>
    </row>
    <row r="1916" spans="12:15" x14ac:dyDescent="0.2">
      <c r="L1916">
        <f t="shared" si="167"/>
        <v>0</v>
      </c>
      <c r="M1916">
        <f t="shared" si="168"/>
        <v>0</v>
      </c>
      <c r="N1916">
        <f t="shared" si="169"/>
        <v>0</v>
      </c>
      <c r="O1916">
        <f t="shared" si="170"/>
        <v>0</v>
      </c>
    </row>
    <row r="1917" spans="12:15" x14ac:dyDescent="0.2">
      <c r="L1917">
        <f t="shared" si="167"/>
        <v>0</v>
      </c>
      <c r="M1917">
        <f t="shared" si="168"/>
        <v>0</v>
      </c>
      <c r="N1917">
        <f t="shared" si="169"/>
        <v>0</v>
      </c>
      <c r="O1917">
        <f t="shared" si="170"/>
        <v>0</v>
      </c>
    </row>
    <row r="1918" spans="12:15" x14ac:dyDescent="0.2">
      <c r="L1918">
        <f t="shared" si="167"/>
        <v>0</v>
      </c>
      <c r="M1918">
        <f t="shared" si="168"/>
        <v>0</v>
      </c>
      <c r="N1918">
        <f t="shared" si="169"/>
        <v>0</v>
      </c>
      <c r="O1918">
        <f t="shared" si="170"/>
        <v>0</v>
      </c>
    </row>
    <row r="1919" spans="12:15" x14ac:dyDescent="0.2">
      <c r="L1919">
        <f t="shared" si="167"/>
        <v>0</v>
      </c>
      <c r="M1919">
        <f t="shared" si="168"/>
        <v>0</v>
      </c>
      <c r="N1919">
        <f t="shared" si="169"/>
        <v>0</v>
      </c>
      <c r="O1919">
        <f t="shared" si="170"/>
        <v>0</v>
      </c>
    </row>
    <row r="1920" spans="12:15" x14ac:dyDescent="0.2">
      <c r="L1920">
        <f t="shared" si="167"/>
        <v>0</v>
      </c>
      <c r="M1920">
        <f t="shared" si="168"/>
        <v>0</v>
      </c>
      <c r="N1920">
        <f t="shared" si="169"/>
        <v>0</v>
      </c>
      <c r="O1920">
        <f t="shared" si="170"/>
        <v>0</v>
      </c>
    </row>
    <row r="1921" spans="12:15" x14ac:dyDescent="0.2">
      <c r="L1921">
        <f t="shared" si="167"/>
        <v>0</v>
      </c>
      <c r="M1921">
        <f t="shared" si="168"/>
        <v>0</v>
      </c>
      <c r="N1921">
        <f t="shared" si="169"/>
        <v>0</v>
      </c>
      <c r="O1921">
        <f t="shared" si="170"/>
        <v>0</v>
      </c>
    </row>
    <row r="1922" spans="12:15" x14ac:dyDescent="0.2">
      <c r="L1922">
        <f t="shared" si="167"/>
        <v>0</v>
      </c>
      <c r="M1922">
        <f t="shared" si="168"/>
        <v>0</v>
      </c>
      <c r="N1922">
        <f t="shared" si="169"/>
        <v>0</v>
      </c>
      <c r="O1922">
        <f t="shared" si="170"/>
        <v>0</v>
      </c>
    </row>
    <row r="1923" spans="12:15" x14ac:dyDescent="0.2">
      <c r="L1923">
        <f t="shared" si="167"/>
        <v>0</v>
      </c>
      <c r="M1923">
        <f t="shared" si="168"/>
        <v>0</v>
      </c>
      <c r="N1923">
        <f t="shared" si="169"/>
        <v>0</v>
      </c>
      <c r="O1923">
        <f t="shared" si="170"/>
        <v>0</v>
      </c>
    </row>
    <row r="1924" spans="12:15" x14ac:dyDescent="0.2">
      <c r="L1924">
        <f t="shared" si="167"/>
        <v>0</v>
      </c>
      <c r="M1924">
        <f t="shared" si="168"/>
        <v>0</v>
      </c>
      <c r="N1924">
        <f t="shared" si="169"/>
        <v>0</v>
      </c>
      <c r="O1924">
        <f t="shared" si="170"/>
        <v>0</v>
      </c>
    </row>
    <row r="1925" spans="12:15" x14ac:dyDescent="0.2">
      <c r="L1925">
        <f t="shared" si="167"/>
        <v>0</v>
      </c>
      <c r="M1925">
        <f t="shared" si="168"/>
        <v>0</v>
      </c>
      <c r="N1925">
        <f t="shared" si="169"/>
        <v>0</v>
      </c>
      <c r="O1925">
        <f t="shared" si="170"/>
        <v>0</v>
      </c>
    </row>
    <row r="1926" spans="12:15" x14ac:dyDescent="0.2">
      <c r="L1926">
        <f t="shared" si="167"/>
        <v>0</v>
      </c>
      <c r="M1926">
        <f t="shared" si="168"/>
        <v>0</v>
      </c>
      <c r="N1926">
        <f t="shared" si="169"/>
        <v>0</v>
      </c>
      <c r="O1926">
        <f t="shared" si="170"/>
        <v>0</v>
      </c>
    </row>
    <row r="1927" spans="12:15" x14ac:dyDescent="0.2">
      <c r="L1927">
        <f t="shared" si="167"/>
        <v>0</v>
      </c>
      <c r="M1927">
        <f t="shared" si="168"/>
        <v>0</v>
      </c>
      <c r="N1927">
        <f t="shared" si="169"/>
        <v>0</v>
      </c>
      <c r="O1927">
        <f t="shared" si="170"/>
        <v>0</v>
      </c>
    </row>
    <row r="1928" spans="12:15" x14ac:dyDescent="0.2">
      <c r="L1928">
        <f t="shared" si="167"/>
        <v>0</v>
      </c>
      <c r="M1928">
        <f t="shared" si="168"/>
        <v>0</v>
      </c>
      <c r="N1928">
        <f t="shared" si="169"/>
        <v>0</v>
      </c>
      <c r="O1928">
        <f t="shared" si="170"/>
        <v>0</v>
      </c>
    </row>
    <row r="1929" spans="12:15" x14ac:dyDescent="0.2">
      <c r="L1929">
        <f t="shared" si="167"/>
        <v>0</v>
      </c>
      <c r="M1929">
        <f t="shared" si="168"/>
        <v>0</v>
      </c>
      <c r="N1929">
        <f t="shared" si="169"/>
        <v>0</v>
      </c>
      <c r="O1929">
        <f t="shared" si="170"/>
        <v>0</v>
      </c>
    </row>
    <row r="1930" spans="12:15" x14ac:dyDescent="0.2">
      <c r="L1930">
        <f t="shared" si="167"/>
        <v>0</v>
      </c>
      <c r="M1930">
        <f t="shared" si="168"/>
        <v>0</v>
      </c>
      <c r="N1930">
        <f t="shared" si="169"/>
        <v>0</v>
      </c>
      <c r="O1930">
        <f t="shared" si="170"/>
        <v>0</v>
      </c>
    </row>
    <row r="1931" spans="12:15" x14ac:dyDescent="0.2">
      <c r="L1931">
        <f t="shared" si="167"/>
        <v>0</v>
      </c>
      <c r="M1931">
        <f t="shared" si="168"/>
        <v>0</v>
      </c>
      <c r="N1931">
        <f t="shared" si="169"/>
        <v>0</v>
      </c>
      <c r="O1931">
        <f t="shared" si="170"/>
        <v>0</v>
      </c>
    </row>
    <row r="1932" spans="12:15" x14ac:dyDescent="0.2">
      <c r="L1932">
        <f t="shared" si="167"/>
        <v>0</v>
      </c>
      <c r="M1932">
        <f t="shared" si="168"/>
        <v>0</v>
      </c>
      <c r="N1932">
        <f t="shared" si="169"/>
        <v>0</v>
      </c>
      <c r="O1932">
        <f t="shared" si="170"/>
        <v>0</v>
      </c>
    </row>
    <row r="1933" spans="12:15" x14ac:dyDescent="0.2">
      <c r="L1933">
        <f t="shared" si="167"/>
        <v>0</v>
      </c>
      <c r="M1933">
        <f t="shared" si="168"/>
        <v>0</v>
      </c>
      <c r="N1933">
        <f t="shared" si="169"/>
        <v>0</v>
      </c>
      <c r="O1933">
        <f t="shared" si="170"/>
        <v>0</v>
      </c>
    </row>
    <row r="1934" spans="12:15" x14ac:dyDescent="0.2">
      <c r="L1934">
        <f t="shared" si="167"/>
        <v>0</v>
      </c>
      <c r="M1934">
        <f t="shared" si="168"/>
        <v>0</v>
      </c>
      <c r="N1934">
        <f t="shared" si="169"/>
        <v>0</v>
      </c>
      <c r="O1934">
        <f t="shared" si="170"/>
        <v>0</v>
      </c>
    </row>
    <row r="1935" spans="12:15" x14ac:dyDescent="0.2">
      <c r="L1935">
        <f t="shared" si="167"/>
        <v>0</v>
      </c>
      <c r="M1935">
        <f t="shared" si="168"/>
        <v>0</v>
      </c>
      <c r="N1935">
        <f t="shared" si="169"/>
        <v>0</v>
      </c>
      <c r="O1935">
        <f t="shared" si="170"/>
        <v>0</v>
      </c>
    </row>
    <row r="1936" spans="12:15" x14ac:dyDescent="0.2">
      <c r="L1936">
        <f t="shared" si="167"/>
        <v>0</v>
      </c>
      <c r="M1936">
        <f t="shared" si="168"/>
        <v>0</v>
      </c>
      <c r="N1936">
        <f t="shared" si="169"/>
        <v>0</v>
      </c>
      <c r="O1936">
        <f t="shared" si="170"/>
        <v>0</v>
      </c>
    </row>
    <row r="1937" spans="12:15" x14ac:dyDescent="0.2">
      <c r="L1937">
        <f t="shared" si="167"/>
        <v>0</v>
      </c>
      <c r="M1937">
        <f t="shared" si="168"/>
        <v>0</v>
      </c>
      <c r="N1937">
        <f t="shared" si="169"/>
        <v>0</v>
      </c>
      <c r="O1937">
        <f t="shared" si="170"/>
        <v>0</v>
      </c>
    </row>
    <row r="1938" spans="12:15" x14ac:dyDescent="0.2">
      <c r="L1938">
        <f t="shared" si="167"/>
        <v>0</v>
      </c>
      <c r="M1938">
        <f t="shared" si="168"/>
        <v>0</v>
      </c>
      <c r="N1938">
        <f t="shared" si="169"/>
        <v>0</v>
      </c>
      <c r="O1938">
        <f t="shared" si="170"/>
        <v>0</v>
      </c>
    </row>
    <row r="1939" spans="12:15" x14ac:dyDescent="0.2">
      <c r="L1939">
        <f t="shared" si="167"/>
        <v>0</v>
      </c>
      <c r="M1939">
        <f t="shared" si="168"/>
        <v>0</v>
      </c>
      <c r="N1939">
        <f t="shared" si="169"/>
        <v>0</v>
      </c>
      <c r="O1939">
        <f t="shared" si="170"/>
        <v>0</v>
      </c>
    </row>
    <row r="1940" spans="12:15" x14ac:dyDescent="0.2">
      <c r="L1940">
        <f t="shared" si="167"/>
        <v>0</v>
      </c>
      <c r="M1940">
        <f t="shared" si="168"/>
        <v>0</v>
      </c>
      <c r="N1940">
        <f t="shared" si="169"/>
        <v>0</v>
      </c>
      <c r="O1940">
        <f t="shared" si="170"/>
        <v>0</v>
      </c>
    </row>
    <row r="1941" spans="12:15" x14ac:dyDescent="0.2">
      <c r="L1941">
        <f t="shared" si="167"/>
        <v>0</v>
      </c>
      <c r="M1941">
        <f t="shared" si="168"/>
        <v>0</v>
      </c>
      <c r="N1941">
        <f t="shared" si="169"/>
        <v>0</v>
      </c>
      <c r="O1941">
        <f t="shared" si="170"/>
        <v>0</v>
      </c>
    </row>
    <row r="1942" spans="12:15" x14ac:dyDescent="0.2">
      <c r="L1942">
        <f t="shared" si="167"/>
        <v>0</v>
      </c>
      <c r="M1942">
        <f t="shared" si="168"/>
        <v>0</v>
      </c>
      <c r="N1942">
        <f t="shared" si="169"/>
        <v>0</v>
      </c>
      <c r="O1942">
        <f t="shared" si="170"/>
        <v>0</v>
      </c>
    </row>
    <row r="1943" spans="12:15" x14ac:dyDescent="0.2">
      <c r="L1943">
        <f t="shared" si="167"/>
        <v>0</v>
      </c>
      <c r="M1943">
        <f t="shared" si="168"/>
        <v>0</v>
      </c>
      <c r="N1943">
        <f t="shared" si="169"/>
        <v>0</v>
      </c>
      <c r="O1943">
        <f t="shared" si="170"/>
        <v>0</v>
      </c>
    </row>
    <row r="1944" spans="12:15" x14ac:dyDescent="0.2">
      <c r="L1944">
        <f t="shared" si="167"/>
        <v>0</v>
      </c>
      <c r="M1944">
        <f t="shared" si="168"/>
        <v>0</v>
      </c>
      <c r="N1944">
        <f t="shared" si="169"/>
        <v>0</v>
      </c>
      <c r="O1944">
        <f t="shared" si="170"/>
        <v>0</v>
      </c>
    </row>
    <row r="1945" spans="12:15" x14ac:dyDescent="0.2">
      <c r="L1945">
        <f t="shared" si="167"/>
        <v>0</v>
      </c>
      <c r="M1945">
        <f t="shared" si="168"/>
        <v>0</v>
      </c>
      <c r="N1945">
        <f t="shared" si="169"/>
        <v>0</v>
      </c>
      <c r="O1945">
        <f t="shared" si="170"/>
        <v>0</v>
      </c>
    </row>
    <row r="1946" spans="12:15" x14ac:dyDescent="0.2">
      <c r="L1946">
        <f t="shared" si="167"/>
        <v>0</v>
      </c>
      <c r="M1946">
        <f t="shared" si="168"/>
        <v>0</v>
      </c>
      <c r="N1946">
        <f t="shared" si="169"/>
        <v>0</v>
      </c>
      <c r="O1946">
        <f t="shared" si="170"/>
        <v>0</v>
      </c>
    </row>
    <row r="1947" spans="12:15" x14ac:dyDescent="0.2">
      <c r="L1947">
        <f t="shared" si="167"/>
        <v>0</v>
      </c>
      <c r="M1947">
        <f t="shared" si="168"/>
        <v>0</v>
      </c>
      <c r="N1947">
        <f t="shared" si="169"/>
        <v>0</v>
      </c>
      <c r="O1947">
        <f t="shared" si="170"/>
        <v>0</v>
      </c>
    </row>
    <row r="1948" spans="12:15" x14ac:dyDescent="0.2">
      <c r="L1948">
        <f t="shared" si="167"/>
        <v>0</v>
      </c>
      <c r="M1948">
        <f t="shared" si="168"/>
        <v>0</v>
      </c>
      <c r="N1948">
        <f t="shared" si="169"/>
        <v>0</v>
      </c>
      <c r="O1948">
        <f t="shared" si="170"/>
        <v>0</v>
      </c>
    </row>
    <row r="1949" spans="12:15" x14ac:dyDescent="0.2">
      <c r="L1949">
        <f t="shared" si="167"/>
        <v>0</v>
      </c>
      <c r="M1949">
        <f t="shared" si="168"/>
        <v>0</v>
      </c>
      <c r="N1949">
        <f t="shared" si="169"/>
        <v>0</v>
      </c>
      <c r="O1949">
        <f t="shared" si="170"/>
        <v>0</v>
      </c>
    </row>
    <row r="1950" spans="12:15" x14ac:dyDescent="0.2">
      <c r="L1950">
        <f t="shared" si="167"/>
        <v>0</v>
      </c>
      <c r="M1950">
        <f t="shared" si="168"/>
        <v>0</v>
      </c>
      <c r="N1950">
        <f t="shared" si="169"/>
        <v>0</v>
      </c>
      <c r="O1950">
        <f t="shared" si="170"/>
        <v>0</v>
      </c>
    </row>
    <row r="1951" spans="12:15" x14ac:dyDescent="0.2">
      <c r="L1951">
        <f t="shared" si="167"/>
        <v>0</v>
      </c>
      <c r="M1951">
        <f t="shared" si="168"/>
        <v>0</v>
      </c>
      <c r="N1951">
        <f t="shared" si="169"/>
        <v>0</v>
      </c>
      <c r="O1951">
        <f t="shared" si="170"/>
        <v>0</v>
      </c>
    </row>
    <row r="1952" spans="12:15" x14ac:dyDescent="0.2">
      <c r="L1952">
        <f t="shared" si="167"/>
        <v>0</v>
      </c>
      <c r="M1952">
        <f t="shared" si="168"/>
        <v>0</v>
      </c>
      <c r="N1952">
        <f t="shared" si="169"/>
        <v>0</v>
      </c>
      <c r="O1952">
        <f t="shared" si="170"/>
        <v>0</v>
      </c>
    </row>
    <row r="1953" spans="12:15" x14ac:dyDescent="0.2">
      <c r="L1953">
        <f t="shared" ref="L1953:L2016" si="171">IF(EXACT(RIGHT(A1953,2),"HI")=TRUE,B1953,0)</f>
        <v>0</v>
      </c>
      <c r="M1953">
        <f t="shared" ref="M1953:M2016" si="172">IF(EXACT(RIGHT(A1953,2),"LO")=TRUE,B1953,0)</f>
        <v>0</v>
      </c>
      <c r="N1953">
        <f t="shared" ref="N1953:N2016" si="173">IF(EXACT(RIGHT(A1953,3),"HHH")=TRUE,B1953,0)</f>
        <v>0</v>
      </c>
      <c r="O1953">
        <f t="shared" ref="O1953:O2016" si="174">IF(EXACT(RIGHT(A1953,3),"LLL")=TRUE,B1953,0)</f>
        <v>0</v>
      </c>
    </row>
    <row r="1954" spans="12:15" x14ac:dyDescent="0.2">
      <c r="L1954">
        <f t="shared" si="171"/>
        <v>0</v>
      </c>
      <c r="M1954">
        <f t="shared" si="172"/>
        <v>0</v>
      </c>
      <c r="N1954">
        <f t="shared" si="173"/>
        <v>0</v>
      </c>
      <c r="O1954">
        <f t="shared" si="174"/>
        <v>0</v>
      </c>
    </row>
    <row r="1955" spans="12:15" x14ac:dyDescent="0.2">
      <c r="L1955">
        <f t="shared" si="171"/>
        <v>0</v>
      </c>
      <c r="M1955">
        <f t="shared" si="172"/>
        <v>0</v>
      </c>
      <c r="N1955">
        <f t="shared" si="173"/>
        <v>0</v>
      </c>
      <c r="O1955">
        <f t="shared" si="174"/>
        <v>0</v>
      </c>
    </row>
    <row r="1956" spans="12:15" x14ac:dyDescent="0.2">
      <c r="L1956">
        <f t="shared" si="171"/>
        <v>0</v>
      </c>
      <c r="M1956">
        <f t="shared" si="172"/>
        <v>0</v>
      </c>
      <c r="N1956">
        <f t="shared" si="173"/>
        <v>0</v>
      </c>
      <c r="O1956">
        <f t="shared" si="174"/>
        <v>0</v>
      </c>
    </row>
    <row r="1957" spans="12:15" x14ac:dyDescent="0.2">
      <c r="L1957">
        <f t="shared" si="171"/>
        <v>0</v>
      </c>
      <c r="M1957">
        <f t="shared" si="172"/>
        <v>0</v>
      </c>
      <c r="N1957">
        <f t="shared" si="173"/>
        <v>0</v>
      </c>
      <c r="O1957">
        <f t="shared" si="174"/>
        <v>0</v>
      </c>
    </row>
    <row r="1958" spans="12:15" x14ac:dyDescent="0.2">
      <c r="L1958">
        <f t="shared" si="171"/>
        <v>0</v>
      </c>
      <c r="M1958">
        <f t="shared" si="172"/>
        <v>0</v>
      </c>
      <c r="N1958">
        <f t="shared" si="173"/>
        <v>0</v>
      </c>
      <c r="O1958">
        <f t="shared" si="174"/>
        <v>0</v>
      </c>
    </row>
    <row r="1959" spans="12:15" x14ac:dyDescent="0.2">
      <c r="L1959">
        <f t="shared" si="171"/>
        <v>0</v>
      </c>
      <c r="M1959">
        <f t="shared" si="172"/>
        <v>0</v>
      </c>
      <c r="N1959">
        <f t="shared" si="173"/>
        <v>0</v>
      </c>
      <c r="O1959">
        <f t="shared" si="174"/>
        <v>0</v>
      </c>
    </row>
    <row r="1960" spans="12:15" x14ac:dyDescent="0.2">
      <c r="L1960">
        <f t="shared" si="171"/>
        <v>0</v>
      </c>
      <c r="M1960">
        <f t="shared" si="172"/>
        <v>0</v>
      </c>
      <c r="N1960">
        <f t="shared" si="173"/>
        <v>0</v>
      </c>
      <c r="O1960">
        <f t="shared" si="174"/>
        <v>0</v>
      </c>
    </row>
    <row r="1961" spans="12:15" x14ac:dyDescent="0.2">
      <c r="L1961">
        <f t="shared" si="171"/>
        <v>0</v>
      </c>
      <c r="M1961">
        <f t="shared" si="172"/>
        <v>0</v>
      </c>
      <c r="N1961">
        <f t="shared" si="173"/>
        <v>0</v>
      </c>
      <c r="O1961">
        <f t="shared" si="174"/>
        <v>0</v>
      </c>
    </row>
    <row r="1962" spans="12:15" x14ac:dyDescent="0.2">
      <c r="L1962">
        <f t="shared" si="171"/>
        <v>0</v>
      </c>
      <c r="M1962">
        <f t="shared" si="172"/>
        <v>0</v>
      </c>
      <c r="N1962">
        <f t="shared" si="173"/>
        <v>0</v>
      </c>
      <c r="O1962">
        <f t="shared" si="174"/>
        <v>0</v>
      </c>
    </row>
    <row r="1963" spans="12:15" x14ac:dyDescent="0.2">
      <c r="L1963">
        <f t="shared" si="171"/>
        <v>0</v>
      </c>
      <c r="M1963">
        <f t="shared" si="172"/>
        <v>0</v>
      </c>
      <c r="N1963">
        <f t="shared" si="173"/>
        <v>0</v>
      </c>
      <c r="O1963">
        <f t="shared" si="174"/>
        <v>0</v>
      </c>
    </row>
    <row r="1964" spans="12:15" x14ac:dyDescent="0.2">
      <c r="L1964">
        <f t="shared" si="171"/>
        <v>0</v>
      </c>
      <c r="M1964">
        <f t="shared" si="172"/>
        <v>0</v>
      </c>
      <c r="N1964">
        <f t="shared" si="173"/>
        <v>0</v>
      </c>
      <c r="O1964">
        <f t="shared" si="174"/>
        <v>0</v>
      </c>
    </row>
    <row r="1965" spans="12:15" x14ac:dyDescent="0.2">
      <c r="L1965">
        <f t="shared" si="171"/>
        <v>0</v>
      </c>
      <c r="M1965">
        <f t="shared" si="172"/>
        <v>0</v>
      </c>
      <c r="N1965">
        <f t="shared" si="173"/>
        <v>0</v>
      </c>
      <c r="O1965">
        <f t="shared" si="174"/>
        <v>0</v>
      </c>
    </row>
    <row r="1966" spans="12:15" x14ac:dyDescent="0.2">
      <c r="L1966">
        <f t="shared" si="171"/>
        <v>0</v>
      </c>
      <c r="M1966">
        <f t="shared" si="172"/>
        <v>0</v>
      </c>
      <c r="N1966">
        <f t="shared" si="173"/>
        <v>0</v>
      </c>
      <c r="O1966">
        <f t="shared" si="174"/>
        <v>0</v>
      </c>
    </row>
    <row r="1967" spans="12:15" x14ac:dyDescent="0.2">
      <c r="L1967">
        <f t="shared" si="171"/>
        <v>0</v>
      </c>
      <c r="M1967">
        <f t="shared" si="172"/>
        <v>0</v>
      </c>
      <c r="N1967">
        <f t="shared" si="173"/>
        <v>0</v>
      </c>
      <c r="O1967">
        <f t="shared" si="174"/>
        <v>0</v>
      </c>
    </row>
    <row r="1968" spans="12:15" x14ac:dyDescent="0.2">
      <c r="L1968">
        <f t="shared" si="171"/>
        <v>0</v>
      </c>
      <c r="M1968">
        <f t="shared" si="172"/>
        <v>0</v>
      </c>
      <c r="N1968">
        <f t="shared" si="173"/>
        <v>0</v>
      </c>
      <c r="O1968">
        <f t="shared" si="174"/>
        <v>0</v>
      </c>
    </row>
    <row r="1969" spans="12:15" x14ac:dyDescent="0.2">
      <c r="L1969">
        <f t="shared" si="171"/>
        <v>0</v>
      </c>
      <c r="M1969">
        <f t="shared" si="172"/>
        <v>0</v>
      </c>
      <c r="N1969">
        <f t="shared" si="173"/>
        <v>0</v>
      </c>
      <c r="O1969">
        <f t="shared" si="174"/>
        <v>0</v>
      </c>
    </row>
    <row r="1970" spans="12:15" x14ac:dyDescent="0.2">
      <c r="L1970">
        <f t="shared" si="171"/>
        <v>0</v>
      </c>
      <c r="M1970">
        <f t="shared" si="172"/>
        <v>0</v>
      </c>
      <c r="N1970">
        <f t="shared" si="173"/>
        <v>0</v>
      </c>
      <c r="O1970">
        <f t="shared" si="174"/>
        <v>0</v>
      </c>
    </row>
    <row r="1971" spans="12:15" x14ac:dyDescent="0.2">
      <c r="L1971">
        <f t="shared" si="171"/>
        <v>0</v>
      </c>
      <c r="M1971">
        <f t="shared" si="172"/>
        <v>0</v>
      </c>
      <c r="N1971">
        <f t="shared" si="173"/>
        <v>0</v>
      </c>
      <c r="O1971">
        <f t="shared" si="174"/>
        <v>0</v>
      </c>
    </row>
    <row r="1972" spans="12:15" x14ac:dyDescent="0.2">
      <c r="L1972">
        <f t="shared" si="171"/>
        <v>0</v>
      </c>
      <c r="M1972">
        <f t="shared" si="172"/>
        <v>0</v>
      </c>
      <c r="N1972">
        <f t="shared" si="173"/>
        <v>0</v>
      </c>
      <c r="O1972">
        <f t="shared" si="174"/>
        <v>0</v>
      </c>
    </row>
    <row r="1973" spans="12:15" x14ac:dyDescent="0.2">
      <c r="L1973">
        <f t="shared" si="171"/>
        <v>0</v>
      </c>
      <c r="M1973">
        <f t="shared" si="172"/>
        <v>0</v>
      </c>
      <c r="N1973">
        <f t="shared" si="173"/>
        <v>0</v>
      </c>
      <c r="O1973">
        <f t="shared" si="174"/>
        <v>0</v>
      </c>
    </row>
    <row r="1974" spans="12:15" x14ac:dyDescent="0.2">
      <c r="L1974">
        <f t="shared" si="171"/>
        <v>0</v>
      </c>
      <c r="M1974">
        <f t="shared" si="172"/>
        <v>0</v>
      </c>
      <c r="N1974">
        <f t="shared" si="173"/>
        <v>0</v>
      </c>
      <c r="O1974">
        <f t="shared" si="174"/>
        <v>0</v>
      </c>
    </row>
    <row r="1975" spans="12:15" x14ac:dyDescent="0.2">
      <c r="L1975">
        <f t="shared" si="171"/>
        <v>0</v>
      </c>
      <c r="M1975">
        <f t="shared" si="172"/>
        <v>0</v>
      </c>
      <c r="N1975">
        <f t="shared" si="173"/>
        <v>0</v>
      </c>
      <c r="O1975">
        <f t="shared" si="174"/>
        <v>0</v>
      </c>
    </row>
    <row r="1976" spans="12:15" x14ac:dyDescent="0.2">
      <c r="L1976">
        <f t="shared" si="171"/>
        <v>0</v>
      </c>
      <c r="M1976">
        <f t="shared" si="172"/>
        <v>0</v>
      </c>
      <c r="N1976">
        <f t="shared" si="173"/>
        <v>0</v>
      </c>
      <c r="O1976">
        <f t="shared" si="174"/>
        <v>0</v>
      </c>
    </row>
    <row r="1977" spans="12:15" x14ac:dyDescent="0.2">
      <c r="L1977">
        <f t="shared" si="171"/>
        <v>0</v>
      </c>
      <c r="M1977">
        <f t="shared" si="172"/>
        <v>0</v>
      </c>
      <c r="N1977">
        <f t="shared" si="173"/>
        <v>0</v>
      </c>
      <c r="O1977">
        <f t="shared" si="174"/>
        <v>0</v>
      </c>
    </row>
    <row r="1978" spans="12:15" x14ac:dyDescent="0.2">
      <c r="L1978">
        <f t="shared" si="171"/>
        <v>0</v>
      </c>
      <c r="M1978">
        <f t="shared" si="172"/>
        <v>0</v>
      </c>
      <c r="N1978">
        <f t="shared" si="173"/>
        <v>0</v>
      </c>
      <c r="O1978">
        <f t="shared" si="174"/>
        <v>0</v>
      </c>
    </row>
    <row r="1979" spans="12:15" x14ac:dyDescent="0.2">
      <c r="L1979">
        <f t="shared" si="171"/>
        <v>0</v>
      </c>
      <c r="M1979">
        <f t="shared" si="172"/>
        <v>0</v>
      </c>
      <c r="N1979">
        <f t="shared" si="173"/>
        <v>0</v>
      </c>
      <c r="O1979">
        <f t="shared" si="174"/>
        <v>0</v>
      </c>
    </row>
    <row r="1980" spans="12:15" x14ac:dyDescent="0.2">
      <c r="L1980">
        <f t="shared" si="171"/>
        <v>0</v>
      </c>
      <c r="M1980">
        <f t="shared" si="172"/>
        <v>0</v>
      </c>
      <c r="N1980">
        <f t="shared" si="173"/>
        <v>0</v>
      </c>
      <c r="O1980">
        <f t="shared" si="174"/>
        <v>0</v>
      </c>
    </row>
    <row r="1981" spans="12:15" x14ac:dyDescent="0.2">
      <c r="L1981">
        <f t="shared" si="171"/>
        <v>0</v>
      </c>
      <c r="M1981">
        <f t="shared" si="172"/>
        <v>0</v>
      </c>
      <c r="N1981">
        <f t="shared" si="173"/>
        <v>0</v>
      </c>
      <c r="O1981">
        <f t="shared" si="174"/>
        <v>0</v>
      </c>
    </row>
    <row r="1982" spans="12:15" x14ac:dyDescent="0.2">
      <c r="L1982">
        <f t="shared" si="171"/>
        <v>0</v>
      </c>
      <c r="M1982">
        <f t="shared" si="172"/>
        <v>0</v>
      </c>
      <c r="N1982">
        <f t="shared" si="173"/>
        <v>0</v>
      </c>
      <c r="O1982">
        <f t="shared" si="174"/>
        <v>0</v>
      </c>
    </row>
    <row r="1983" spans="12:15" x14ac:dyDescent="0.2">
      <c r="L1983">
        <f t="shared" si="171"/>
        <v>0</v>
      </c>
      <c r="M1983">
        <f t="shared" si="172"/>
        <v>0</v>
      </c>
      <c r="N1983">
        <f t="shared" si="173"/>
        <v>0</v>
      </c>
      <c r="O1983">
        <f t="shared" si="174"/>
        <v>0</v>
      </c>
    </row>
    <row r="1984" spans="12:15" x14ac:dyDescent="0.2">
      <c r="L1984">
        <f t="shared" si="171"/>
        <v>0</v>
      </c>
      <c r="M1984">
        <f t="shared" si="172"/>
        <v>0</v>
      </c>
      <c r="N1984">
        <f t="shared" si="173"/>
        <v>0</v>
      </c>
      <c r="O1984">
        <f t="shared" si="174"/>
        <v>0</v>
      </c>
    </row>
    <row r="1985" spans="12:15" x14ac:dyDescent="0.2">
      <c r="L1985">
        <f t="shared" si="171"/>
        <v>0</v>
      </c>
      <c r="M1985">
        <f t="shared" si="172"/>
        <v>0</v>
      </c>
      <c r="N1985">
        <f t="shared" si="173"/>
        <v>0</v>
      </c>
      <c r="O1985">
        <f t="shared" si="174"/>
        <v>0</v>
      </c>
    </row>
    <row r="1986" spans="12:15" x14ac:dyDescent="0.2">
      <c r="L1986">
        <f t="shared" si="171"/>
        <v>0</v>
      </c>
      <c r="M1986">
        <f t="shared" si="172"/>
        <v>0</v>
      </c>
      <c r="N1986">
        <f t="shared" si="173"/>
        <v>0</v>
      </c>
      <c r="O1986">
        <f t="shared" si="174"/>
        <v>0</v>
      </c>
    </row>
    <row r="1987" spans="12:15" x14ac:dyDescent="0.2">
      <c r="L1987">
        <f t="shared" si="171"/>
        <v>0</v>
      </c>
      <c r="M1987">
        <f t="shared" si="172"/>
        <v>0</v>
      </c>
      <c r="N1987">
        <f t="shared" si="173"/>
        <v>0</v>
      </c>
      <c r="O1987">
        <f t="shared" si="174"/>
        <v>0</v>
      </c>
    </row>
    <row r="1988" spans="12:15" x14ac:dyDescent="0.2">
      <c r="L1988">
        <f t="shared" si="171"/>
        <v>0</v>
      </c>
      <c r="M1988">
        <f t="shared" si="172"/>
        <v>0</v>
      </c>
      <c r="N1988">
        <f t="shared" si="173"/>
        <v>0</v>
      </c>
      <c r="O1988">
        <f t="shared" si="174"/>
        <v>0</v>
      </c>
    </row>
    <row r="1989" spans="12:15" x14ac:dyDescent="0.2">
      <c r="L1989">
        <f t="shared" si="171"/>
        <v>0</v>
      </c>
      <c r="M1989">
        <f t="shared" si="172"/>
        <v>0</v>
      </c>
      <c r="N1989">
        <f t="shared" si="173"/>
        <v>0</v>
      </c>
      <c r="O1989">
        <f t="shared" si="174"/>
        <v>0</v>
      </c>
    </row>
    <row r="1990" spans="12:15" x14ac:dyDescent="0.2">
      <c r="L1990">
        <f t="shared" si="171"/>
        <v>0</v>
      </c>
      <c r="M1990">
        <f t="shared" si="172"/>
        <v>0</v>
      </c>
      <c r="N1990">
        <f t="shared" si="173"/>
        <v>0</v>
      </c>
      <c r="O1990">
        <f t="shared" si="174"/>
        <v>0</v>
      </c>
    </row>
    <row r="1991" spans="12:15" x14ac:dyDescent="0.2">
      <c r="L1991">
        <f t="shared" si="171"/>
        <v>0</v>
      </c>
      <c r="M1991">
        <f t="shared" si="172"/>
        <v>0</v>
      </c>
      <c r="N1991">
        <f t="shared" si="173"/>
        <v>0</v>
      </c>
      <c r="O1991">
        <f t="shared" si="174"/>
        <v>0</v>
      </c>
    </row>
    <row r="1992" spans="12:15" x14ac:dyDescent="0.2">
      <c r="L1992">
        <f t="shared" si="171"/>
        <v>0</v>
      </c>
      <c r="M1992">
        <f t="shared" si="172"/>
        <v>0</v>
      </c>
      <c r="N1992">
        <f t="shared" si="173"/>
        <v>0</v>
      </c>
      <c r="O1992">
        <f t="shared" si="174"/>
        <v>0</v>
      </c>
    </row>
    <row r="1993" spans="12:15" x14ac:dyDescent="0.2">
      <c r="L1993">
        <f t="shared" si="171"/>
        <v>0</v>
      </c>
      <c r="M1993">
        <f t="shared" si="172"/>
        <v>0</v>
      </c>
      <c r="N1993">
        <f t="shared" si="173"/>
        <v>0</v>
      </c>
      <c r="O1993">
        <f t="shared" si="174"/>
        <v>0</v>
      </c>
    </row>
    <row r="1994" spans="12:15" x14ac:dyDescent="0.2">
      <c r="L1994">
        <f t="shared" si="171"/>
        <v>0</v>
      </c>
      <c r="M1994">
        <f t="shared" si="172"/>
        <v>0</v>
      </c>
      <c r="N1994">
        <f t="shared" si="173"/>
        <v>0</v>
      </c>
      <c r="O1994">
        <f t="shared" si="174"/>
        <v>0</v>
      </c>
    </row>
    <row r="1995" spans="12:15" x14ac:dyDescent="0.2">
      <c r="L1995">
        <f t="shared" si="171"/>
        <v>0</v>
      </c>
      <c r="M1995">
        <f t="shared" si="172"/>
        <v>0</v>
      </c>
      <c r="N1995">
        <f t="shared" si="173"/>
        <v>0</v>
      </c>
      <c r="O1995">
        <f t="shared" si="174"/>
        <v>0</v>
      </c>
    </row>
    <row r="1996" spans="12:15" x14ac:dyDescent="0.2">
      <c r="L1996">
        <f t="shared" si="171"/>
        <v>0</v>
      </c>
      <c r="M1996">
        <f t="shared" si="172"/>
        <v>0</v>
      </c>
      <c r="N1996">
        <f t="shared" si="173"/>
        <v>0</v>
      </c>
      <c r="O1996">
        <f t="shared" si="174"/>
        <v>0</v>
      </c>
    </row>
    <row r="1997" spans="12:15" x14ac:dyDescent="0.2">
      <c r="L1997">
        <f t="shared" si="171"/>
        <v>0</v>
      </c>
      <c r="M1997">
        <f t="shared" si="172"/>
        <v>0</v>
      </c>
      <c r="N1997">
        <f t="shared" si="173"/>
        <v>0</v>
      </c>
      <c r="O1997">
        <f t="shared" si="174"/>
        <v>0</v>
      </c>
    </row>
    <row r="1998" spans="12:15" x14ac:dyDescent="0.2">
      <c r="L1998">
        <f t="shared" si="171"/>
        <v>0</v>
      </c>
      <c r="M1998">
        <f t="shared" si="172"/>
        <v>0</v>
      </c>
      <c r="N1998">
        <f t="shared" si="173"/>
        <v>0</v>
      </c>
      <c r="O1998">
        <f t="shared" si="174"/>
        <v>0</v>
      </c>
    </row>
    <row r="1999" spans="12:15" x14ac:dyDescent="0.2">
      <c r="L1999">
        <f t="shared" si="171"/>
        <v>0</v>
      </c>
      <c r="M1999">
        <f t="shared" si="172"/>
        <v>0</v>
      </c>
      <c r="N1999">
        <f t="shared" si="173"/>
        <v>0</v>
      </c>
      <c r="O1999">
        <f t="shared" si="174"/>
        <v>0</v>
      </c>
    </row>
    <row r="2000" spans="12:15" x14ac:dyDescent="0.2">
      <c r="L2000">
        <f t="shared" si="171"/>
        <v>0</v>
      </c>
      <c r="M2000">
        <f t="shared" si="172"/>
        <v>0</v>
      </c>
      <c r="N2000">
        <f t="shared" si="173"/>
        <v>0</v>
      </c>
      <c r="O2000">
        <f t="shared" si="174"/>
        <v>0</v>
      </c>
    </row>
    <row r="2001" spans="12:15" x14ac:dyDescent="0.2">
      <c r="L2001">
        <f t="shared" si="171"/>
        <v>0</v>
      </c>
      <c r="M2001">
        <f t="shared" si="172"/>
        <v>0</v>
      </c>
      <c r="N2001">
        <f t="shared" si="173"/>
        <v>0</v>
      </c>
      <c r="O2001">
        <f t="shared" si="174"/>
        <v>0</v>
      </c>
    </row>
    <row r="2002" spans="12:15" x14ac:dyDescent="0.2">
      <c r="L2002">
        <f t="shared" si="171"/>
        <v>0</v>
      </c>
      <c r="M2002">
        <f t="shared" si="172"/>
        <v>0</v>
      </c>
      <c r="N2002">
        <f t="shared" si="173"/>
        <v>0</v>
      </c>
      <c r="O2002">
        <f t="shared" si="174"/>
        <v>0</v>
      </c>
    </row>
    <row r="2003" spans="12:15" x14ac:dyDescent="0.2">
      <c r="L2003">
        <f t="shared" si="171"/>
        <v>0</v>
      </c>
      <c r="M2003">
        <f t="shared" si="172"/>
        <v>0</v>
      </c>
      <c r="N2003">
        <f t="shared" si="173"/>
        <v>0</v>
      </c>
      <c r="O2003">
        <f t="shared" si="174"/>
        <v>0</v>
      </c>
    </row>
    <row r="2004" spans="12:15" x14ac:dyDescent="0.2">
      <c r="L2004">
        <f t="shared" si="171"/>
        <v>0</v>
      </c>
      <c r="M2004">
        <f t="shared" si="172"/>
        <v>0</v>
      </c>
      <c r="N2004">
        <f t="shared" si="173"/>
        <v>0</v>
      </c>
      <c r="O2004">
        <f t="shared" si="174"/>
        <v>0</v>
      </c>
    </row>
    <row r="2005" spans="12:15" x14ac:dyDescent="0.2">
      <c r="L2005">
        <f t="shared" si="171"/>
        <v>0</v>
      </c>
      <c r="M2005">
        <f t="shared" si="172"/>
        <v>0</v>
      </c>
      <c r="N2005">
        <f t="shared" si="173"/>
        <v>0</v>
      </c>
      <c r="O2005">
        <f t="shared" si="174"/>
        <v>0</v>
      </c>
    </row>
    <row r="2006" spans="12:15" x14ac:dyDescent="0.2">
      <c r="L2006">
        <f t="shared" si="171"/>
        <v>0</v>
      </c>
      <c r="M2006">
        <f t="shared" si="172"/>
        <v>0</v>
      </c>
      <c r="N2006">
        <f t="shared" si="173"/>
        <v>0</v>
      </c>
      <c r="O2006">
        <f t="shared" si="174"/>
        <v>0</v>
      </c>
    </row>
    <row r="2007" spans="12:15" x14ac:dyDescent="0.2">
      <c r="L2007">
        <f t="shared" si="171"/>
        <v>0</v>
      </c>
      <c r="M2007">
        <f t="shared" si="172"/>
        <v>0</v>
      </c>
      <c r="N2007">
        <f t="shared" si="173"/>
        <v>0</v>
      </c>
      <c r="O2007">
        <f t="shared" si="174"/>
        <v>0</v>
      </c>
    </row>
    <row r="2008" spans="12:15" x14ac:dyDescent="0.2">
      <c r="L2008">
        <f t="shared" si="171"/>
        <v>0</v>
      </c>
      <c r="M2008">
        <f t="shared" si="172"/>
        <v>0</v>
      </c>
      <c r="N2008">
        <f t="shared" si="173"/>
        <v>0</v>
      </c>
      <c r="O2008">
        <f t="shared" si="174"/>
        <v>0</v>
      </c>
    </row>
    <row r="2009" spans="12:15" x14ac:dyDescent="0.2">
      <c r="L2009">
        <f t="shared" si="171"/>
        <v>0</v>
      </c>
      <c r="M2009">
        <f t="shared" si="172"/>
        <v>0</v>
      </c>
      <c r="N2009">
        <f t="shared" si="173"/>
        <v>0</v>
      </c>
      <c r="O2009">
        <f t="shared" si="174"/>
        <v>0</v>
      </c>
    </row>
    <row r="2010" spans="12:15" x14ac:dyDescent="0.2">
      <c r="L2010">
        <f t="shared" si="171"/>
        <v>0</v>
      </c>
      <c r="M2010">
        <f t="shared" si="172"/>
        <v>0</v>
      </c>
      <c r="N2010">
        <f t="shared" si="173"/>
        <v>0</v>
      </c>
      <c r="O2010">
        <f t="shared" si="174"/>
        <v>0</v>
      </c>
    </row>
    <row r="2011" spans="12:15" x14ac:dyDescent="0.2">
      <c r="L2011">
        <f t="shared" si="171"/>
        <v>0</v>
      </c>
      <c r="M2011">
        <f t="shared" si="172"/>
        <v>0</v>
      </c>
      <c r="N2011">
        <f t="shared" si="173"/>
        <v>0</v>
      </c>
      <c r="O2011">
        <f t="shared" si="174"/>
        <v>0</v>
      </c>
    </row>
    <row r="2012" spans="12:15" x14ac:dyDescent="0.2">
      <c r="L2012">
        <f t="shared" si="171"/>
        <v>0</v>
      </c>
      <c r="M2012">
        <f t="shared" si="172"/>
        <v>0</v>
      </c>
      <c r="N2012">
        <f t="shared" si="173"/>
        <v>0</v>
      </c>
      <c r="O2012">
        <f t="shared" si="174"/>
        <v>0</v>
      </c>
    </row>
    <row r="2013" spans="12:15" x14ac:dyDescent="0.2">
      <c r="L2013">
        <f t="shared" si="171"/>
        <v>0</v>
      </c>
      <c r="M2013">
        <f t="shared" si="172"/>
        <v>0</v>
      </c>
      <c r="N2013">
        <f t="shared" si="173"/>
        <v>0</v>
      </c>
      <c r="O2013">
        <f t="shared" si="174"/>
        <v>0</v>
      </c>
    </row>
    <row r="2014" spans="12:15" x14ac:dyDescent="0.2">
      <c r="L2014">
        <f t="shared" si="171"/>
        <v>0</v>
      </c>
      <c r="M2014">
        <f t="shared" si="172"/>
        <v>0</v>
      </c>
      <c r="N2014">
        <f t="shared" si="173"/>
        <v>0</v>
      </c>
      <c r="O2014">
        <f t="shared" si="174"/>
        <v>0</v>
      </c>
    </row>
    <row r="2015" spans="12:15" x14ac:dyDescent="0.2">
      <c r="L2015">
        <f t="shared" si="171"/>
        <v>0</v>
      </c>
      <c r="M2015">
        <f t="shared" si="172"/>
        <v>0</v>
      </c>
      <c r="N2015">
        <f t="shared" si="173"/>
        <v>0</v>
      </c>
      <c r="O2015">
        <f t="shared" si="174"/>
        <v>0</v>
      </c>
    </row>
    <row r="2016" spans="12:15" x14ac:dyDescent="0.2">
      <c r="L2016">
        <f t="shared" si="171"/>
        <v>0</v>
      </c>
      <c r="M2016">
        <f t="shared" si="172"/>
        <v>0</v>
      </c>
      <c r="N2016">
        <f t="shared" si="173"/>
        <v>0</v>
      </c>
      <c r="O2016">
        <f t="shared" si="174"/>
        <v>0</v>
      </c>
    </row>
    <row r="2017" spans="12:15" x14ac:dyDescent="0.2">
      <c r="L2017">
        <f t="shared" ref="L2017:L2022" si="175">IF(EXACT(RIGHT(A2017,2),"HI")=TRUE,B2017,0)</f>
        <v>0</v>
      </c>
      <c r="M2017">
        <f t="shared" ref="M2017:M2022" si="176">IF(EXACT(RIGHT(A2017,2),"LO")=TRUE,B2017,0)</f>
        <v>0</v>
      </c>
      <c r="N2017">
        <f t="shared" ref="N2017:N2022" si="177">IF(EXACT(RIGHT(A2017,3),"HHH")=TRUE,B2017,0)</f>
        <v>0</v>
      </c>
      <c r="O2017">
        <f t="shared" ref="O2017:O2022" si="178">IF(EXACT(RIGHT(A2017,3),"LLL")=TRUE,B2017,0)</f>
        <v>0</v>
      </c>
    </row>
    <row r="2018" spans="12:15" x14ac:dyDescent="0.2">
      <c r="L2018">
        <f t="shared" si="175"/>
        <v>0</v>
      </c>
      <c r="M2018">
        <f t="shared" si="176"/>
        <v>0</v>
      </c>
      <c r="N2018">
        <f t="shared" si="177"/>
        <v>0</v>
      </c>
      <c r="O2018">
        <f t="shared" si="178"/>
        <v>0</v>
      </c>
    </row>
    <row r="2019" spans="12:15" x14ac:dyDescent="0.2">
      <c r="L2019">
        <f t="shared" si="175"/>
        <v>0</v>
      </c>
      <c r="M2019">
        <f t="shared" si="176"/>
        <v>0</v>
      </c>
      <c r="N2019">
        <f t="shared" si="177"/>
        <v>0</v>
      </c>
      <c r="O2019">
        <f t="shared" si="178"/>
        <v>0</v>
      </c>
    </row>
    <row r="2020" spans="12:15" x14ac:dyDescent="0.2">
      <c r="L2020">
        <f t="shared" si="175"/>
        <v>0</v>
      </c>
      <c r="M2020">
        <f t="shared" si="176"/>
        <v>0</v>
      </c>
      <c r="N2020">
        <f t="shared" si="177"/>
        <v>0</v>
      </c>
      <c r="O2020">
        <f t="shared" si="178"/>
        <v>0</v>
      </c>
    </row>
    <row r="2021" spans="12:15" x14ac:dyDescent="0.2">
      <c r="L2021">
        <f t="shared" si="175"/>
        <v>0</v>
      </c>
      <c r="M2021">
        <f t="shared" si="176"/>
        <v>0</v>
      </c>
      <c r="N2021">
        <f t="shared" si="177"/>
        <v>0</v>
      </c>
      <c r="O2021">
        <f t="shared" si="178"/>
        <v>0</v>
      </c>
    </row>
    <row r="2022" spans="12:15" x14ac:dyDescent="0.2">
      <c r="L2022">
        <f t="shared" si="175"/>
        <v>0</v>
      </c>
      <c r="M2022">
        <f t="shared" si="176"/>
        <v>0</v>
      </c>
      <c r="N2022">
        <f t="shared" si="177"/>
        <v>0</v>
      </c>
      <c r="O2022">
        <f t="shared" si="178"/>
        <v>0</v>
      </c>
    </row>
  </sheetData>
  <mergeCells count="8">
    <mergeCell ref="R2:R4"/>
    <mergeCell ref="E1:G1"/>
    <mergeCell ref="H1:K1"/>
    <mergeCell ref="L1:O1"/>
    <mergeCell ref="P1:Q1"/>
    <mergeCell ref="E2:F2"/>
    <mergeCell ref="H2:J2"/>
    <mergeCell ref="L2:N2"/>
  </mergeCells>
  <conditionalFormatting sqref="B1:B4 B646:B1048576">
    <cfRule type="cellIs" dxfId="0" priority="1" operator="greaterThan">
      <formula>25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/>
  <headerFooter>
    <oddHeader>&amp;L&amp;G&amp;C&amp;"-,Bold"&amp;12ONUSER ALARMS REPORT</oddHeader>
    <oddFooter>&amp;CPage &amp;P of &amp;N&amp;R&amp;D        &amp;T</oddFooter>
  </headerFooter>
  <legacyDrawingHF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V9632"/>
  <sheetViews>
    <sheetView workbookViewId="0">
      <selection activeCell="A7" sqref="A7"/>
    </sheetView>
  </sheetViews>
  <sheetFormatPr baseColWidth="10" defaultRowHeight="15" x14ac:dyDescent="0.2"/>
  <cols>
    <col min="2" max="2" width="15.83203125" bestFit="1" customWidth="1"/>
    <col min="3" max="3" width="16.33203125" bestFit="1" customWidth="1"/>
  </cols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ht="16" x14ac:dyDescent="0.2">
      <c r="A2" s="35"/>
      <c r="B2" s="36" t="s">
        <v>1058</v>
      </c>
      <c r="C2" s="36" t="s">
        <v>1058</v>
      </c>
      <c r="D2" s="35" t="s">
        <v>199</v>
      </c>
      <c r="E2" s="35">
        <v>5</v>
      </c>
      <c r="F2" s="35">
        <v>1201</v>
      </c>
      <c r="G2" s="35" t="s">
        <v>22</v>
      </c>
      <c r="H2" s="35" t="s">
        <v>709</v>
      </c>
      <c r="I2" s="35" t="s">
        <v>64</v>
      </c>
      <c r="J2" s="35"/>
      <c r="K2" s="35"/>
      <c r="L2" s="35" t="s">
        <v>710</v>
      </c>
      <c r="M2" s="35"/>
      <c r="N2" s="35" t="s">
        <v>23</v>
      </c>
      <c r="O2" s="35"/>
      <c r="P2" s="35"/>
      <c r="Q2" s="35"/>
      <c r="R2" s="35"/>
      <c r="S2" s="35"/>
      <c r="T2" s="35"/>
      <c r="U2" s="35"/>
      <c r="V2" s="35"/>
    </row>
    <row r="3" spans="1:22" ht="16" x14ac:dyDescent="0.2">
      <c r="A3" s="35"/>
      <c r="B3" s="36" t="s">
        <v>1058</v>
      </c>
      <c r="C3" s="36" t="s">
        <v>1058</v>
      </c>
      <c r="D3" s="35" t="s">
        <v>196</v>
      </c>
      <c r="E3" s="35">
        <v>0</v>
      </c>
      <c r="F3" s="35">
        <v>1206</v>
      </c>
      <c r="G3" s="35" t="s">
        <v>22</v>
      </c>
      <c r="H3" s="35" t="s">
        <v>709</v>
      </c>
      <c r="I3" s="35" t="s">
        <v>64</v>
      </c>
      <c r="J3" s="35"/>
      <c r="K3" s="35"/>
      <c r="L3" s="35" t="s">
        <v>710</v>
      </c>
      <c r="M3" s="35"/>
      <c r="N3" s="35" t="s">
        <v>24</v>
      </c>
      <c r="O3" s="35"/>
      <c r="P3" s="35"/>
      <c r="Q3" s="35"/>
      <c r="R3" s="35"/>
      <c r="S3" s="35"/>
      <c r="T3" s="35"/>
      <c r="U3" s="35"/>
      <c r="V3" s="35"/>
    </row>
    <row r="4" spans="1:22" ht="16" x14ac:dyDescent="0.2">
      <c r="A4" s="35"/>
      <c r="B4" s="36" t="s">
        <v>1058</v>
      </c>
      <c r="C4" s="36" t="s">
        <v>1058</v>
      </c>
      <c r="D4" s="35" t="s">
        <v>199</v>
      </c>
      <c r="E4" s="35">
        <v>5</v>
      </c>
      <c r="F4" s="35">
        <v>1201</v>
      </c>
      <c r="G4" s="35" t="s">
        <v>22</v>
      </c>
      <c r="H4" s="35" t="s">
        <v>709</v>
      </c>
      <c r="I4" s="35" t="s">
        <v>64</v>
      </c>
      <c r="J4" s="35"/>
      <c r="K4" s="35"/>
      <c r="L4" s="35" t="s">
        <v>710</v>
      </c>
      <c r="M4" s="35"/>
      <c r="N4" s="35" t="s">
        <v>23</v>
      </c>
      <c r="O4" s="35"/>
      <c r="P4" s="35"/>
      <c r="Q4" s="35"/>
      <c r="R4" s="35"/>
      <c r="S4" s="35"/>
      <c r="T4" s="35"/>
      <c r="U4" s="35"/>
      <c r="V4" s="35"/>
    </row>
    <row r="5" spans="1:22" ht="16" x14ac:dyDescent="0.2">
      <c r="A5" s="35"/>
      <c r="B5" s="36" t="s">
        <v>1058</v>
      </c>
      <c r="C5" s="36" t="s">
        <v>1058</v>
      </c>
      <c r="D5" s="35" t="s">
        <v>196</v>
      </c>
      <c r="E5" s="35">
        <v>0</v>
      </c>
      <c r="F5" s="35">
        <v>1206</v>
      </c>
      <c r="G5" s="35" t="s">
        <v>22</v>
      </c>
      <c r="H5" s="35" t="s">
        <v>709</v>
      </c>
      <c r="I5" s="35" t="s">
        <v>64</v>
      </c>
      <c r="J5" s="35"/>
      <c r="K5" s="35"/>
      <c r="L5" s="35" t="s">
        <v>710</v>
      </c>
      <c r="M5" s="35"/>
      <c r="N5" s="35" t="s">
        <v>24</v>
      </c>
      <c r="O5" s="35"/>
      <c r="P5" s="35"/>
      <c r="Q5" s="35"/>
      <c r="R5" s="35"/>
      <c r="S5" s="35"/>
      <c r="T5" s="35"/>
      <c r="U5" s="35"/>
      <c r="V5" s="35"/>
    </row>
    <row r="6" spans="1:22" ht="16" x14ac:dyDescent="0.2">
      <c r="A6" s="35"/>
      <c r="B6" s="36" t="s">
        <v>1058</v>
      </c>
      <c r="C6" s="36" t="s">
        <v>1058</v>
      </c>
      <c r="D6" s="35" t="s">
        <v>199</v>
      </c>
      <c r="E6" s="35">
        <v>5</v>
      </c>
      <c r="F6" s="35">
        <v>1201</v>
      </c>
      <c r="G6" s="35" t="s">
        <v>22</v>
      </c>
      <c r="H6" s="35" t="s">
        <v>709</v>
      </c>
      <c r="I6" s="35" t="s">
        <v>64</v>
      </c>
      <c r="J6" s="35"/>
      <c r="K6" s="35"/>
      <c r="L6" s="35" t="s">
        <v>710</v>
      </c>
      <c r="M6" s="35"/>
      <c r="N6" s="35" t="s">
        <v>23</v>
      </c>
      <c r="O6" s="35"/>
      <c r="P6" s="35"/>
      <c r="Q6" s="35"/>
      <c r="R6" s="35"/>
      <c r="S6" s="35"/>
      <c r="T6" s="35"/>
      <c r="U6" s="35"/>
      <c r="V6" s="35"/>
    </row>
    <row r="7" spans="1:22" ht="16" x14ac:dyDescent="0.2">
      <c r="A7" s="35"/>
      <c r="B7" s="36" t="s">
        <v>1058</v>
      </c>
      <c r="C7" s="36" t="s">
        <v>1058</v>
      </c>
      <c r="D7" s="35" t="s">
        <v>196</v>
      </c>
      <c r="E7" s="35">
        <v>0</v>
      </c>
      <c r="F7" s="35">
        <v>1206</v>
      </c>
      <c r="G7" s="35" t="s">
        <v>22</v>
      </c>
      <c r="H7" s="35" t="s">
        <v>709</v>
      </c>
      <c r="I7" s="35" t="s">
        <v>64</v>
      </c>
      <c r="J7" s="35"/>
      <c r="K7" s="35"/>
      <c r="L7" s="35" t="s">
        <v>710</v>
      </c>
      <c r="M7" s="35"/>
      <c r="N7" s="35" t="s">
        <v>24</v>
      </c>
      <c r="O7" s="35"/>
      <c r="P7" s="35"/>
      <c r="Q7" s="35"/>
      <c r="R7" s="35"/>
      <c r="S7" s="35"/>
      <c r="T7" s="35"/>
      <c r="U7" s="35"/>
      <c r="V7" s="35"/>
    </row>
    <row r="8" spans="1:22" ht="16" x14ac:dyDescent="0.2">
      <c r="A8" s="35"/>
      <c r="B8" s="36" t="s">
        <v>1058</v>
      </c>
      <c r="C8" s="36" t="s">
        <v>1058</v>
      </c>
      <c r="D8" s="35" t="s">
        <v>199</v>
      </c>
      <c r="E8" s="35">
        <v>5</v>
      </c>
      <c r="F8" s="35">
        <v>1201</v>
      </c>
      <c r="G8" s="35" t="s">
        <v>22</v>
      </c>
      <c r="H8" s="35" t="s">
        <v>709</v>
      </c>
      <c r="I8" s="35" t="s">
        <v>64</v>
      </c>
      <c r="J8" s="35"/>
      <c r="K8" s="35"/>
      <c r="L8" s="35" t="s">
        <v>710</v>
      </c>
      <c r="M8" s="35"/>
      <c r="N8" s="35" t="s">
        <v>23</v>
      </c>
      <c r="O8" s="35"/>
      <c r="P8" s="35"/>
      <c r="Q8" s="35"/>
      <c r="R8" s="35"/>
      <c r="S8" s="35"/>
      <c r="T8" s="35"/>
      <c r="U8" s="35"/>
      <c r="V8" s="35"/>
    </row>
    <row r="9" spans="1:22" ht="16" x14ac:dyDescent="0.2">
      <c r="A9" s="35"/>
      <c r="B9" s="36" t="s">
        <v>1058</v>
      </c>
      <c r="C9" s="36" t="s">
        <v>1058</v>
      </c>
      <c r="D9" s="35" t="s">
        <v>196</v>
      </c>
      <c r="E9" s="35">
        <v>0</v>
      </c>
      <c r="F9" s="35">
        <v>1206</v>
      </c>
      <c r="G9" s="35" t="s">
        <v>22</v>
      </c>
      <c r="H9" s="35" t="s">
        <v>709</v>
      </c>
      <c r="I9" s="35" t="s">
        <v>64</v>
      </c>
      <c r="J9" s="35"/>
      <c r="K9" s="35"/>
      <c r="L9" s="35" t="s">
        <v>710</v>
      </c>
      <c r="M9" s="35"/>
      <c r="N9" s="35" t="s">
        <v>24</v>
      </c>
      <c r="O9" s="35"/>
      <c r="P9" s="35"/>
      <c r="Q9" s="35"/>
      <c r="R9" s="35"/>
      <c r="S9" s="35"/>
      <c r="T9" s="35"/>
      <c r="U9" s="35"/>
      <c r="V9" s="35"/>
    </row>
    <row r="10" spans="1:22" ht="16" x14ac:dyDescent="0.2">
      <c r="A10" s="35"/>
      <c r="B10" s="36" t="s">
        <v>1058</v>
      </c>
      <c r="C10" s="36" t="s">
        <v>1058</v>
      </c>
      <c r="D10" s="35" t="s">
        <v>199</v>
      </c>
      <c r="E10" s="35">
        <v>5</v>
      </c>
      <c r="F10" s="35">
        <v>1201</v>
      </c>
      <c r="G10" s="35" t="s">
        <v>22</v>
      </c>
      <c r="H10" s="35" t="s">
        <v>709</v>
      </c>
      <c r="I10" s="35" t="s">
        <v>64</v>
      </c>
      <c r="J10" s="35"/>
      <c r="K10" s="35"/>
      <c r="L10" s="35" t="s">
        <v>710</v>
      </c>
      <c r="M10" s="35"/>
      <c r="N10" s="35" t="s">
        <v>23</v>
      </c>
      <c r="O10" s="35"/>
      <c r="P10" s="35"/>
      <c r="Q10" s="35"/>
      <c r="R10" s="35"/>
      <c r="S10" s="35"/>
      <c r="T10" s="35"/>
      <c r="U10" s="35"/>
      <c r="V10" s="35"/>
    </row>
    <row r="11" spans="1:22" ht="16" x14ac:dyDescent="0.2">
      <c r="A11" s="35"/>
      <c r="B11" s="36" t="s">
        <v>1058</v>
      </c>
      <c r="C11" s="36" t="s">
        <v>1058</v>
      </c>
      <c r="D11" s="35" t="s">
        <v>196</v>
      </c>
      <c r="E11" s="35">
        <v>0</v>
      </c>
      <c r="F11" s="35">
        <v>1206</v>
      </c>
      <c r="G11" s="35" t="s">
        <v>22</v>
      </c>
      <c r="H11" s="35" t="s">
        <v>709</v>
      </c>
      <c r="I11" s="35" t="s">
        <v>64</v>
      </c>
      <c r="J11" s="35"/>
      <c r="K11" s="35"/>
      <c r="L11" s="35" t="s">
        <v>710</v>
      </c>
      <c r="M11" s="35"/>
      <c r="N11" s="35" t="s">
        <v>24</v>
      </c>
      <c r="O11" s="35"/>
      <c r="P11" s="35"/>
      <c r="Q11" s="35"/>
      <c r="R11" s="35"/>
      <c r="S11" s="35"/>
      <c r="T11" s="35"/>
      <c r="U11" s="35"/>
      <c r="V11" s="35"/>
    </row>
    <row r="12" spans="1:22" ht="16" x14ac:dyDescent="0.2">
      <c r="A12" s="35"/>
      <c r="B12" s="36" t="s">
        <v>1058</v>
      </c>
      <c r="C12" s="36" t="s">
        <v>1058</v>
      </c>
      <c r="D12" s="35" t="s">
        <v>199</v>
      </c>
      <c r="E12" s="35">
        <v>5</v>
      </c>
      <c r="F12" s="35">
        <v>1201</v>
      </c>
      <c r="G12" s="35" t="s">
        <v>22</v>
      </c>
      <c r="H12" s="35" t="s">
        <v>709</v>
      </c>
      <c r="I12" s="35" t="s">
        <v>64</v>
      </c>
      <c r="J12" s="35"/>
      <c r="K12" s="35"/>
      <c r="L12" s="35" t="s">
        <v>710</v>
      </c>
      <c r="M12" s="35"/>
      <c r="N12" s="35" t="s">
        <v>23</v>
      </c>
      <c r="O12" s="35"/>
      <c r="P12" s="35"/>
      <c r="Q12" s="35"/>
      <c r="R12" s="35"/>
      <c r="S12" s="35"/>
      <c r="T12" s="35"/>
      <c r="U12" s="35"/>
      <c r="V12" s="35"/>
    </row>
    <row r="13" spans="1:22" ht="16" x14ac:dyDescent="0.2">
      <c r="A13" s="35"/>
      <c r="B13" s="36" t="s">
        <v>1058</v>
      </c>
      <c r="C13" s="36" t="s">
        <v>1058</v>
      </c>
      <c r="D13" s="35" t="s">
        <v>196</v>
      </c>
      <c r="E13" s="35">
        <v>0</v>
      </c>
      <c r="F13" s="35">
        <v>1206</v>
      </c>
      <c r="G13" s="35" t="s">
        <v>22</v>
      </c>
      <c r="H13" s="35" t="s">
        <v>709</v>
      </c>
      <c r="I13" s="35" t="s">
        <v>64</v>
      </c>
      <c r="J13" s="35"/>
      <c r="K13" s="35"/>
      <c r="L13" s="35" t="s">
        <v>710</v>
      </c>
      <c r="M13" s="35"/>
      <c r="N13" s="35" t="s">
        <v>24</v>
      </c>
      <c r="O13" s="35"/>
      <c r="P13" s="35"/>
      <c r="Q13" s="35"/>
      <c r="R13" s="35"/>
      <c r="S13" s="35"/>
      <c r="T13" s="35"/>
      <c r="U13" s="35"/>
      <c r="V13" s="35"/>
    </row>
    <row r="14" spans="1:22" ht="16" x14ac:dyDescent="0.2">
      <c r="A14" s="35"/>
      <c r="B14" s="36" t="s">
        <v>1058</v>
      </c>
      <c r="C14" s="36" t="s">
        <v>1058</v>
      </c>
      <c r="D14" s="35" t="s">
        <v>199</v>
      </c>
      <c r="E14" s="35">
        <v>5</v>
      </c>
      <c r="F14" s="35">
        <v>1201</v>
      </c>
      <c r="G14" s="35" t="s">
        <v>22</v>
      </c>
      <c r="H14" s="35" t="s">
        <v>709</v>
      </c>
      <c r="I14" s="35" t="s">
        <v>64</v>
      </c>
      <c r="J14" s="35"/>
      <c r="K14" s="35"/>
      <c r="L14" s="35" t="s">
        <v>710</v>
      </c>
      <c r="M14" s="35"/>
      <c r="N14" s="35" t="s">
        <v>23</v>
      </c>
      <c r="O14" s="35"/>
      <c r="P14" s="35"/>
      <c r="Q14" s="35"/>
      <c r="R14" s="35"/>
      <c r="S14" s="35"/>
      <c r="T14" s="35"/>
      <c r="U14" s="35"/>
      <c r="V14" s="35"/>
    </row>
    <row r="15" spans="1:22" ht="16" x14ac:dyDescent="0.2">
      <c r="A15" s="35"/>
      <c r="B15" s="36" t="s">
        <v>1058</v>
      </c>
      <c r="C15" s="36" t="s">
        <v>1058</v>
      </c>
      <c r="D15" s="35" t="s">
        <v>189</v>
      </c>
      <c r="E15" s="35">
        <v>0</v>
      </c>
      <c r="F15" s="35">
        <v>1206</v>
      </c>
      <c r="G15" s="35" t="s">
        <v>22</v>
      </c>
      <c r="H15" s="35" t="s">
        <v>712</v>
      </c>
      <c r="I15" s="35" t="s">
        <v>64</v>
      </c>
      <c r="J15" s="35"/>
      <c r="K15" s="35"/>
      <c r="L15" s="35" t="s">
        <v>713</v>
      </c>
      <c r="M15" s="35"/>
      <c r="N15" s="35" t="s">
        <v>24</v>
      </c>
      <c r="O15" s="35"/>
      <c r="P15" s="35"/>
      <c r="Q15" s="35"/>
      <c r="R15" s="35"/>
      <c r="S15" s="35"/>
      <c r="T15" s="35"/>
      <c r="U15" s="35"/>
      <c r="V15" s="35"/>
    </row>
    <row r="16" spans="1:22" ht="16" x14ac:dyDescent="0.2">
      <c r="A16" s="35"/>
      <c r="B16" s="36" t="s">
        <v>1058</v>
      </c>
      <c r="C16" s="36" t="s">
        <v>1058</v>
      </c>
      <c r="D16" s="35" t="s">
        <v>197</v>
      </c>
      <c r="E16" s="35">
        <v>5</v>
      </c>
      <c r="F16" s="35">
        <v>1201</v>
      </c>
      <c r="G16" s="35" t="s">
        <v>22</v>
      </c>
      <c r="H16" s="35" t="s">
        <v>712</v>
      </c>
      <c r="I16" s="35" t="s">
        <v>64</v>
      </c>
      <c r="J16" s="35"/>
      <c r="K16" s="35"/>
      <c r="L16" s="35" t="s">
        <v>713</v>
      </c>
      <c r="M16" s="35"/>
      <c r="N16" s="35" t="s">
        <v>23</v>
      </c>
      <c r="O16" s="35"/>
      <c r="P16" s="35"/>
      <c r="Q16" s="35"/>
      <c r="R16" s="35"/>
      <c r="S16" s="35"/>
      <c r="T16" s="35"/>
      <c r="U16" s="35"/>
      <c r="V16" s="35"/>
    </row>
    <row r="17" spans="1:22" ht="16" x14ac:dyDescent="0.2">
      <c r="A17" s="35"/>
      <c r="B17" s="36" t="s">
        <v>1058</v>
      </c>
      <c r="C17" s="36" t="s">
        <v>1058</v>
      </c>
      <c r="D17" s="35" t="s">
        <v>196</v>
      </c>
      <c r="E17" s="35">
        <v>0</v>
      </c>
      <c r="F17" s="35">
        <v>1206</v>
      </c>
      <c r="G17" s="35" t="s">
        <v>22</v>
      </c>
      <c r="H17" s="35" t="s">
        <v>709</v>
      </c>
      <c r="I17" s="35" t="s">
        <v>64</v>
      </c>
      <c r="J17" s="35"/>
      <c r="K17" s="35"/>
      <c r="L17" s="35" t="s">
        <v>710</v>
      </c>
      <c r="M17" s="35"/>
      <c r="N17" s="35" t="s">
        <v>24</v>
      </c>
      <c r="O17" s="35"/>
      <c r="P17" s="35"/>
      <c r="Q17" s="35"/>
      <c r="R17" s="35"/>
      <c r="S17" s="35"/>
      <c r="T17" s="35"/>
      <c r="U17" s="35"/>
      <c r="V17" s="35"/>
    </row>
    <row r="18" spans="1:22" ht="16" x14ac:dyDescent="0.2">
      <c r="A18" s="35"/>
      <c r="B18" s="36" t="s">
        <v>1058</v>
      </c>
      <c r="C18" s="36" t="s">
        <v>1058</v>
      </c>
      <c r="D18" s="35" t="s">
        <v>199</v>
      </c>
      <c r="E18" s="35">
        <v>5</v>
      </c>
      <c r="F18" s="35">
        <v>1201</v>
      </c>
      <c r="G18" s="35" t="s">
        <v>22</v>
      </c>
      <c r="H18" s="35" t="s">
        <v>709</v>
      </c>
      <c r="I18" s="35" t="s">
        <v>64</v>
      </c>
      <c r="J18" s="35"/>
      <c r="K18" s="35"/>
      <c r="L18" s="35" t="s">
        <v>710</v>
      </c>
      <c r="M18" s="35"/>
      <c r="N18" s="35" t="s">
        <v>23</v>
      </c>
      <c r="O18" s="35"/>
      <c r="P18" s="35"/>
      <c r="Q18" s="35"/>
      <c r="R18" s="35"/>
      <c r="S18" s="35"/>
      <c r="T18" s="35"/>
      <c r="U18" s="35"/>
      <c r="V18" s="35"/>
    </row>
    <row r="19" spans="1:22" ht="16" x14ac:dyDescent="0.2">
      <c r="A19" s="35"/>
      <c r="B19" s="36" t="s">
        <v>1058</v>
      </c>
      <c r="C19" s="36" t="s">
        <v>1058</v>
      </c>
      <c r="D19" s="35" t="s">
        <v>196</v>
      </c>
      <c r="E19" s="35">
        <v>0</v>
      </c>
      <c r="F19" s="35">
        <v>1206</v>
      </c>
      <c r="G19" s="35" t="s">
        <v>22</v>
      </c>
      <c r="H19" s="35" t="s">
        <v>709</v>
      </c>
      <c r="I19" s="35" t="s">
        <v>64</v>
      </c>
      <c r="J19" s="35"/>
      <c r="K19" s="35"/>
      <c r="L19" s="35" t="s">
        <v>710</v>
      </c>
      <c r="M19" s="35"/>
      <c r="N19" s="35" t="s">
        <v>24</v>
      </c>
      <c r="O19" s="35"/>
      <c r="P19" s="35"/>
      <c r="Q19" s="35"/>
      <c r="R19" s="35"/>
      <c r="S19" s="35"/>
      <c r="T19" s="35"/>
      <c r="U19" s="35"/>
      <c r="V19" s="35"/>
    </row>
    <row r="20" spans="1:22" ht="16" x14ac:dyDescent="0.2">
      <c r="A20" s="35"/>
      <c r="B20" s="36" t="s">
        <v>1058</v>
      </c>
      <c r="C20" s="36" t="s">
        <v>1058</v>
      </c>
      <c r="D20" s="35" t="s">
        <v>1059</v>
      </c>
      <c r="E20" s="35">
        <v>0</v>
      </c>
      <c r="F20" s="35">
        <v>1101</v>
      </c>
      <c r="G20" s="35" t="s">
        <v>22</v>
      </c>
      <c r="H20" s="35" t="s">
        <v>695</v>
      </c>
      <c r="I20" s="35" t="s">
        <v>691</v>
      </c>
      <c r="J20" s="35"/>
      <c r="K20" s="35"/>
      <c r="L20" s="35" t="s">
        <v>696</v>
      </c>
      <c r="M20" s="35"/>
      <c r="N20" s="35" t="s">
        <v>23</v>
      </c>
      <c r="O20" s="35"/>
      <c r="P20" s="35"/>
      <c r="Q20" s="35"/>
      <c r="R20" s="35"/>
      <c r="S20" s="35"/>
      <c r="T20" s="35"/>
      <c r="U20" s="35"/>
      <c r="V20" s="35"/>
    </row>
    <row r="21" spans="1:22" ht="16" x14ac:dyDescent="0.2">
      <c r="A21" s="35"/>
      <c r="B21" s="36" t="s">
        <v>1058</v>
      </c>
      <c r="C21" s="36" t="s">
        <v>1058</v>
      </c>
      <c r="D21" s="35" t="s">
        <v>199</v>
      </c>
      <c r="E21" s="35">
        <v>5</v>
      </c>
      <c r="F21" s="35">
        <v>1201</v>
      </c>
      <c r="G21" s="35" t="s">
        <v>22</v>
      </c>
      <c r="H21" s="35" t="s">
        <v>709</v>
      </c>
      <c r="I21" s="35" t="s">
        <v>64</v>
      </c>
      <c r="J21" s="35"/>
      <c r="K21" s="35"/>
      <c r="L21" s="35" t="s">
        <v>710</v>
      </c>
      <c r="M21" s="35"/>
      <c r="N21" s="35" t="s">
        <v>23</v>
      </c>
      <c r="O21" s="35"/>
      <c r="P21" s="35"/>
      <c r="Q21" s="35"/>
      <c r="R21" s="35"/>
      <c r="S21" s="35"/>
      <c r="T21" s="35"/>
      <c r="U21" s="35"/>
      <c r="V21" s="35"/>
    </row>
    <row r="22" spans="1:22" ht="16" x14ac:dyDescent="0.2">
      <c r="A22" s="35"/>
      <c r="B22" s="36" t="s">
        <v>1058</v>
      </c>
      <c r="C22" s="36" t="s">
        <v>1058</v>
      </c>
      <c r="D22" s="35" t="s">
        <v>196</v>
      </c>
      <c r="E22" s="35">
        <v>0</v>
      </c>
      <c r="F22" s="35">
        <v>1206</v>
      </c>
      <c r="G22" s="35" t="s">
        <v>22</v>
      </c>
      <c r="H22" s="35" t="s">
        <v>709</v>
      </c>
      <c r="I22" s="35" t="s">
        <v>64</v>
      </c>
      <c r="J22" s="35"/>
      <c r="K22" s="35"/>
      <c r="L22" s="35" t="s">
        <v>710</v>
      </c>
      <c r="M22" s="35"/>
      <c r="N22" s="35" t="s">
        <v>24</v>
      </c>
      <c r="O22" s="35"/>
      <c r="P22" s="35"/>
      <c r="Q22" s="35"/>
      <c r="R22" s="35"/>
      <c r="S22" s="35"/>
      <c r="T22" s="35"/>
      <c r="U22" s="35"/>
      <c r="V22" s="35"/>
    </row>
    <row r="23" spans="1:22" ht="16" x14ac:dyDescent="0.2">
      <c r="A23" s="35"/>
      <c r="B23" s="36" t="s">
        <v>1058</v>
      </c>
      <c r="C23" s="36" t="s">
        <v>1058</v>
      </c>
      <c r="D23" s="35" t="s">
        <v>724</v>
      </c>
      <c r="E23" s="35">
        <v>0</v>
      </c>
      <c r="F23" s="35">
        <v>1102</v>
      </c>
      <c r="G23" s="35" t="s">
        <v>22</v>
      </c>
      <c r="H23" s="35" t="s">
        <v>695</v>
      </c>
      <c r="I23" s="35" t="s">
        <v>691</v>
      </c>
      <c r="J23" s="35"/>
      <c r="K23" s="35"/>
      <c r="L23" s="35" t="s">
        <v>696</v>
      </c>
      <c r="M23" s="35"/>
      <c r="N23" s="35" t="s">
        <v>24</v>
      </c>
      <c r="O23" s="35"/>
      <c r="P23" s="35"/>
      <c r="Q23" s="35"/>
      <c r="R23" s="35"/>
      <c r="S23" s="35"/>
      <c r="T23" s="35"/>
      <c r="U23" s="35"/>
      <c r="V23" s="35"/>
    </row>
    <row r="24" spans="1:22" ht="16" x14ac:dyDescent="0.2">
      <c r="A24" s="35"/>
      <c r="B24" s="36" t="s">
        <v>1058</v>
      </c>
      <c r="C24" s="36" t="s">
        <v>1058</v>
      </c>
      <c r="D24" s="35" t="s">
        <v>199</v>
      </c>
      <c r="E24" s="35">
        <v>5</v>
      </c>
      <c r="F24" s="35">
        <v>1201</v>
      </c>
      <c r="G24" s="35" t="s">
        <v>22</v>
      </c>
      <c r="H24" s="35" t="s">
        <v>709</v>
      </c>
      <c r="I24" s="35" t="s">
        <v>64</v>
      </c>
      <c r="J24" s="35"/>
      <c r="K24" s="35"/>
      <c r="L24" s="35" t="s">
        <v>710</v>
      </c>
      <c r="M24" s="35"/>
      <c r="N24" s="35" t="s">
        <v>23</v>
      </c>
      <c r="O24" s="35"/>
      <c r="P24" s="35"/>
      <c r="Q24" s="35"/>
      <c r="R24" s="35"/>
      <c r="S24" s="35"/>
      <c r="T24" s="35"/>
      <c r="U24" s="35"/>
      <c r="V24" s="35"/>
    </row>
    <row r="25" spans="1:22" ht="16" x14ac:dyDescent="0.2">
      <c r="A25" s="35"/>
      <c r="B25" s="36" t="s">
        <v>1058</v>
      </c>
      <c r="C25" s="36" t="s">
        <v>1058</v>
      </c>
      <c r="D25" s="35" t="s">
        <v>725</v>
      </c>
      <c r="E25" s="35">
        <v>0</v>
      </c>
      <c r="F25" s="35">
        <v>1101</v>
      </c>
      <c r="G25" s="35" t="s">
        <v>22</v>
      </c>
      <c r="H25" s="35" t="s">
        <v>695</v>
      </c>
      <c r="I25" s="35" t="s">
        <v>691</v>
      </c>
      <c r="J25" s="35"/>
      <c r="K25" s="35"/>
      <c r="L25" s="35" t="s">
        <v>696</v>
      </c>
      <c r="M25" s="35"/>
      <c r="N25" s="35" t="s">
        <v>23</v>
      </c>
      <c r="O25" s="35"/>
      <c r="P25" s="35"/>
      <c r="Q25" s="35"/>
      <c r="R25" s="35"/>
      <c r="S25" s="35"/>
      <c r="T25" s="35"/>
      <c r="U25" s="35"/>
      <c r="V25" s="35"/>
    </row>
    <row r="26" spans="1:22" ht="16" x14ac:dyDescent="0.2">
      <c r="A26" s="35"/>
      <c r="B26" s="36" t="s">
        <v>1058</v>
      </c>
      <c r="C26" s="36" t="s">
        <v>1058</v>
      </c>
      <c r="D26" s="35" t="s">
        <v>196</v>
      </c>
      <c r="E26" s="35">
        <v>0</v>
      </c>
      <c r="F26" s="35">
        <v>1206</v>
      </c>
      <c r="G26" s="35" t="s">
        <v>22</v>
      </c>
      <c r="H26" s="35" t="s">
        <v>709</v>
      </c>
      <c r="I26" s="35" t="s">
        <v>64</v>
      </c>
      <c r="J26" s="35"/>
      <c r="K26" s="35"/>
      <c r="L26" s="35" t="s">
        <v>710</v>
      </c>
      <c r="M26" s="35"/>
      <c r="N26" s="35" t="s">
        <v>24</v>
      </c>
      <c r="O26" s="35"/>
      <c r="P26" s="35"/>
      <c r="Q26" s="35"/>
      <c r="R26" s="35"/>
      <c r="S26" s="35"/>
      <c r="T26" s="35"/>
      <c r="U26" s="35"/>
      <c r="V26" s="35"/>
    </row>
    <row r="27" spans="1:22" ht="16" x14ac:dyDescent="0.2">
      <c r="A27" s="35"/>
      <c r="B27" s="36" t="s">
        <v>1058</v>
      </c>
      <c r="C27" s="36" t="s">
        <v>1058</v>
      </c>
      <c r="D27" s="35" t="s">
        <v>199</v>
      </c>
      <c r="E27" s="35">
        <v>5</v>
      </c>
      <c r="F27" s="35">
        <v>1201</v>
      </c>
      <c r="G27" s="35" t="s">
        <v>22</v>
      </c>
      <c r="H27" s="35" t="s">
        <v>709</v>
      </c>
      <c r="I27" s="35" t="s">
        <v>64</v>
      </c>
      <c r="J27" s="35"/>
      <c r="K27" s="35"/>
      <c r="L27" s="35" t="s">
        <v>710</v>
      </c>
      <c r="M27" s="35"/>
      <c r="N27" s="35" t="s">
        <v>23</v>
      </c>
      <c r="O27" s="35"/>
      <c r="P27" s="35"/>
      <c r="Q27" s="35"/>
      <c r="R27" s="35"/>
      <c r="S27" s="35"/>
      <c r="T27" s="35"/>
      <c r="U27" s="35"/>
      <c r="V27" s="35"/>
    </row>
    <row r="28" spans="1:22" ht="16" x14ac:dyDescent="0.2">
      <c r="A28" s="35"/>
      <c r="B28" s="36" t="s">
        <v>1058</v>
      </c>
      <c r="C28" s="36" t="s">
        <v>1058</v>
      </c>
      <c r="D28" s="35" t="s">
        <v>705</v>
      </c>
      <c r="E28" s="35">
        <v>0</v>
      </c>
      <c r="F28" s="35">
        <v>1102</v>
      </c>
      <c r="G28" s="35" t="s">
        <v>22</v>
      </c>
      <c r="H28" s="35" t="s">
        <v>695</v>
      </c>
      <c r="I28" s="35" t="s">
        <v>691</v>
      </c>
      <c r="J28" s="35"/>
      <c r="K28" s="35"/>
      <c r="L28" s="35" t="s">
        <v>696</v>
      </c>
      <c r="M28" s="35"/>
      <c r="N28" s="35" t="s">
        <v>24</v>
      </c>
      <c r="O28" s="35"/>
      <c r="P28" s="35"/>
      <c r="Q28" s="35"/>
      <c r="R28" s="35"/>
      <c r="S28" s="35"/>
      <c r="T28" s="35"/>
      <c r="U28" s="35"/>
      <c r="V28" s="35"/>
    </row>
    <row r="29" spans="1:22" ht="16" x14ac:dyDescent="0.2">
      <c r="A29" s="35"/>
      <c r="B29" s="36" t="s">
        <v>1058</v>
      </c>
      <c r="C29" s="36" t="s">
        <v>1058</v>
      </c>
      <c r="D29" s="35" t="s">
        <v>196</v>
      </c>
      <c r="E29" s="35">
        <v>0</v>
      </c>
      <c r="F29" s="35">
        <v>1206</v>
      </c>
      <c r="G29" s="35" t="s">
        <v>22</v>
      </c>
      <c r="H29" s="35" t="s">
        <v>709</v>
      </c>
      <c r="I29" s="35" t="s">
        <v>64</v>
      </c>
      <c r="J29" s="35"/>
      <c r="K29" s="35"/>
      <c r="L29" s="35" t="s">
        <v>710</v>
      </c>
      <c r="M29" s="35"/>
      <c r="N29" s="35" t="s">
        <v>24</v>
      </c>
      <c r="O29" s="35"/>
      <c r="P29" s="35"/>
      <c r="Q29" s="35"/>
      <c r="R29" s="35"/>
      <c r="S29" s="35"/>
      <c r="T29" s="35"/>
      <c r="U29" s="35"/>
      <c r="V29" s="35"/>
    </row>
    <row r="30" spans="1:22" ht="16" x14ac:dyDescent="0.2">
      <c r="A30" s="35"/>
      <c r="B30" s="36" t="s">
        <v>1058</v>
      </c>
      <c r="C30" s="36" t="s">
        <v>1058</v>
      </c>
      <c r="D30" s="35" t="s">
        <v>1060</v>
      </c>
      <c r="E30" s="35">
        <v>0</v>
      </c>
      <c r="F30" s="35">
        <v>1102</v>
      </c>
      <c r="G30" s="35" t="s">
        <v>22</v>
      </c>
      <c r="H30" s="35" t="s">
        <v>879</v>
      </c>
      <c r="I30" s="35" t="s">
        <v>779</v>
      </c>
      <c r="J30" s="35"/>
      <c r="K30" s="35"/>
      <c r="L30" s="35" t="s">
        <v>880</v>
      </c>
      <c r="M30" s="35"/>
      <c r="N30" s="35" t="s">
        <v>24</v>
      </c>
      <c r="O30" s="35"/>
      <c r="P30" s="35"/>
      <c r="Q30" s="35"/>
      <c r="R30" s="35"/>
      <c r="S30" s="35"/>
      <c r="T30" s="35"/>
      <c r="U30" s="35"/>
      <c r="V30" s="35"/>
    </row>
    <row r="31" spans="1:22" ht="16" x14ac:dyDescent="0.2">
      <c r="A31" s="35"/>
      <c r="B31" s="36" t="s">
        <v>1058</v>
      </c>
      <c r="C31" s="36" t="s">
        <v>1058</v>
      </c>
      <c r="D31" s="35" t="s">
        <v>199</v>
      </c>
      <c r="E31" s="35">
        <v>5</v>
      </c>
      <c r="F31" s="35">
        <v>1201</v>
      </c>
      <c r="G31" s="35" t="s">
        <v>22</v>
      </c>
      <c r="H31" s="35" t="s">
        <v>709</v>
      </c>
      <c r="I31" s="35" t="s">
        <v>64</v>
      </c>
      <c r="J31" s="35"/>
      <c r="K31" s="35"/>
      <c r="L31" s="35" t="s">
        <v>710</v>
      </c>
      <c r="M31" s="35"/>
      <c r="N31" s="35" t="s">
        <v>23</v>
      </c>
      <c r="O31" s="35"/>
      <c r="P31" s="35"/>
      <c r="Q31" s="35"/>
      <c r="R31" s="35"/>
      <c r="S31" s="35"/>
      <c r="T31" s="35"/>
      <c r="U31" s="35"/>
      <c r="V31" s="35"/>
    </row>
    <row r="32" spans="1:22" ht="16" x14ac:dyDescent="0.2">
      <c r="A32" s="35"/>
      <c r="B32" s="36" t="s">
        <v>1058</v>
      </c>
      <c r="C32" s="36" t="s">
        <v>1058</v>
      </c>
      <c r="D32" s="35" t="s">
        <v>1061</v>
      </c>
      <c r="E32" s="35">
        <v>0</v>
      </c>
      <c r="F32" s="35">
        <v>1102</v>
      </c>
      <c r="G32" s="35" t="s">
        <v>22</v>
      </c>
      <c r="H32" s="35" t="s">
        <v>942</v>
      </c>
      <c r="I32" s="35" t="s">
        <v>779</v>
      </c>
      <c r="J32" s="35"/>
      <c r="K32" s="35"/>
      <c r="L32" s="35" t="s">
        <v>943</v>
      </c>
      <c r="M32" s="35"/>
      <c r="N32" s="35" t="s">
        <v>24</v>
      </c>
      <c r="O32" s="35"/>
      <c r="P32" s="35"/>
      <c r="Q32" s="35"/>
      <c r="R32" s="35"/>
      <c r="S32" s="35"/>
      <c r="T32" s="35"/>
      <c r="U32" s="35"/>
      <c r="V32" s="35"/>
    </row>
    <row r="33" spans="1:22" ht="16" x14ac:dyDescent="0.2">
      <c r="A33" s="35"/>
      <c r="B33" s="36" t="s">
        <v>1058</v>
      </c>
      <c r="C33" s="36" t="s">
        <v>1058</v>
      </c>
      <c r="D33" s="35" t="s">
        <v>196</v>
      </c>
      <c r="E33" s="35">
        <v>0</v>
      </c>
      <c r="F33" s="35">
        <v>1206</v>
      </c>
      <c r="G33" s="35" t="s">
        <v>22</v>
      </c>
      <c r="H33" s="35" t="s">
        <v>709</v>
      </c>
      <c r="I33" s="35" t="s">
        <v>64</v>
      </c>
      <c r="J33" s="35"/>
      <c r="K33" s="35"/>
      <c r="L33" s="35" t="s">
        <v>710</v>
      </c>
      <c r="M33" s="35"/>
      <c r="N33" s="35" t="s">
        <v>24</v>
      </c>
      <c r="O33" s="35"/>
      <c r="P33" s="35"/>
      <c r="Q33" s="35"/>
      <c r="R33" s="35"/>
      <c r="S33" s="35"/>
      <c r="T33" s="35"/>
      <c r="U33" s="35"/>
      <c r="V33" s="35"/>
    </row>
    <row r="34" spans="1:22" ht="16" x14ac:dyDescent="0.2">
      <c r="A34" s="35"/>
      <c r="B34" s="36" t="s">
        <v>1058</v>
      </c>
      <c r="C34" s="36" t="s">
        <v>1058</v>
      </c>
      <c r="D34" s="35" t="s">
        <v>199</v>
      </c>
      <c r="E34" s="35">
        <v>5</v>
      </c>
      <c r="F34" s="35">
        <v>1201</v>
      </c>
      <c r="G34" s="35" t="s">
        <v>22</v>
      </c>
      <c r="H34" s="35" t="s">
        <v>709</v>
      </c>
      <c r="I34" s="35" t="s">
        <v>64</v>
      </c>
      <c r="J34" s="35"/>
      <c r="K34" s="35"/>
      <c r="L34" s="35" t="s">
        <v>710</v>
      </c>
      <c r="M34" s="35"/>
      <c r="N34" s="35" t="s">
        <v>23</v>
      </c>
      <c r="O34" s="35"/>
      <c r="P34" s="35"/>
      <c r="Q34" s="35"/>
      <c r="R34" s="35"/>
      <c r="S34" s="35"/>
      <c r="T34" s="35"/>
      <c r="U34" s="35"/>
      <c r="V34" s="35"/>
    </row>
    <row r="35" spans="1:22" ht="16" x14ac:dyDescent="0.2">
      <c r="A35" s="35"/>
      <c r="B35" s="36" t="s">
        <v>1058</v>
      </c>
      <c r="C35" s="36" t="s">
        <v>1058</v>
      </c>
      <c r="D35" s="35" t="s">
        <v>196</v>
      </c>
      <c r="E35" s="35">
        <v>0</v>
      </c>
      <c r="F35" s="35">
        <v>1206</v>
      </c>
      <c r="G35" s="35" t="s">
        <v>22</v>
      </c>
      <c r="H35" s="35" t="s">
        <v>709</v>
      </c>
      <c r="I35" s="35" t="s">
        <v>64</v>
      </c>
      <c r="J35" s="35"/>
      <c r="K35" s="35"/>
      <c r="L35" s="35" t="s">
        <v>710</v>
      </c>
      <c r="M35" s="35"/>
      <c r="N35" s="35" t="s">
        <v>24</v>
      </c>
      <c r="O35" s="35"/>
      <c r="P35" s="35"/>
      <c r="Q35" s="35"/>
      <c r="R35" s="35"/>
      <c r="S35" s="35"/>
      <c r="T35" s="35"/>
      <c r="U35" s="35"/>
      <c r="V35" s="35"/>
    </row>
    <row r="36" spans="1:22" ht="16" x14ac:dyDescent="0.2">
      <c r="A36" s="35"/>
      <c r="B36" s="36" t="s">
        <v>1058</v>
      </c>
      <c r="C36" s="36" t="s">
        <v>1058</v>
      </c>
      <c r="D36" s="35" t="s">
        <v>199</v>
      </c>
      <c r="E36" s="35">
        <v>5</v>
      </c>
      <c r="F36" s="35">
        <v>1201</v>
      </c>
      <c r="G36" s="35" t="s">
        <v>22</v>
      </c>
      <c r="H36" s="35" t="s">
        <v>709</v>
      </c>
      <c r="I36" s="35" t="s">
        <v>64</v>
      </c>
      <c r="J36" s="35"/>
      <c r="K36" s="35"/>
      <c r="L36" s="35" t="s">
        <v>710</v>
      </c>
      <c r="M36" s="35"/>
      <c r="N36" s="35" t="s">
        <v>23</v>
      </c>
      <c r="O36" s="35"/>
      <c r="P36" s="35"/>
      <c r="Q36" s="35"/>
      <c r="R36" s="35"/>
      <c r="S36" s="35"/>
      <c r="T36" s="35"/>
      <c r="U36" s="35"/>
      <c r="V36" s="35"/>
    </row>
    <row r="37" spans="1:22" ht="16" x14ac:dyDescent="0.2">
      <c r="A37" s="35"/>
      <c r="B37" s="36" t="s">
        <v>1058</v>
      </c>
      <c r="C37" s="36" t="s">
        <v>1058</v>
      </c>
      <c r="D37" s="35" t="s">
        <v>196</v>
      </c>
      <c r="E37" s="35">
        <v>0</v>
      </c>
      <c r="F37" s="35">
        <v>1206</v>
      </c>
      <c r="G37" s="35" t="s">
        <v>22</v>
      </c>
      <c r="H37" s="35" t="s">
        <v>709</v>
      </c>
      <c r="I37" s="35" t="s">
        <v>64</v>
      </c>
      <c r="J37" s="35"/>
      <c r="K37" s="35"/>
      <c r="L37" s="35" t="s">
        <v>710</v>
      </c>
      <c r="M37" s="35"/>
      <c r="N37" s="35" t="s">
        <v>24</v>
      </c>
      <c r="O37" s="35"/>
      <c r="P37" s="35"/>
      <c r="Q37" s="35"/>
      <c r="R37" s="35"/>
      <c r="S37" s="35"/>
      <c r="T37" s="35"/>
      <c r="U37" s="35"/>
      <c r="V37" s="35"/>
    </row>
    <row r="38" spans="1:22" ht="16" x14ac:dyDescent="0.2">
      <c r="A38" s="35"/>
      <c r="B38" s="36" t="s">
        <v>1058</v>
      </c>
      <c r="C38" s="36" t="s">
        <v>1058</v>
      </c>
      <c r="D38" s="35" t="s">
        <v>199</v>
      </c>
      <c r="E38" s="35">
        <v>5</v>
      </c>
      <c r="F38" s="35">
        <v>1201</v>
      </c>
      <c r="G38" s="35" t="s">
        <v>22</v>
      </c>
      <c r="H38" s="35" t="s">
        <v>709</v>
      </c>
      <c r="I38" s="35" t="s">
        <v>64</v>
      </c>
      <c r="J38" s="35"/>
      <c r="K38" s="35"/>
      <c r="L38" s="35" t="s">
        <v>710</v>
      </c>
      <c r="M38" s="35"/>
      <c r="N38" s="35" t="s">
        <v>23</v>
      </c>
      <c r="O38" s="35"/>
      <c r="P38" s="35"/>
      <c r="Q38" s="35"/>
      <c r="R38" s="35"/>
      <c r="S38" s="35"/>
      <c r="T38" s="35"/>
      <c r="U38" s="35"/>
      <c r="V38" s="35"/>
    </row>
    <row r="39" spans="1:22" ht="16" x14ac:dyDescent="0.2">
      <c r="A39" s="35"/>
      <c r="B39" s="36" t="s">
        <v>1058</v>
      </c>
      <c r="C39" s="36" t="s">
        <v>1058</v>
      </c>
      <c r="D39" s="35" t="s">
        <v>196</v>
      </c>
      <c r="E39" s="35">
        <v>0</v>
      </c>
      <c r="F39" s="35">
        <v>1206</v>
      </c>
      <c r="G39" s="35" t="s">
        <v>22</v>
      </c>
      <c r="H39" s="35" t="s">
        <v>709</v>
      </c>
      <c r="I39" s="35" t="s">
        <v>64</v>
      </c>
      <c r="J39" s="35"/>
      <c r="K39" s="35"/>
      <c r="L39" s="35" t="s">
        <v>710</v>
      </c>
      <c r="M39" s="35"/>
      <c r="N39" s="35" t="s">
        <v>24</v>
      </c>
      <c r="O39" s="35"/>
      <c r="P39" s="35"/>
      <c r="Q39" s="35"/>
      <c r="R39" s="35"/>
      <c r="S39" s="35"/>
      <c r="T39" s="35"/>
      <c r="U39" s="35"/>
      <c r="V39" s="35"/>
    </row>
    <row r="40" spans="1:22" ht="16" x14ac:dyDescent="0.2">
      <c r="A40" s="35"/>
      <c r="B40" s="36" t="s">
        <v>1058</v>
      </c>
      <c r="C40" s="36" t="s">
        <v>1058</v>
      </c>
      <c r="D40" s="35" t="s">
        <v>199</v>
      </c>
      <c r="E40" s="35">
        <v>5</v>
      </c>
      <c r="F40" s="35">
        <v>1201</v>
      </c>
      <c r="G40" s="35" t="s">
        <v>22</v>
      </c>
      <c r="H40" s="35" t="s">
        <v>709</v>
      </c>
      <c r="I40" s="35" t="s">
        <v>64</v>
      </c>
      <c r="J40" s="35"/>
      <c r="K40" s="35"/>
      <c r="L40" s="35" t="s">
        <v>710</v>
      </c>
      <c r="M40" s="35"/>
      <c r="N40" s="35" t="s">
        <v>23</v>
      </c>
      <c r="O40" s="35"/>
      <c r="P40" s="35"/>
      <c r="Q40" s="35"/>
      <c r="R40" s="35"/>
      <c r="S40" s="35"/>
      <c r="T40" s="35"/>
      <c r="U40" s="35"/>
      <c r="V40" s="35"/>
    </row>
    <row r="41" spans="1:22" ht="16" x14ac:dyDescent="0.2">
      <c r="A41" s="35"/>
      <c r="B41" s="36" t="s">
        <v>1058</v>
      </c>
      <c r="C41" s="36" t="s">
        <v>1058</v>
      </c>
      <c r="D41" s="35" t="s">
        <v>196</v>
      </c>
      <c r="E41" s="35">
        <v>0</v>
      </c>
      <c r="F41" s="35">
        <v>1206</v>
      </c>
      <c r="G41" s="35" t="s">
        <v>22</v>
      </c>
      <c r="H41" s="35" t="s">
        <v>709</v>
      </c>
      <c r="I41" s="35" t="s">
        <v>64</v>
      </c>
      <c r="J41" s="35"/>
      <c r="K41" s="35"/>
      <c r="L41" s="35" t="s">
        <v>710</v>
      </c>
      <c r="M41" s="35"/>
      <c r="N41" s="35" t="s">
        <v>24</v>
      </c>
      <c r="O41" s="35"/>
      <c r="P41" s="35"/>
      <c r="Q41" s="35"/>
      <c r="R41" s="35"/>
      <c r="S41" s="35"/>
      <c r="T41" s="35"/>
      <c r="U41" s="35"/>
      <c r="V41" s="35"/>
    </row>
    <row r="42" spans="1:22" ht="16" x14ac:dyDescent="0.2">
      <c r="A42" s="35"/>
      <c r="B42" s="36" t="s">
        <v>1058</v>
      </c>
      <c r="C42" s="36" t="s">
        <v>1058</v>
      </c>
      <c r="D42" s="35" t="s">
        <v>825</v>
      </c>
      <c r="E42" s="35">
        <v>0</v>
      </c>
      <c r="F42" s="35">
        <v>1101</v>
      </c>
      <c r="G42" s="35" t="s">
        <v>22</v>
      </c>
      <c r="H42" s="35" t="s">
        <v>695</v>
      </c>
      <c r="I42" s="35" t="s">
        <v>691</v>
      </c>
      <c r="J42" s="35"/>
      <c r="K42" s="35"/>
      <c r="L42" s="35" t="s">
        <v>696</v>
      </c>
      <c r="M42" s="35"/>
      <c r="N42" s="35" t="s">
        <v>23</v>
      </c>
      <c r="O42" s="35"/>
      <c r="P42" s="35"/>
      <c r="Q42" s="35"/>
      <c r="R42" s="35"/>
      <c r="S42" s="35"/>
      <c r="T42" s="35"/>
      <c r="U42" s="35"/>
      <c r="V42" s="35"/>
    </row>
    <row r="43" spans="1:22" ht="16" x14ac:dyDescent="0.2">
      <c r="A43" s="35"/>
      <c r="B43" s="36" t="s">
        <v>1058</v>
      </c>
      <c r="C43" s="36" t="s">
        <v>1058</v>
      </c>
      <c r="D43" s="35" t="s">
        <v>199</v>
      </c>
      <c r="E43" s="35">
        <v>5</v>
      </c>
      <c r="F43" s="35">
        <v>1201</v>
      </c>
      <c r="G43" s="35" t="s">
        <v>22</v>
      </c>
      <c r="H43" s="35" t="s">
        <v>709</v>
      </c>
      <c r="I43" s="35" t="s">
        <v>64</v>
      </c>
      <c r="J43" s="35"/>
      <c r="K43" s="35"/>
      <c r="L43" s="35" t="s">
        <v>710</v>
      </c>
      <c r="M43" s="35"/>
      <c r="N43" s="35" t="s">
        <v>23</v>
      </c>
      <c r="O43" s="35"/>
      <c r="P43" s="35"/>
      <c r="Q43" s="35"/>
      <c r="R43" s="35"/>
      <c r="S43" s="35"/>
      <c r="T43" s="35"/>
      <c r="U43" s="35"/>
      <c r="V43" s="35"/>
    </row>
    <row r="44" spans="1:22" ht="16" x14ac:dyDescent="0.2">
      <c r="A44" s="35"/>
      <c r="B44" s="36" t="s">
        <v>1058</v>
      </c>
      <c r="C44" s="36" t="s">
        <v>1058</v>
      </c>
      <c r="D44" s="35" t="s">
        <v>1062</v>
      </c>
      <c r="E44" s="35">
        <v>0</v>
      </c>
      <c r="F44" s="35">
        <v>1102</v>
      </c>
      <c r="G44" s="35" t="s">
        <v>22</v>
      </c>
      <c r="H44" s="35" t="s">
        <v>695</v>
      </c>
      <c r="I44" s="35" t="s">
        <v>691</v>
      </c>
      <c r="J44" s="35"/>
      <c r="K44" s="35"/>
      <c r="L44" s="35" t="s">
        <v>696</v>
      </c>
      <c r="M44" s="35"/>
      <c r="N44" s="35" t="s">
        <v>24</v>
      </c>
      <c r="O44" s="35"/>
      <c r="P44" s="35"/>
      <c r="Q44" s="35"/>
      <c r="R44" s="35"/>
      <c r="S44" s="35"/>
      <c r="T44" s="35"/>
      <c r="U44" s="35"/>
      <c r="V44" s="35"/>
    </row>
    <row r="45" spans="1:22" ht="16" x14ac:dyDescent="0.2">
      <c r="A45" s="35"/>
      <c r="B45" s="36" t="s">
        <v>1058</v>
      </c>
      <c r="C45" s="36" t="s">
        <v>1058</v>
      </c>
      <c r="D45" s="35" t="s">
        <v>196</v>
      </c>
      <c r="E45" s="35">
        <v>0</v>
      </c>
      <c r="F45" s="35">
        <v>1206</v>
      </c>
      <c r="G45" s="35" t="s">
        <v>22</v>
      </c>
      <c r="H45" s="35" t="s">
        <v>709</v>
      </c>
      <c r="I45" s="35" t="s">
        <v>64</v>
      </c>
      <c r="J45" s="35"/>
      <c r="K45" s="35"/>
      <c r="L45" s="35" t="s">
        <v>710</v>
      </c>
      <c r="M45" s="35"/>
      <c r="N45" s="35" t="s">
        <v>24</v>
      </c>
      <c r="O45" s="35"/>
      <c r="P45" s="35"/>
      <c r="Q45" s="35"/>
      <c r="R45" s="35"/>
      <c r="S45" s="35"/>
      <c r="T45" s="35"/>
      <c r="U45" s="35"/>
      <c r="V45" s="35"/>
    </row>
    <row r="46" spans="1:22" ht="16" x14ac:dyDescent="0.2">
      <c r="A46" s="35"/>
      <c r="B46" s="36" t="s">
        <v>1058</v>
      </c>
      <c r="C46" s="36" t="s">
        <v>1058</v>
      </c>
      <c r="D46" s="35" t="s">
        <v>199</v>
      </c>
      <c r="E46" s="35">
        <v>5</v>
      </c>
      <c r="F46" s="35">
        <v>1201</v>
      </c>
      <c r="G46" s="35" t="s">
        <v>22</v>
      </c>
      <c r="H46" s="35" t="s">
        <v>709</v>
      </c>
      <c r="I46" s="35" t="s">
        <v>64</v>
      </c>
      <c r="J46" s="35"/>
      <c r="K46" s="35"/>
      <c r="L46" s="35" t="s">
        <v>710</v>
      </c>
      <c r="M46" s="35"/>
      <c r="N46" s="35" t="s">
        <v>23</v>
      </c>
      <c r="O46" s="35"/>
      <c r="P46" s="35"/>
      <c r="Q46" s="35"/>
      <c r="R46" s="35"/>
      <c r="S46" s="35"/>
      <c r="T46" s="35"/>
      <c r="U46" s="35"/>
      <c r="V46" s="35"/>
    </row>
    <row r="47" spans="1:22" ht="16" x14ac:dyDescent="0.2">
      <c r="A47" s="35"/>
      <c r="B47" s="36" t="s">
        <v>1058</v>
      </c>
      <c r="C47" s="36" t="s">
        <v>1058</v>
      </c>
      <c r="D47" s="35" t="s">
        <v>196</v>
      </c>
      <c r="E47" s="35">
        <v>0</v>
      </c>
      <c r="F47" s="35">
        <v>1206</v>
      </c>
      <c r="G47" s="35" t="s">
        <v>22</v>
      </c>
      <c r="H47" s="35" t="s">
        <v>709</v>
      </c>
      <c r="I47" s="35" t="s">
        <v>64</v>
      </c>
      <c r="J47" s="35"/>
      <c r="K47" s="35"/>
      <c r="L47" s="35" t="s">
        <v>710</v>
      </c>
      <c r="M47" s="35"/>
      <c r="N47" s="35" t="s">
        <v>24</v>
      </c>
      <c r="O47" s="35"/>
      <c r="P47" s="35"/>
      <c r="Q47" s="35"/>
      <c r="R47" s="35"/>
      <c r="S47" s="35"/>
      <c r="T47" s="35"/>
      <c r="U47" s="35"/>
      <c r="V47" s="35"/>
    </row>
    <row r="48" spans="1:22" ht="16" x14ac:dyDescent="0.2">
      <c r="A48" s="35"/>
      <c r="B48" s="36" t="s">
        <v>1058</v>
      </c>
      <c r="C48" s="36" t="s">
        <v>1058</v>
      </c>
      <c r="D48" s="35" t="s">
        <v>1063</v>
      </c>
      <c r="E48" s="35">
        <v>5</v>
      </c>
      <c r="F48" s="35">
        <v>1101</v>
      </c>
      <c r="G48" s="35" t="s">
        <v>22</v>
      </c>
      <c r="H48" s="35" t="s">
        <v>1064</v>
      </c>
      <c r="I48" s="35" t="s">
        <v>743</v>
      </c>
      <c r="J48" s="35"/>
      <c r="K48" s="35"/>
      <c r="L48" s="35" t="s">
        <v>1065</v>
      </c>
      <c r="M48" s="35"/>
      <c r="N48" s="35" t="s">
        <v>23</v>
      </c>
      <c r="O48" s="35"/>
      <c r="P48" s="35"/>
      <c r="Q48" s="35"/>
      <c r="R48" s="35"/>
      <c r="S48" s="35"/>
      <c r="T48" s="35"/>
      <c r="U48" s="35"/>
      <c r="V48" s="35"/>
    </row>
    <row r="49" spans="1:22" ht="16" x14ac:dyDescent="0.2">
      <c r="A49" s="35"/>
      <c r="B49" s="36" t="s">
        <v>1058</v>
      </c>
      <c r="C49" s="36" t="s">
        <v>1058</v>
      </c>
      <c r="D49" s="35" t="s">
        <v>199</v>
      </c>
      <c r="E49" s="35">
        <v>5</v>
      </c>
      <c r="F49" s="35">
        <v>1201</v>
      </c>
      <c r="G49" s="35" t="s">
        <v>22</v>
      </c>
      <c r="H49" s="35" t="s">
        <v>709</v>
      </c>
      <c r="I49" s="35" t="s">
        <v>64</v>
      </c>
      <c r="J49" s="35"/>
      <c r="K49" s="35"/>
      <c r="L49" s="35" t="s">
        <v>710</v>
      </c>
      <c r="M49" s="35"/>
      <c r="N49" s="35" t="s">
        <v>23</v>
      </c>
      <c r="O49" s="35"/>
      <c r="P49" s="35"/>
      <c r="Q49" s="35"/>
      <c r="R49" s="35"/>
      <c r="S49" s="35"/>
      <c r="T49" s="35"/>
      <c r="U49" s="35"/>
      <c r="V49" s="35"/>
    </row>
    <row r="50" spans="1:22" ht="16" x14ac:dyDescent="0.2">
      <c r="A50" s="35"/>
      <c r="B50" s="36" t="s">
        <v>1058</v>
      </c>
      <c r="C50" s="36" t="s">
        <v>1058</v>
      </c>
      <c r="D50" s="35" t="s">
        <v>198</v>
      </c>
      <c r="E50" s="35">
        <v>5</v>
      </c>
      <c r="F50" s="35">
        <v>1201</v>
      </c>
      <c r="G50" s="35" t="s">
        <v>22</v>
      </c>
      <c r="H50" s="35" t="s">
        <v>706</v>
      </c>
      <c r="I50" s="35" t="s">
        <v>64</v>
      </c>
      <c r="J50" s="35"/>
      <c r="K50" s="35"/>
      <c r="L50" s="35" t="s">
        <v>707</v>
      </c>
      <c r="M50" s="35"/>
      <c r="N50" s="35" t="s">
        <v>23</v>
      </c>
      <c r="O50" s="35"/>
      <c r="P50" s="35"/>
      <c r="Q50" s="35"/>
      <c r="R50" s="35"/>
      <c r="S50" s="35"/>
      <c r="T50" s="35"/>
      <c r="U50" s="35"/>
      <c r="V50" s="35"/>
    </row>
    <row r="51" spans="1:22" ht="16" x14ac:dyDescent="0.2">
      <c r="A51" s="35"/>
      <c r="B51" s="36" t="s">
        <v>1058</v>
      </c>
      <c r="C51" s="36" t="s">
        <v>1058</v>
      </c>
      <c r="D51" s="35" t="s">
        <v>196</v>
      </c>
      <c r="E51" s="35">
        <v>0</v>
      </c>
      <c r="F51" s="35">
        <v>1206</v>
      </c>
      <c r="G51" s="35" t="s">
        <v>22</v>
      </c>
      <c r="H51" s="35" t="s">
        <v>709</v>
      </c>
      <c r="I51" s="35" t="s">
        <v>64</v>
      </c>
      <c r="J51" s="35"/>
      <c r="K51" s="35"/>
      <c r="L51" s="35" t="s">
        <v>710</v>
      </c>
      <c r="M51" s="35"/>
      <c r="N51" s="35" t="s">
        <v>24</v>
      </c>
      <c r="O51" s="35"/>
      <c r="P51" s="35"/>
      <c r="Q51" s="35"/>
      <c r="R51" s="35"/>
      <c r="S51" s="35"/>
      <c r="T51" s="35"/>
      <c r="U51" s="35"/>
      <c r="V51" s="35"/>
    </row>
    <row r="52" spans="1:22" ht="16" x14ac:dyDescent="0.2">
      <c r="A52" s="35"/>
      <c r="B52" s="36" t="s">
        <v>1058</v>
      </c>
      <c r="C52" s="36" t="s">
        <v>1058</v>
      </c>
      <c r="D52" s="35" t="s">
        <v>190</v>
      </c>
      <c r="E52" s="35">
        <v>0</v>
      </c>
      <c r="F52" s="35">
        <v>1206</v>
      </c>
      <c r="G52" s="35" t="s">
        <v>22</v>
      </c>
      <c r="H52" s="35" t="s">
        <v>706</v>
      </c>
      <c r="I52" s="35" t="s">
        <v>64</v>
      </c>
      <c r="J52" s="35"/>
      <c r="K52" s="35"/>
      <c r="L52" s="35" t="s">
        <v>707</v>
      </c>
      <c r="M52" s="35"/>
      <c r="N52" s="35" t="s">
        <v>24</v>
      </c>
      <c r="O52" s="35"/>
      <c r="P52" s="35"/>
      <c r="Q52" s="35"/>
      <c r="R52" s="35"/>
      <c r="S52" s="35"/>
      <c r="T52" s="35"/>
      <c r="U52" s="35"/>
      <c r="V52" s="35"/>
    </row>
    <row r="53" spans="1:22" ht="16" x14ac:dyDescent="0.2">
      <c r="A53" s="35"/>
      <c r="B53" s="36" t="s">
        <v>1058</v>
      </c>
      <c r="C53" s="36" t="s">
        <v>1058</v>
      </c>
      <c r="D53" s="35" t="s">
        <v>199</v>
      </c>
      <c r="E53" s="35">
        <v>5</v>
      </c>
      <c r="F53" s="35">
        <v>1201</v>
      </c>
      <c r="G53" s="35" t="s">
        <v>22</v>
      </c>
      <c r="H53" s="35" t="s">
        <v>709</v>
      </c>
      <c r="I53" s="35" t="s">
        <v>64</v>
      </c>
      <c r="J53" s="35"/>
      <c r="K53" s="35"/>
      <c r="L53" s="35" t="s">
        <v>710</v>
      </c>
      <c r="M53" s="35"/>
      <c r="N53" s="35" t="s">
        <v>23</v>
      </c>
      <c r="O53" s="35"/>
      <c r="P53" s="35"/>
      <c r="Q53" s="35"/>
      <c r="R53" s="35"/>
      <c r="S53" s="35"/>
      <c r="T53" s="35"/>
      <c r="U53" s="35"/>
      <c r="V53" s="35"/>
    </row>
    <row r="54" spans="1:22" ht="16" x14ac:dyDescent="0.2">
      <c r="A54" s="35"/>
      <c r="B54" s="36" t="s">
        <v>1058</v>
      </c>
      <c r="C54" s="36" t="s">
        <v>1058</v>
      </c>
      <c r="D54" s="35" t="s">
        <v>203</v>
      </c>
      <c r="E54" s="35">
        <v>0</v>
      </c>
      <c r="F54" s="35">
        <v>1206</v>
      </c>
      <c r="G54" s="35" t="s">
        <v>22</v>
      </c>
      <c r="H54" s="35" t="s">
        <v>698</v>
      </c>
      <c r="I54" s="35" t="s">
        <v>64</v>
      </c>
      <c r="J54" s="35"/>
      <c r="K54" s="35"/>
      <c r="L54" s="35" t="s">
        <v>699</v>
      </c>
      <c r="M54" s="35"/>
      <c r="N54" s="35" t="s">
        <v>24</v>
      </c>
      <c r="O54" s="35"/>
      <c r="P54" s="35"/>
      <c r="Q54" s="35"/>
      <c r="R54" s="35"/>
      <c r="S54" s="35"/>
      <c r="T54" s="35"/>
      <c r="U54" s="35"/>
      <c r="V54" s="35"/>
    </row>
    <row r="55" spans="1:22" ht="16" x14ac:dyDescent="0.2">
      <c r="A55" s="35"/>
      <c r="B55" s="36" t="s">
        <v>1058</v>
      </c>
      <c r="C55" s="36" t="s">
        <v>1058</v>
      </c>
      <c r="D55" s="35" t="s">
        <v>196</v>
      </c>
      <c r="E55" s="35">
        <v>0</v>
      </c>
      <c r="F55" s="35">
        <v>1206</v>
      </c>
      <c r="G55" s="35" t="s">
        <v>22</v>
      </c>
      <c r="H55" s="35" t="s">
        <v>709</v>
      </c>
      <c r="I55" s="35" t="s">
        <v>64</v>
      </c>
      <c r="J55" s="35"/>
      <c r="K55" s="35"/>
      <c r="L55" s="35" t="s">
        <v>710</v>
      </c>
      <c r="M55" s="35"/>
      <c r="N55" s="35" t="s">
        <v>24</v>
      </c>
      <c r="O55" s="35"/>
      <c r="P55" s="35"/>
      <c r="Q55" s="35"/>
      <c r="R55" s="35"/>
      <c r="S55" s="35"/>
      <c r="T55" s="35"/>
      <c r="U55" s="35"/>
      <c r="V55" s="35"/>
    </row>
    <row r="56" spans="1:22" ht="16" x14ac:dyDescent="0.2">
      <c r="A56" s="35"/>
      <c r="B56" s="36" t="s">
        <v>1058</v>
      </c>
      <c r="C56" s="36" t="s">
        <v>1058</v>
      </c>
      <c r="D56" s="35" t="s">
        <v>206</v>
      </c>
      <c r="E56" s="35">
        <v>5</v>
      </c>
      <c r="F56" s="35">
        <v>1201</v>
      </c>
      <c r="G56" s="35" t="s">
        <v>22</v>
      </c>
      <c r="H56" s="35" t="s">
        <v>698</v>
      </c>
      <c r="I56" s="35" t="s">
        <v>64</v>
      </c>
      <c r="J56" s="35"/>
      <c r="K56" s="35"/>
      <c r="L56" s="35" t="s">
        <v>699</v>
      </c>
      <c r="M56" s="35"/>
      <c r="N56" s="35" t="s">
        <v>23</v>
      </c>
      <c r="O56" s="35"/>
      <c r="P56" s="35"/>
      <c r="Q56" s="35"/>
      <c r="R56" s="35"/>
      <c r="S56" s="35"/>
      <c r="T56" s="35"/>
      <c r="U56" s="35"/>
      <c r="V56" s="35"/>
    </row>
    <row r="57" spans="1:22" ht="16" x14ac:dyDescent="0.2">
      <c r="A57" s="35"/>
      <c r="B57" s="36" t="s">
        <v>1058</v>
      </c>
      <c r="C57" s="36" t="s">
        <v>1058</v>
      </c>
      <c r="D57" s="35" t="s">
        <v>199</v>
      </c>
      <c r="E57" s="35">
        <v>5</v>
      </c>
      <c r="F57" s="35">
        <v>1201</v>
      </c>
      <c r="G57" s="35" t="s">
        <v>22</v>
      </c>
      <c r="H57" s="35" t="s">
        <v>709</v>
      </c>
      <c r="I57" s="35" t="s">
        <v>64</v>
      </c>
      <c r="J57" s="35"/>
      <c r="K57" s="35"/>
      <c r="L57" s="35" t="s">
        <v>710</v>
      </c>
      <c r="M57" s="35"/>
      <c r="N57" s="35" t="s">
        <v>23</v>
      </c>
      <c r="O57" s="35"/>
      <c r="P57" s="35"/>
      <c r="Q57" s="35"/>
      <c r="R57" s="35"/>
      <c r="S57" s="35"/>
      <c r="T57" s="35"/>
      <c r="U57" s="35"/>
      <c r="V57" s="35"/>
    </row>
    <row r="58" spans="1:22" ht="16" x14ac:dyDescent="0.2">
      <c r="A58" s="35"/>
      <c r="B58" s="36" t="s">
        <v>1058</v>
      </c>
      <c r="C58" s="36" t="s">
        <v>1058</v>
      </c>
      <c r="D58" s="35" t="s">
        <v>196</v>
      </c>
      <c r="E58" s="35">
        <v>0</v>
      </c>
      <c r="F58" s="35">
        <v>1206</v>
      </c>
      <c r="G58" s="35" t="s">
        <v>22</v>
      </c>
      <c r="H58" s="35" t="s">
        <v>709</v>
      </c>
      <c r="I58" s="35" t="s">
        <v>64</v>
      </c>
      <c r="J58" s="35"/>
      <c r="K58" s="35"/>
      <c r="L58" s="35" t="s">
        <v>710</v>
      </c>
      <c r="M58" s="35"/>
      <c r="N58" s="35" t="s">
        <v>24</v>
      </c>
      <c r="O58" s="35"/>
      <c r="P58" s="35"/>
      <c r="Q58" s="35"/>
      <c r="R58" s="35"/>
      <c r="S58" s="35"/>
      <c r="T58" s="35"/>
      <c r="U58" s="35"/>
      <c r="V58" s="35"/>
    </row>
    <row r="59" spans="1:22" ht="16" x14ac:dyDescent="0.2">
      <c r="A59" s="35"/>
      <c r="B59" s="36" t="s">
        <v>1058</v>
      </c>
      <c r="C59" s="36" t="s">
        <v>1058</v>
      </c>
      <c r="D59" s="35" t="s">
        <v>199</v>
      </c>
      <c r="E59" s="35">
        <v>5</v>
      </c>
      <c r="F59" s="35">
        <v>1201</v>
      </c>
      <c r="G59" s="35" t="s">
        <v>22</v>
      </c>
      <c r="H59" s="35" t="s">
        <v>709</v>
      </c>
      <c r="I59" s="35" t="s">
        <v>64</v>
      </c>
      <c r="J59" s="35"/>
      <c r="K59" s="35"/>
      <c r="L59" s="35" t="s">
        <v>710</v>
      </c>
      <c r="M59" s="35"/>
      <c r="N59" s="35" t="s">
        <v>23</v>
      </c>
      <c r="O59" s="35"/>
      <c r="P59" s="35"/>
      <c r="Q59" s="35"/>
      <c r="R59" s="35"/>
      <c r="S59" s="35"/>
      <c r="T59" s="35"/>
      <c r="U59" s="35"/>
      <c r="V59" s="35"/>
    </row>
    <row r="60" spans="1:22" ht="16" x14ac:dyDescent="0.2">
      <c r="A60" s="35"/>
      <c r="B60" s="36" t="s">
        <v>1058</v>
      </c>
      <c r="C60" s="36" t="s">
        <v>1058</v>
      </c>
      <c r="D60" s="35" t="s">
        <v>196</v>
      </c>
      <c r="E60" s="35">
        <v>0</v>
      </c>
      <c r="F60" s="35">
        <v>1206</v>
      </c>
      <c r="G60" s="35" t="s">
        <v>22</v>
      </c>
      <c r="H60" s="35" t="s">
        <v>709</v>
      </c>
      <c r="I60" s="35" t="s">
        <v>64</v>
      </c>
      <c r="J60" s="35"/>
      <c r="K60" s="35"/>
      <c r="L60" s="35" t="s">
        <v>710</v>
      </c>
      <c r="M60" s="35"/>
      <c r="N60" s="35" t="s">
        <v>24</v>
      </c>
      <c r="O60" s="35"/>
      <c r="P60" s="35"/>
      <c r="Q60" s="35"/>
      <c r="R60" s="35"/>
      <c r="S60" s="35"/>
      <c r="T60" s="35"/>
      <c r="U60" s="35"/>
      <c r="V60" s="35"/>
    </row>
    <row r="61" spans="1:22" ht="16" x14ac:dyDescent="0.2">
      <c r="A61" s="35"/>
      <c r="B61" s="36" t="s">
        <v>1058</v>
      </c>
      <c r="C61" s="36" t="s">
        <v>1058</v>
      </c>
      <c r="D61" s="35" t="s">
        <v>199</v>
      </c>
      <c r="E61" s="35">
        <v>5</v>
      </c>
      <c r="F61" s="35">
        <v>1201</v>
      </c>
      <c r="G61" s="35" t="s">
        <v>22</v>
      </c>
      <c r="H61" s="35" t="s">
        <v>709</v>
      </c>
      <c r="I61" s="35" t="s">
        <v>64</v>
      </c>
      <c r="J61" s="35"/>
      <c r="K61" s="35"/>
      <c r="L61" s="35" t="s">
        <v>710</v>
      </c>
      <c r="M61" s="35"/>
      <c r="N61" s="35" t="s">
        <v>23</v>
      </c>
      <c r="O61" s="35"/>
      <c r="P61" s="35"/>
      <c r="Q61" s="35"/>
      <c r="R61" s="35"/>
      <c r="S61" s="35"/>
      <c r="T61" s="35"/>
      <c r="U61" s="35"/>
      <c r="V61" s="35"/>
    </row>
    <row r="62" spans="1:22" ht="16" x14ac:dyDescent="0.2">
      <c r="A62" s="35"/>
      <c r="B62" s="36" t="s">
        <v>1058</v>
      </c>
      <c r="C62" s="36" t="s">
        <v>1058</v>
      </c>
      <c r="D62" s="35" t="s">
        <v>196</v>
      </c>
      <c r="E62" s="35">
        <v>0</v>
      </c>
      <c r="F62" s="35">
        <v>1206</v>
      </c>
      <c r="G62" s="35" t="s">
        <v>22</v>
      </c>
      <c r="H62" s="35" t="s">
        <v>709</v>
      </c>
      <c r="I62" s="35" t="s">
        <v>64</v>
      </c>
      <c r="J62" s="35"/>
      <c r="K62" s="35"/>
      <c r="L62" s="35" t="s">
        <v>710</v>
      </c>
      <c r="M62" s="35"/>
      <c r="N62" s="35" t="s">
        <v>24</v>
      </c>
      <c r="O62" s="35"/>
      <c r="P62" s="35"/>
      <c r="Q62" s="35"/>
      <c r="R62" s="35"/>
      <c r="S62" s="35"/>
      <c r="T62" s="35"/>
      <c r="U62" s="35"/>
      <c r="V62" s="35"/>
    </row>
    <row r="63" spans="1:22" ht="16" x14ac:dyDescent="0.2">
      <c r="A63" s="35"/>
      <c r="B63" s="36" t="s">
        <v>1058</v>
      </c>
      <c r="C63" s="36" t="s">
        <v>1058</v>
      </c>
      <c r="D63" s="35" t="s">
        <v>199</v>
      </c>
      <c r="E63" s="35">
        <v>5</v>
      </c>
      <c r="F63" s="35">
        <v>1201</v>
      </c>
      <c r="G63" s="35" t="s">
        <v>22</v>
      </c>
      <c r="H63" s="35" t="s">
        <v>709</v>
      </c>
      <c r="I63" s="35" t="s">
        <v>64</v>
      </c>
      <c r="J63" s="35"/>
      <c r="K63" s="35"/>
      <c r="L63" s="35" t="s">
        <v>710</v>
      </c>
      <c r="M63" s="35"/>
      <c r="N63" s="35" t="s">
        <v>23</v>
      </c>
      <c r="O63" s="35"/>
      <c r="P63" s="35"/>
      <c r="Q63" s="35"/>
      <c r="R63" s="35"/>
      <c r="S63" s="35"/>
      <c r="T63" s="35"/>
      <c r="U63" s="35"/>
      <c r="V63" s="35"/>
    </row>
    <row r="64" spans="1:22" ht="16" x14ac:dyDescent="0.2">
      <c r="A64" s="35"/>
      <c r="B64" s="36" t="s">
        <v>1058</v>
      </c>
      <c r="C64" s="36" t="s">
        <v>1058</v>
      </c>
      <c r="D64" s="35" t="s">
        <v>196</v>
      </c>
      <c r="E64" s="35">
        <v>0</v>
      </c>
      <c r="F64" s="35">
        <v>1206</v>
      </c>
      <c r="G64" s="35" t="s">
        <v>22</v>
      </c>
      <c r="H64" s="35" t="s">
        <v>709</v>
      </c>
      <c r="I64" s="35" t="s">
        <v>64</v>
      </c>
      <c r="J64" s="35"/>
      <c r="K64" s="35"/>
      <c r="L64" s="35" t="s">
        <v>710</v>
      </c>
      <c r="M64" s="35"/>
      <c r="N64" s="35" t="s">
        <v>24</v>
      </c>
      <c r="O64" s="35"/>
      <c r="P64" s="35"/>
      <c r="Q64" s="35"/>
      <c r="R64" s="35"/>
      <c r="S64" s="35"/>
      <c r="T64" s="35"/>
      <c r="U64" s="35"/>
      <c r="V64" s="35"/>
    </row>
    <row r="65" spans="1:22" ht="16" x14ac:dyDescent="0.2">
      <c r="A65" s="35"/>
      <c r="B65" s="36" t="s">
        <v>1058</v>
      </c>
      <c r="C65" s="36" t="s">
        <v>1058</v>
      </c>
      <c r="D65" s="35" t="s">
        <v>199</v>
      </c>
      <c r="E65" s="35">
        <v>5</v>
      </c>
      <c r="F65" s="35">
        <v>1201</v>
      </c>
      <c r="G65" s="35" t="s">
        <v>22</v>
      </c>
      <c r="H65" s="35" t="s">
        <v>709</v>
      </c>
      <c r="I65" s="35" t="s">
        <v>64</v>
      </c>
      <c r="J65" s="35"/>
      <c r="K65" s="35"/>
      <c r="L65" s="35" t="s">
        <v>710</v>
      </c>
      <c r="M65" s="35"/>
      <c r="N65" s="35" t="s">
        <v>23</v>
      </c>
      <c r="O65" s="35"/>
      <c r="P65" s="35"/>
      <c r="Q65" s="35"/>
      <c r="R65" s="35"/>
      <c r="S65" s="35"/>
      <c r="T65" s="35"/>
      <c r="U65" s="35"/>
      <c r="V65" s="35"/>
    </row>
    <row r="66" spans="1:22" ht="16" x14ac:dyDescent="0.2">
      <c r="A66" s="35"/>
      <c r="B66" s="36" t="s">
        <v>1058</v>
      </c>
      <c r="C66" s="36" t="s">
        <v>1058</v>
      </c>
      <c r="D66" s="35" t="s">
        <v>745</v>
      </c>
      <c r="E66" s="35">
        <v>0</v>
      </c>
      <c r="F66" s="35">
        <v>1102</v>
      </c>
      <c r="G66" s="35" t="s">
        <v>22</v>
      </c>
      <c r="H66" s="35" t="s">
        <v>742</v>
      </c>
      <c r="I66" s="35" t="s">
        <v>743</v>
      </c>
      <c r="J66" s="35"/>
      <c r="K66" s="35"/>
      <c r="L66" s="35" t="s">
        <v>744</v>
      </c>
      <c r="M66" s="35"/>
      <c r="N66" s="35" t="s">
        <v>24</v>
      </c>
      <c r="O66" s="35"/>
      <c r="P66" s="35"/>
      <c r="Q66" s="35"/>
      <c r="R66" s="35"/>
      <c r="S66" s="35"/>
      <c r="T66" s="35"/>
      <c r="U66" s="35"/>
      <c r="V66" s="35"/>
    </row>
    <row r="67" spans="1:22" ht="16" x14ac:dyDescent="0.2">
      <c r="A67" s="35"/>
      <c r="B67" s="36" t="s">
        <v>1058</v>
      </c>
      <c r="C67" s="36" t="s">
        <v>1058</v>
      </c>
      <c r="D67" s="35" t="s">
        <v>196</v>
      </c>
      <c r="E67" s="35">
        <v>0</v>
      </c>
      <c r="F67" s="35">
        <v>1206</v>
      </c>
      <c r="G67" s="35" t="s">
        <v>22</v>
      </c>
      <c r="H67" s="35" t="s">
        <v>709</v>
      </c>
      <c r="I67" s="35" t="s">
        <v>64</v>
      </c>
      <c r="J67" s="35"/>
      <c r="K67" s="35"/>
      <c r="L67" s="35" t="s">
        <v>710</v>
      </c>
      <c r="M67" s="35"/>
      <c r="N67" s="35" t="s">
        <v>24</v>
      </c>
      <c r="O67" s="35"/>
      <c r="P67" s="35"/>
      <c r="Q67" s="35"/>
      <c r="R67" s="35"/>
      <c r="S67" s="35"/>
      <c r="T67" s="35"/>
      <c r="U67" s="35"/>
      <c r="V67" s="35"/>
    </row>
    <row r="68" spans="1:22" ht="16" x14ac:dyDescent="0.2">
      <c r="A68" s="35"/>
      <c r="B68" s="36" t="s">
        <v>1058</v>
      </c>
      <c r="C68" s="36" t="s">
        <v>1058</v>
      </c>
      <c r="D68" s="35" t="s">
        <v>199</v>
      </c>
      <c r="E68" s="35">
        <v>5</v>
      </c>
      <c r="F68" s="35">
        <v>1201</v>
      </c>
      <c r="G68" s="35" t="s">
        <v>22</v>
      </c>
      <c r="H68" s="35" t="s">
        <v>709</v>
      </c>
      <c r="I68" s="35" t="s">
        <v>64</v>
      </c>
      <c r="J68" s="35"/>
      <c r="K68" s="35"/>
      <c r="L68" s="35" t="s">
        <v>710</v>
      </c>
      <c r="M68" s="35"/>
      <c r="N68" s="35" t="s">
        <v>23</v>
      </c>
      <c r="O68" s="35"/>
      <c r="P68" s="35"/>
      <c r="Q68" s="35"/>
      <c r="R68" s="35"/>
      <c r="S68" s="35"/>
      <c r="T68" s="35"/>
      <c r="U68" s="35"/>
      <c r="V68" s="35"/>
    </row>
    <row r="69" spans="1:22" ht="16" x14ac:dyDescent="0.2">
      <c r="A69" s="35"/>
      <c r="B69" s="36" t="s">
        <v>1058</v>
      </c>
      <c r="C69" s="36" t="s">
        <v>1058</v>
      </c>
      <c r="D69" s="35" t="s">
        <v>1066</v>
      </c>
      <c r="E69" s="35">
        <v>0</v>
      </c>
      <c r="F69" s="35">
        <v>1101</v>
      </c>
      <c r="G69" s="35" t="s">
        <v>22</v>
      </c>
      <c r="H69" s="35" t="s">
        <v>695</v>
      </c>
      <c r="I69" s="35" t="s">
        <v>691</v>
      </c>
      <c r="J69" s="35"/>
      <c r="K69" s="35"/>
      <c r="L69" s="35" t="s">
        <v>696</v>
      </c>
      <c r="M69" s="35"/>
      <c r="N69" s="35" t="s">
        <v>23</v>
      </c>
      <c r="O69" s="35"/>
      <c r="P69" s="35"/>
      <c r="Q69" s="35"/>
      <c r="R69" s="35"/>
      <c r="S69" s="35"/>
      <c r="T69" s="35"/>
      <c r="U69" s="35"/>
      <c r="V69" s="35"/>
    </row>
    <row r="70" spans="1:22" ht="16" x14ac:dyDescent="0.2">
      <c r="A70" s="35"/>
      <c r="B70" s="36" t="s">
        <v>1058</v>
      </c>
      <c r="C70" s="36" t="s">
        <v>1058</v>
      </c>
      <c r="D70" s="35" t="s">
        <v>196</v>
      </c>
      <c r="E70" s="35">
        <v>0</v>
      </c>
      <c r="F70" s="35">
        <v>1206</v>
      </c>
      <c r="G70" s="35" t="s">
        <v>22</v>
      </c>
      <c r="H70" s="35" t="s">
        <v>709</v>
      </c>
      <c r="I70" s="35" t="s">
        <v>64</v>
      </c>
      <c r="J70" s="35"/>
      <c r="K70" s="35"/>
      <c r="L70" s="35" t="s">
        <v>710</v>
      </c>
      <c r="M70" s="35"/>
      <c r="N70" s="35" t="s">
        <v>24</v>
      </c>
      <c r="O70" s="35"/>
      <c r="P70" s="35"/>
      <c r="Q70" s="35"/>
      <c r="R70" s="35"/>
      <c r="S70" s="35"/>
      <c r="T70" s="35"/>
      <c r="U70" s="35"/>
      <c r="V70" s="35"/>
    </row>
    <row r="71" spans="1:22" ht="16" x14ac:dyDescent="0.2">
      <c r="A71" s="35"/>
      <c r="B71" s="36" t="s">
        <v>1058</v>
      </c>
      <c r="C71" s="36" t="s">
        <v>1058</v>
      </c>
      <c r="D71" s="35" t="s">
        <v>67</v>
      </c>
      <c r="E71" s="35">
        <v>0</v>
      </c>
      <c r="F71" s="35">
        <v>1102</v>
      </c>
      <c r="G71" s="35" t="s">
        <v>22</v>
      </c>
      <c r="H71" s="35" t="s">
        <v>893</v>
      </c>
      <c r="I71" s="35" t="s">
        <v>795</v>
      </c>
      <c r="J71" s="35"/>
      <c r="K71" s="35"/>
      <c r="L71" s="35" t="s">
        <v>894</v>
      </c>
      <c r="M71" s="35"/>
      <c r="N71" s="35" t="s">
        <v>24</v>
      </c>
      <c r="O71" s="35"/>
      <c r="P71" s="35"/>
      <c r="Q71" s="35"/>
      <c r="R71" s="35"/>
      <c r="S71" s="35"/>
      <c r="T71" s="35"/>
      <c r="U71" s="35"/>
      <c r="V71" s="35"/>
    </row>
    <row r="72" spans="1:22" ht="16" x14ac:dyDescent="0.2">
      <c r="A72" s="35"/>
      <c r="B72" s="36" t="s">
        <v>1058</v>
      </c>
      <c r="C72" s="36" t="s">
        <v>1058</v>
      </c>
      <c r="D72" s="35" t="s">
        <v>199</v>
      </c>
      <c r="E72" s="35">
        <v>5</v>
      </c>
      <c r="F72" s="35">
        <v>1201</v>
      </c>
      <c r="G72" s="35" t="s">
        <v>22</v>
      </c>
      <c r="H72" s="35" t="s">
        <v>709</v>
      </c>
      <c r="I72" s="35" t="s">
        <v>64</v>
      </c>
      <c r="J72" s="35"/>
      <c r="K72" s="35"/>
      <c r="L72" s="35" t="s">
        <v>710</v>
      </c>
      <c r="M72" s="35"/>
      <c r="N72" s="35" t="s">
        <v>23</v>
      </c>
      <c r="O72" s="35"/>
      <c r="P72" s="35"/>
      <c r="Q72" s="35"/>
      <c r="R72" s="35"/>
      <c r="S72" s="35"/>
      <c r="T72" s="35"/>
      <c r="U72" s="35"/>
      <c r="V72" s="35"/>
    </row>
    <row r="73" spans="1:22" ht="16" x14ac:dyDescent="0.2">
      <c r="A73" s="35"/>
      <c r="B73" s="36" t="s">
        <v>1058</v>
      </c>
      <c r="C73" s="36" t="s">
        <v>1058</v>
      </c>
      <c r="D73" s="35" t="s">
        <v>66</v>
      </c>
      <c r="E73" s="35">
        <v>0</v>
      </c>
      <c r="F73" s="35">
        <v>1102</v>
      </c>
      <c r="G73" s="35" t="s">
        <v>22</v>
      </c>
      <c r="H73" s="35" t="s">
        <v>891</v>
      </c>
      <c r="I73" s="35" t="s">
        <v>795</v>
      </c>
      <c r="J73" s="35"/>
      <c r="K73" s="35"/>
      <c r="L73" s="35" t="s">
        <v>892</v>
      </c>
      <c r="M73" s="35"/>
      <c r="N73" s="35" t="s">
        <v>24</v>
      </c>
      <c r="O73" s="35"/>
      <c r="P73" s="35"/>
      <c r="Q73" s="35"/>
      <c r="R73" s="35"/>
      <c r="S73" s="35"/>
      <c r="T73" s="35"/>
      <c r="U73" s="35"/>
      <c r="V73" s="35"/>
    </row>
    <row r="74" spans="1:22" ht="16" x14ac:dyDescent="0.2">
      <c r="A74" s="35"/>
      <c r="B74" s="36" t="s">
        <v>1058</v>
      </c>
      <c r="C74" s="36" t="s">
        <v>1058</v>
      </c>
      <c r="D74" s="35" t="s">
        <v>65</v>
      </c>
      <c r="E74" s="35">
        <v>0</v>
      </c>
      <c r="F74" s="35">
        <v>1102</v>
      </c>
      <c r="G74" s="35" t="s">
        <v>22</v>
      </c>
      <c r="H74" s="35" t="s">
        <v>895</v>
      </c>
      <c r="I74" s="35" t="s">
        <v>795</v>
      </c>
      <c r="J74" s="35"/>
      <c r="K74" s="35"/>
      <c r="L74" s="35" t="s">
        <v>896</v>
      </c>
      <c r="M74" s="35"/>
      <c r="N74" s="35" t="s">
        <v>24</v>
      </c>
      <c r="O74" s="35"/>
      <c r="P74" s="35"/>
      <c r="Q74" s="35"/>
      <c r="R74" s="35"/>
      <c r="S74" s="35"/>
      <c r="T74" s="35"/>
      <c r="U74" s="35"/>
      <c r="V74" s="35"/>
    </row>
    <row r="75" spans="1:22" ht="16" x14ac:dyDescent="0.2">
      <c r="A75" s="35"/>
      <c r="B75" s="36" t="s">
        <v>1058</v>
      </c>
      <c r="C75" s="36" t="s">
        <v>1058</v>
      </c>
      <c r="D75" s="35" t="s">
        <v>883</v>
      </c>
      <c r="E75" s="35">
        <v>5</v>
      </c>
      <c r="F75" s="35">
        <v>1101</v>
      </c>
      <c r="G75" s="35" t="s">
        <v>22</v>
      </c>
      <c r="H75" s="35" t="s">
        <v>884</v>
      </c>
      <c r="I75" s="35" t="s">
        <v>743</v>
      </c>
      <c r="J75" s="35"/>
      <c r="K75" s="35"/>
      <c r="L75" s="35" t="s">
        <v>885</v>
      </c>
      <c r="M75" s="35"/>
      <c r="N75" s="35" t="s">
        <v>23</v>
      </c>
      <c r="O75" s="35"/>
      <c r="P75" s="35"/>
      <c r="Q75" s="35"/>
      <c r="R75" s="35"/>
      <c r="S75" s="35"/>
      <c r="T75" s="35"/>
      <c r="U75" s="35"/>
      <c r="V75" s="35"/>
    </row>
    <row r="76" spans="1:22" ht="16" x14ac:dyDescent="0.2">
      <c r="A76" s="35"/>
      <c r="B76" s="36" t="s">
        <v>1058</v>
      </c>
      <c r="C76" s="36" t="s">
        <v>1058</v>
      </c>
      <c r="D76" s="35" t="s">
        <v>196</v>
      </c>
      <c r="E76" s="35">
        <v>0</v>
      </c>
      <c r="F76" s="35">
        <v>1206</v>
      </c>
      <c r="G76" s="35" t="s">
        <v>22</v>
      </c>
      <c r="H76" s="35" t="s">
        <v>709</v>
      </c>
      <c r="I76" s="35" t="s">
        <v>64</v>
      </c>
      <c r="J76" s="35"/>
      <c r="K76" s="35"/>
      <c r="L76" s="35" t="s">
        <v>710</v>
      </c>
      <c r="M76" s="35"/>
      <c r="N76" s="35" t="s">
        <v>24</v>
      </c>
      <c r="O76" s="35"/>
      <c r="P76" s="35"/>
      <c r="Q76" s="35"/>
      <c r="R76" s="35"/>
      <c r="S76" s="35"/>
      <c r="T76" s="35"/>
      <c r="U76" s="35"/>
      <c r="V76" s="35"/>
    </row>
    <row r="77" spans="1:22" ht="16" x14ac:dyDescent="0.2">
      <c r="A77" s="35"/>
      <c r="B77" s="36" t="s">
        <v>1058</v>
      </c>
      <c r="C77" s="36" t="s">
        <v>1058</v>
      </c>
      <c r="D77" s="35" t="s">
        <v>199</v>
      </c>
      <c r="E77" s="35">
        <v>5</v>
      </c>
      <c r="F77" s="35">
        <v>1201</v>
      </c>
      <c r="G77" s="35" t="s">
        <v>22</v>
      </c>
      <c r="H77" s="35" t="s">
        <v>709</v>
      </c>
      <c r="I77" s="35" t="s">
        <v>64</v>
      </c>
      <c r="J77" s="35"/>
      <c r="K77" s="35"/>
      <c r="L77" s="35" t="s">
        <v>710</v>
      </c>
      <c r="M77" s="35"/>
      <c r="N77" s="35" t="s">
        <v>23</v>
      </c>
      <c r="O77" s="35"/>
      <c r="P77" s="35"/>
      <c r="Q77" s="35"/>
      <c r="R77" s="35"/>
      <c r="S77" s="35"/>
      <c r="T77" s="35"/>
      <c r="U77" s="35"/>
      <c r="V77" s="35"/>
    </row>
    <row r="78" spans="1:22" ht="16" x14ac:dyDescent="0.2">
      <c r="A78" s="35"/>
      <c r="B78" s="36" t="s">
        <v>1058</v>
      </c>
      <c r="C78" s="36" t="s">
        <v>1058</v>
      </c>
      <c r="D78" s="35" t="s">
        <v>189</v>
      </c>
      <c r="E78" s="35">
        <v>0</v>
      </c>
      <c r="F78" s="35">
        <v>1206</v>
      </c>
      <c r="G78" s="35" t="s">
        <v>22</v>
      </c>
      <c r="H78" s="35" t="s">
        <v>712</v>
      </c>
      <c r="I78" s="35" t="s">
        <v>64</v>
      </c>
      <c r="J78" s="35"/>
      <c r="K78" s="35"/>
      <c r="L78" s="35" t="s">
        <v>713</v>
      </c>
      <c r="M78" s="35"/>
      <c r="N78" s="35" t="s">
        <v>24</v>
      </c>
      <c r="O78" s="35"/>
      <c r="P78" s="35"/>
      <c r="Q78" s="35"/>
      <c r="R78" s="35"/>
      <c r="S78" s="35"/>
      <c r="T78" s="35"/>
      <c r="U78" s="35"/>
      <c r="V78" s="35"/>
    </row>
    <row r="79" spans="1:22" ht="16" x14ac:dyDescent="0.2">
      <c r="A79" s="35"/>
      <c r="B79" s="36" t="s">
        <v>1058</v>
      </c>
      <c r="C79" s="36" t="s">
        <v>1058</v>
      </c>
      <c r="D79" s="35" t="s">
        <v>197</v>
      </c>
      <c r="E79" s="35">
        <v>5</v>
      </c>
      <c r="F79" s="35">
        <v>1201</v>
      </c>
      <c r="G79" s="35" t="s">
        <v>22</v>
      </c>
      <c r="H79" s="35" t="s">
        <v>712</v>
      </c>
      <c r="I79" s="35" t="s">
        <v>64</v>
      </c>
      <c r="J79" s="35"/>
      <c r="K79" s="35"/>
      <c r="L79" s="35" t="s">
        <v>713</v>
      </c>
      <c r="M79" s="35"/>
      <c r="N79" s="35" t="s">
        <v>23</v>
      </c>
      <c r="O79" s="35"/>
      <c r="P79" s="35"/>
      <c r="Q79" s="35"/>
      <c r="R79" s="35"/>
      <c r="S79" s="35"/>
      <c r="T79" s="35"/>
      <c r="U79" s="35"/>
      <c r="V79" s="35"/>
    </row>
    <row r="80" spans="1:22" ht="16" x14ac:dyDescent="0.2">
      <c r="A80" s="35"/>
      <c r="B80" s="36" t="s">
        <v>1058</v>
      </c>
      <c r="C80" s="36" t="s">
        <v>1058</v>
      </c>
      <c r="D80" s="35" t="s">
        <v>1067</v>
      </c>
      <c r="E80" s="35">
        <v>0</v>
      </c>
      <c r="F80" s="35">
        <v>1102</v>
      </c>
      <c r="G80" s="35" t="s">
        <v>22</v>
      </c>
      <c r="H80" s="35" t="s">
        <v>1064</v>
      </c>
      <c r="I80" s="35" t="s">
        <v>743</v>
      </c>
      <c r="J80" s="35"/>
      <c r="K80" s="35"/>
      <c r="L80" s="35" t="s">
        <v>1065</v>
      </c>
      <c r="M80" s="35"/>
      <c r="N80" s="35" t="s">
        <v>24</v>
      </c>
      <c r="O80" s="35"/>
      <c r="P80" s="35"/>
      <c r="Q80" s="35"/>
      <c r="R80" s="35"/>
      <c r="S80" s="35"/>
      <c r="T80" s="35"/>
      <c r="U80" s="35"/>
      <c r="V80" s="35"/>
    </row>
    <row r="81" spans="1:22" ht="16" x14ac:dyDescent="0.2">
      <c r="A81" s="35"/>
      <c r="B81" s="36" t="s">
        <v>1058</v>
      </c>
      <c r="C81" s="36" t="s">
        <v>1058</v>
      </c>
      <c r="D81" s="35" t="s">
        <v>196</v>
      </c>
      <c r="E81" s="35">
        <v>0</v>
      </c>
      <c r="F81" s="35">
        <v>1206</v>
      </c>
      <c r="G81" s="35" t="s">
        <v>22</v>
      </c>
      <c r="H81" s="35" t="s">
        <v>709</v>
      </c>
      <c r="I81" s="35" t="s">
        <v>64</v>
      </c>
      <c r="J81" s="35"/>
      <c r="K81" s="35"/>
      <c r="L81" s="35" t="s">
        <v>710</v>
      </c>
      <c r="M81" s="35"/>
      <c r="N81" s="35" t="s">
        <v>24</v>
      </c>
      <c r="O81" s="35"/>
      <c r="P81" s="35"/>
      <c r="Q81" s="35"/>
      <c r="R81" s="35"/>
      <c r="S81" s="35"/>
      <c r="T81" s="35"/>
      <c r="U81" s="35"/>
      <c r="V81" s="35"/>
    </row>
    <row r="82" spans="1:22" ht="16" x14ac:dyDescent="0.2">
      <c r="A82" s="35"/>
      <c r="B82" s="36" t="s">
        <v>1058</v>
      </c>
      <c r="C82" s="36" t="s">
        <v>1058</v>
      </c>
      <c r="D82" s="35" t="s">
        <v>199</v>
      </c>
      <c r="E82" s="35">
        <v>5</v>
      </c>
      <c r="F82" s="35">
        <v>1201</v>
      </c>
      <c r="G82" s="35" t="s">
        <v>22</v>
      </c>
      <c r="H82" s="35" t="s">
        <v>709</v>
      </c>
      <c r="I82" s="35" t="s">
        <v>64</v>
      </c>
      <c r="J82" s="35"/>
      <c r="K82" s="35"/>
      <c r="L82" s="35" t="s">
        <v>710</v>
      </c>
      <c r="M82" s="35"/>
      <c r="N82" s="35" t="s">
        <v>23</v>
      </c>
      <c r="O82" s="35"/>
      <c r="P82" s="35"/>
      <c r="Q82" s="35"/>
      <c r="R82" s="35"/>
      <c r="S82" s="35"/>
      <c r="T82" s="35"/>
      <c r="U82" s="35"/>
      <c r="V82" s="35"/>
    </row>
    <row r="83" spans="1:22" ht="16" x14ac:dyDescent="0.2">
      <c r="A83" s="35"/>
      <c r="B83" s="36" t="s">
        <v>1058</v>
      </c>
      <c r="C83" s="36" t="s">
        <v>1058</v>
      </c>
      <c r="D83" s="35" t="s">
        <v>705</v>
      </c>
      <c r="E83" s="35">
        <v>0</v>
      </c>
      <c r="F83" s="35">
        <v>1102</v>
      </c>
      <c r="G83" s="35" t="s">
        <v>22</v>
      </c>
      <c r="H83" s="35" t="s">
        <v>695</v>
      </c>
      <c r="I83" s="35" t="s">
        <v>691</v>
      </c>
      <c r="J83" s="35"/>
      <c r="K83" s="35"/>
      <c r="L83" s="35" t="s">
        <v>696</v>
      </c>
      <c r="M83" s="35"/>
      <c r="N83" s="35" t="s">
        <v>24</v>
      </c>
      <c r="O83" s="35"/>
      <c r="P83" s="35"/>
      <c r="Q83" s="35"/>
      <c r="R83" s="35"/>
      <c r="S83" s="35"/>
      <c r="T83" s="35"/>
      <c r="U83" s="35"/>
      <c r="V83" s="35"/>
    </row>
    <row r="84" spans="1:22" ht="16" x14ac:dyDescent="0.2">
      <c r="A84" s="35"/>
      <c r="B84" s="36" t="s">
        <v>1058</v>
      </c>
      <c r="C84" s="36" t="s">
        <v>1058</v>
      </c>
      <c r="D84" s="35" t="s">
        <v>196</v>
      </c>
      <c r="E84" s="35">
        <v>0</v>
      </c>
      <c r="F84" s="35">
        <v>1206</v>
      </c>
      <c r="G84" s="35" t="s">
        <v>22</v>
      </c>
      <c r="H84" s="35" t="s">
        <v>709</v>
      </c>
      <c r="I84" s="35" t="s">
        <v>64</v>
      </c>
      <c r="J84" s="35"/>
      <c r="K84" s="35"/>
      <c r="L84" s="35" t="s">
        <v>710</v>
      </c>
      <c r="M84" s="35"/>
      <c r="N84" s="35" t="s">
        <v>24</v>
      </c>
      <c r="O84" s="35"/>
      <c r="P84" s="35"/>
      <c r="Q84" s="35"/>
      <c r="R84" s="35"/>
      <c r="S84" s="35"/>
      <c r="T84" s="35"/>
      <c r="U84" s="35"/>
      <c r="V84" s="35"/>
    </row>
    <row r="85" spans="1:22" ht="16" x14ac:dyDescent="0.2">
      <c r="A85" s="35"/>
      <c r="B85" s="36" t="s">
        <v>1058</v>
      </c>
      <c r="C85" s="36" t="s">
        <v>1058</v>
      </c>
      <c r="D85" s="35" t="s">
        <v>725</v>
      </c>
      <c r="E85" s="35">
        <v>0</v>
      </c>
      <c r="F85" s="35">
        <v>1101</v>
      </c>
      <c r="G85" s="35" t="s">
        <v>22</v>
      </c>
      <c r="H85" s="35" t="s">
        <v>695</v>
      </c>
      <c r="I85" s="35" t="s">
        <v>691</v>
      </c>
      <c r="J85" s="35"/>
      <c r="K85" s="35"/>
      <c r="L85" s="35" t="s">
        <v>696</v>
      </c>
      <c r="M85" s="35"/>
      <c r="N85" s="35" t="s">
        <v>23</v>
      </c>
      <c r="O85" s="35"/>
      <c r="P85" s="35"/>
      <c r="Q85" s="35"/>
      <c r="R85" s="35"/>
      <c r="S85" s="35"/>
      <c r="T85" s="35"/>
      <c r="U85" s="35"/>
      <c r="V85" s="35"/>
    </row>
    <row r="86" spans="1:22" ht="16" x14ac:dyDescent="0.2">
      <c r="A86" s="35"/>
      <c r="B86" s="36" t="s">
        <v>1058</v>
      </c>
      <c r="C86" s="36" t="s">
        <v>1058</v>
      </c>
      <c r="D86" s="35" t="s">
        <v>199</v>
      </c>
      <c r="E86" s="35">
        <v>5</v>
      </c>
      <c r="F86" s="35">
        <v>1201</v>
      </c>
      <c r="G86" s="35" t="s">
        <v>22</v>
      </c>
      <c r="H86" s="35" t="s">
        <v>709</v>
      </c>
      <c r="I86" s="35" t="s">
        <v>64</v>
      </c>
      <c r="J86" s="35"/>
      <c r="K86" s="35"/>
      <c r="L86" s="35" t="s">
        <v>710</v>
      </c>
      <c r="M86" s="35"/>
      <c r="N86" s="35" t="s">
        <v>23</v>
      </c>
      <c r="O86" s="35"/>
      <c r="P86" s="35"/>
      <c r="Q86" s="35"/>
      <c r="R86" s="35"/>
      <c r="S86" s="35"/>
      <c r="T86" s="35"/>
      <c r="U86" s="35"/>
      <c r="V86" s="35"/>
    </row>
    <row r="87" spans="1:22" ht="16" x14ac:dyDescent="0.2">
      <c r="A87" s="35"/>
      <c r="B87" s="36" t="s">
        <v>1058</v>
      </c>
      <c r="C87" s="36" t="s">
        <v>1058</v>
      </c>
      <c r="D87" s="35" t="s">
        <v>196</v>
      </c>
      <c r="E87" s="35">
        <v>0</v>
      </c>
      <c r="F87" s="35">
        <v>1206</v>
      </c>
      <c r="G87" s="35" t="s">
        <v>22</v>
      </c>
      <c r="H87" s="35" t="s">
        <v>709</v>
      </c>
      <c r="I87" s="35" t="s">
        <v>64</v>
      </c>
      <c r="J87" s="35"/>
      <c r="K87" s="35"/>
      <c r="L87" s="35" t="s">
        <v>710</v>
      </c>
      <c r="M87" s="35"/>
      <c r="N87" s="35" t="s">
        <v>24</v>
      </c>
      <c r="O87" s="35"/>
      <c r="P87" s="35"/>
      <c r="Q87" s="35"/>
      <c r="R87" s="35"/>
      <c r="S87" s="35"/>
      <c r="T87" s="35"/>
      <c r="U87" s="35"/>
      <c r="V87" s="35"/>
    </row>
    <row r="88" spans="1:22" ht="16" x14ac:dyDescent="0.2">
      <c r="A88" s="35"/>
      <c r="B88" s="36" t="s">
        <v>1058</v>
      </c>
      <c r="C88" s="36" t="s">
        <v>1058</v>
      </c>
      <c r="D88" s="35" t="s">
        <v>199</v>
      </c>
      <c r="E88" s="35">
        <v>5</v>
      </c>
      <c r="F88" s="35">
        <v>1201</v>
      </c>
      <c r="G88" s="35" t="s">
        <v>22</v>
      </c>
      <c r="H88" s="35" t="s">
        <v>709</v>
      </c>
      <c r="I88" s="35" t="s">
        <v>64</v>
      </c>
      <c r="J88" s="35"/>
      <c r="K88" s="35"/>
      <c r="L88" s="35" t="s">
        <v>710</v>
      </c>
      <c r="M88" s="35"/>
      <c r="N88" s="35" t="s">
        <v>23</v>
      </c>
      <c r="O88" s="35"/>
      <c r="P88" s="35"/>
      <c r="Q88" s="35"/>
      <c r="R88" s="35"/>
      <c r="S88" s="35"/>
      <c r="T88" s="35"/>
      <c r="U88" s="35"/>
      <c r="V88" s="35"/>
    </row>
    <row r="89" spans="1:22" ht="16" x14ac:dyDescent="0.2">
      <c r="A89" s="35"/>
      <c r="B89" s="36" t="s">
        <v>1058</v>
      </c>
      <c r="C89" s="36" t="s">
        <v>1058</v>
      </c>
      <c r="D89" s="35" t="s">
        <v>196</v>
      </c>
      <c r="E89" s="35">
        <v>0</v>
      </c>
      <c r="F89" s="35">
        <v>1206</v>
      </c>
      <c r="G89" s="35" t="s">
        <v>22</v>
      </c>
      <c r="H89" s="35" t="s">
        <v>709</v>
      </c>
      <c r="I89" s="35" t="s">
        <v>64</v>
      </c>
      <c r="J89" s="35"/>
      <c r="K89" s="35"/>
      <c r="L89" s="35" t="s">
        <v>710</v>
      </c>
      <c r="M89" s="35"/>
      <c r="N89" s="35" t="s">
        <v>24</v>
      </c>
      <c r="O89" s="35"/>
      <c r="P89" s="35"/>
      <c r="Q89" s="35"/>
      <c r="R89" s="35"/>
      <c r="S89" s="35"/>
      <c r="T89" s="35"/>
      <c r="U89" s="35"/>
      <c r="V89" s="35"/>
    </row>
    <row r="90" spans="1:22" ht="16" x14ac:dyDescent="0.2">
      <c r="A90" s="35"/>
      <c r="B90" s="36" t="s">
        <v>1058</v>
      </c>
      <c r="C90" s="36" t="s">
        <v>1058</v>
      </c>
      <c r="D90" s="35" t="s">
        <v>199</v>
      </c>
      <c r="E90" s="35">
        <v>5</v>
      </c>
      <c r="F90" s="35">
        <v>1201</v>
      </c>
      <c r="G90" s="35" t="s">
        <v>22</v>
      </c>
      <c r="H90" s="35" t="s">
        <v>709</v>
      </c>
      <c r="I90" s="35" t="s">
        <v>64</v>
      </c>
      <c r="J90" s="35"/>
      <c r="K90" s="35"/>
      <c r="L90" s="35" t="s">
        <v>710</v>
      </c>
      <c r="M90" s="35"/>
      <c r="N90" s="35" t="s">
        <v>23</v>
      </c>
      <c r="O90" s="35"/>
      <c r="P90" s="35"/>
      <c r="Q90" s="35"/>
      <c r="R90" s="35"/>
      <c r="S90" s="35"/>
      <c r="T90" s="35"/>
      <c r="U90" s="35"/>
      <c r="V90" s="35"/>
    </row>
    <row r="91" spans="1:22" ht="16" x14ac:dyDescent="0.2">
      <c r="A91" s="35"/>
      <c r="B91" s="36" t="s">
        <v>1058</v>
      </c>
      <c r="C91" s="36" t="s">
        <v>1058</v>
      </c>
      <c r="D91" s="35" t="s">
        <v>196</v>
      </c>
      <c r="E91" s="35">
        <v>0</v>
      </c>
      <c r="F91" s="35">
        <v>1206</v>
      </c>
      <c r="G91" s="35" t="s">
        <v>22</v>
      </c>
      <c r="H91" s="35" t="s">
        <v>709</v>
      </c>
      <c r="I91" s="35" t="s">
        <v>64</v>
      </c>
      <c r="J91" s="35"/>
      <c r="K91" s="35"/>
      <c r="L91" s="35" t="s">
        <v>710</v>
      </c>
      <c r="M91" s="35"/>
      <c r="N91" s="35" t="s">
        <v>24</v>
      </c>
      <c r="O91" s="35"/>
      <c r="P91" s="35"/>
      <c r="Q91" s="35"/>
      <c r="R91" s="35"/>
      <c r="S91" s="35"/>
      <c r="T91" s="35"/>
      <c r="U91" s="35"/>
      <c r="V91" s="35"/>
    </row>
    <row r="92" spans="1:22" ht="16" x14ac:dyDescent="0.2">
      <c r="A92" s="35"/>
      <c r="B92" s="36" t="s">
        <v>1058</v>
      </c>
      <c r="C92" s="36" t="s">
        <v>1058</v>
      </c>
      <c r="D92" s="35" t="s">
        <v>199</v>
      </c>
      <c r="E92" s="35">
        <v>5</v>
      </c>
      <c r="F92" s="35">
        <v>1201</v>
      </c>
      <c r="G92" s="35" t="s">
        <v>22</v>
      </c>
      <c r="H92" s="35" t="s">
        <v>709</v>
      </c>
      <c r="I92" s="35" t="s">
        <v>64</v>
      </c>
      <c r="J92" s="35"/>
      <c r="K92" s="35"/>
      <c r="L92" s="35" t="s">
        <v>710</v>
      </c>
      <c r="M92" s="35"/>
      <c r="N92" s="35" t="s">
        <v>23</v>
      </c>
      <c r="O92" s="35"/>
      <c r="P92" s="35"/>
      <c r="Q92" s="35"/>
      <c r="R92" s="35"/>
      <c r="S92" s="35"/>
      <c r="T92" s="35"/>
      <c r="U92" s="35"/>
      <c r="V92" s="35"/>
    </row>
    <row r="93" spans="1:22" ht="16" x14ac:dyDescent="0.2">
      <c r="A93" s="35"/>
      <c r="B93" s="36" t="s">
        <v>1058</v>
      </c>
      <c r="C93" s="36" t="s">
        <v>1058</v>
      </c>
      <c r="D93" s="35" t="s">
        <v>196</v>
      </c>
      <c r="E93" s="35">
        <v>0</v>
      </c>
      <c r="F93" s="35">
        <v>1206</v>
      </c>
      <c r="G93" s="35" t="s">
        <v>22</v>
      </c>
      <c r="H93" s="35" t="s">
        <v>709</v>
      </c>
      <c r="I93" s="35" t="s">
        <v>64</v>
      </c>
      <c r="J93" s="35"/>
      <c r="K93" s="35"/>
      <c r="L93" s="35" t="s">
        <v>710</v>
      </c>
      <c r="M93" s="35"/>
      <c r="N93" s="35" t="s">
        <v>24</v>
      </c>
      <c r="O93" s="35"/>
      <c r="P93" s="35"/>
      <c r="Q93" s="35"/>
      <c r="R93" s="35"/>
      <c r="S93" s="35"/>
      <c r="T93" s="35"/>
      <c r="U93" s="35"/>
      <c r="V93" s="35"/>
    </row>
    <row r="94" spans="1:22" ht="16" x14ac:dyDescent="0.2">
      <c r="A94" s="35"/>
      <c r="B94" s="36" t="s">
        <v>1058</v>
      </c>
      <c r="C94" s="36" t="s">
        <v>1058</v>
      </c>
      <c r="D94" s="35" t="s">
        <v>199</v>
      </c>
      <c r="E94" s="35">
        <v>5</v>
      </c>
      <c r="F94" s="35">
        <v>1201</v>
      </c>
      <c r="G94" s="35" t="s">
        <v>22</v>
      </c>
      <c r="H94" s="35" t="s">
        <v>709</v>
      </c>
      <c r="I94" s="35" t="s">
        <v>64</v>
      </c>
      <c r="J94" s="35"/>
      <c r="K94" s="35"/>
      <c r="L94" s="35" t="s">
        <v>710</v>
      </c>
      <c r="M94" s="35"/>
      <c r="N94" s="35" t="s">
        <v>23</v>
      </c>
      <c r="O94" s="35"/>
      <c r="P94" s="35"/>
      <c r="Q94" s="35"/>
      <c r="R94" s="35"/>
      <c r="S94" s="35"/>
      <c r="T94" s="35"/>
      <c r="U94" s="35"/>
      <c r="V94" s="35"/>
    </row>
    <row r="95" spans="1:22" ht="16" x14ac:dyDescent="0.2">
      <c r="A95" s="35"/>
      <c r="B95" s="36" t="s">
        <v>1058</v>
      </c>
      <c r="C95" s="36" t="s">
        <v>1058</v>
      </c>
      <c r="D95" s="35" t="s">
        <v>189</v>
      </c>
      <c r="E95" s="35">
        <v>0</v>
      </c>
      <c r="F95" s="35">
        <v>1206</v>
      </c>
      <c r="G95" s="35" t="s">
        <v>22</v>
      </c>
      <c r="H95" s="35" t="s">
        <v>712</v>
      </c>
      <c r="I95" s="35" t="s">
        <v>64</v>
      </c>
      <c r="J95" s="35"/>
      <c r="K95" s="35"/>
      <c r="L95" s="35" t="s">
        <v>713</v>
      </c>
      <c r="M95" s="35"/>
      <c r="N95" s="35" t="s">
        <v>24</v>
      </c>
      <c r="O95" s="35"/>
      <c r="P95" s="35"/>
      <c r="Q95" s="35"/>
      <c r="R95" s="35"/>
      <c r="S95" s="35"/>
      <c r="T95" s="35"/>
      <c r="U95" s="35"/>
      <c r="V95" s="35"/>
    </row>
    <row r="96" spans="1:22" ht="16" x14ac:dyDescent="0.2">
      <c r="A96" s="35"/>
      <c r="B96" s="36" t="s">
        <v>1058</v>
      </c>
      <c r="C96" s="36" t="s">
        <v>1058</v>
      </c>
      <c r="D96" s="35" t="s">
        <v>197</v>
      </c>
      <c r="E96" s="35">
        <v>5</v>
      </c>
      <c r="F96" s="35">
        <v>1201</v>
      </c>
      <c r="G96" s="35" t="s">
        <v>22</v>
      </c>
      <c r="H96" s="35" t="s">
        <v>712</v>
      </c>
      <c r="I96" s="35" t="s">
        <v>64</v>
      </c>
      <c r="J96" s="35"/>
      <c r="K96" s="35"/>
      <c r="L96" s="35" t="s">
        <v>713</v>
      </c>
      <c r="M96" s="35"/>
      <c r="N96" s="35" t="s">
        <v>23</v>
      </c>
      <c r="O96" s="35"/>
      <c r="P96" s="35"/>
      <c r="Q96" s="35"/>
      <c r="R96" s="35"/>
      <c r="S96" s="35"/>
      <c r="T96" s="35"/>
      <c r="U96" s="35"/>
      <c r="V96" s="35"/>
    </row>
    <row r="97" spans="1:22" ht="16" x14ac:dyDescent="0.2">
      <c r="A97" s="35"/>
      <c r="B97" s="36" t="s">
        <v>1058</v>
      </c>
      <c r="C97" s="36" t="s">
        <v>1058</v>
      </c>
      <c r="D97" s="35" t="s">
        <v>196</v>
      </c>
      <c r="E97" s="35">
        <v>0</v>
      </c>
      <c r="F97" s="35">
        <v>1206</v>
      </c>
      <c r="G97" s="35" t="s">
        <v>22</v>
      </c>
      <c r="H97" s="35" t="s">
        <v>709</v>
      </c>
      <c r="I97" s="35" t="s">
        <v>64</v>
      </c>
      <c r="J97" s="35"/>
      <c r="K97" s="35"/>
      <c r="L97" s="35" t="s">
        <v>710</v>
      </c>
      <c r="M97" s="35"/>
      <c r="N97" s="35" t="s">
        <v>24</v>
      </c>
      <c r="O97" s="35"/>
      <c r="P97" s="35"/>
      <c r="Q97" s="35"/>
      <c r="R97" s="35"/>
      <c r="S97" s="35"/>
      <c r="T97" s="35"/>
      <c r="U97" s="35"/>
      <c r="V97" s="35"/>
    </row>
    <row r="98" spans="1:22" ht="16" x14ac:dyDescent="0.2">
      <c r="A98" s="35"/>
      <c r="B98" s="36" t="s">
        <v>1058</v>
      </c>
      <c r="C98" s="36" t="s">
        <v>1058</v>
      </c>
      <c r="D98" s="35" t="s">
        <v>199</v>
      </c>
      <c r="E98" s="35">
        <v>5</v>
      </c>
      <c r="F98" s="35">
        <v>1201</v>
      </c>
      <c r="G98" s="35" t="s">
        <v>22</v>
      </c>
      <c r="H98" s="35" t="s">
        <v>709</v>
      </c>
      <c r="I98" s="35" t="s">
        <v>64</v>
      </c>
      <c r="J98" s="35"/>
      <c r="K98" s="35"/>
      <c r="L98" s="35" t="s">
        <v>710</v>
      </c>
      <c r="M98" s="35"/>
      <c r="N98" s="35" t="s">
        <v>23</v>
      </c>
      <c r="O98" s="35"/>
      <c r="P98" s="35"/>
      <c r="Q98" s="35"/>
      <c r="R98" s="35"/>
      <c r="S98" s="35"/>
      <c r="T98" s="35"/>
      <c r="U98" s="35"/>
      <c r="V98" s="35"/>
    </row>
    <row r="99" spans="1:22" ht="16" x14ac:dyDescent="0.2">
      <c r="A99" s="35"/>
      <c r="B99" s="36" t="s">
        <v>1058</v>
      </c>
      <c r="C99" s="36" t="s">
        <v>1058</v>
      </c>
      <c r="D99" s="35" t="s">
        <v>196</v>
      </c>
      <c r="E99" s="35">
        <v>0</v>
      </c>
      <c r="F99" s="35">
        <v>1206</v>
      </c>
      <c r="G99" s="35" t="s">
        <v>22</v>
      </c>
      <c r="H99" s="35" t="s">
        <v>709</v>
      </c>
      <c r="I99" s="35" t="s">
        <v>64</v>
      </c>
      <c r="J99" s="35"/>
      <c r="K99" s="35"/>
      <c r="L99" s="35" t="s">
        <v>710</v>
      </c>
      <c r="M99" s="35"/>
      <c r="N99" s="35" t="s">
        <v>24</v>
      </c>
      <c r="O99" s="35"/>
      <c r="P99" s="35"/>
      <c r="Q99" s="35"/>
      <c r="R99" s="35"/>
      <c r="S99" s="35"/>
      <c r="T99" s="35"/>
      <c r="U99" s="35"/>
      <c r="V99" s="35"/>
    </row>
    <row r="100" spans="1:22" ht="16" x14ac:dyDescent="0.2">
      <c r="A100" s="35"/>
      <c r="B100" s="36" t="s">
        <v>1058</v>
      </c>
      <c r="C100" s="36" t="s">
        <v>1058</v>
      </c>
      <c r="D100" s="35" t="s">
        <v>199</v>
      </c>
      <c r="E100" s="35">
        <v>5</v>
      </c>
      <c r="F100" s="35">
        <v>1201</v>
      </c>
      <c r="G100" s="35" t="s">
        <v>22</v>
      </c>
      <c r="H100" s="35" t="s">
        <v>709</v>
      </c>
      <c r="I100" s="35" t="s">
        <v>64</v>
      </c>
      <c r="J100" s="35"/>
      <c r="K100" s="35"/>
      <c r="L100" s="35" t="s">
        <v>710</v>
      </c>
      <c r="M100" s="35"/>
      <c r="N100" s="35" t="s">
        <v>23</v>
      </c>
      <c r="O100" s="35"/>
      <c r="P100" s="35"/>
      <c r="Q100" s="35"/>
      <c r="R100" s="35"/>
      <c r="S100" s="35"/>
      <c r="T100" s="35"/>
      <c r="U100" s="35"/>
      <c r="V100" s="35"/>
    </row>
    <row r="101" spans="1:22" ht="16" x14ac:dyDescent="0.2">
      <c r="A101" s="35"/>
      <c r="B101" s="36" t="s">
        <v>1058</v>
      </c>
      <c r="C101" s="36" t="s">
        <v>1058</v>
      </c>
      <c r="D101" s="35" t="s">
        <v>203</v>
      </c>
      <c r="E101" s="35">
        <v>0</v>
      </c>
      <c r="F101" s="35">
        <v>1206</v>
      </c>
      <c r="G101" s="35" t="s">
        <v>22</v>
      </c>
      <c r="H101" s="35" t="s">
        <v>698</v>
      </c>
      <c r="I101" s="35" t="s">
        <v>64</v>
      </c>
      <c r="J101" s="35"/>
      <c r="K101" s="35"/>
      <c r="L101" s="35" t="s">
        <v>699</v>
      </c>
      <c r="M101" s="35"/>
      <c r="N101" s="35" t="s">
        <v>24</v>
      </c>
      <c r="O101" s="35"/>
      <c r="P101" s="35"/>
      <c r="Q101" s="35"/>
      <c r="R101" s="35"/>
      <c r="S101" s="35"/>
      <c r="T101" s="35"/>
      <c r="U101" s="35"/>
      <c r="V101" s="35"/>
    </row>
    <row r="102" spans="1:22" ht="16" x14ac:dyDescent="0.2">
      <c r="A102" s="35"/>
      <c r="B102" s="36" t="s">
        <v>1058</v>
      </c>
      <c r="C102" s="36" t="s">
        <v>1058</v>
      </c>
      <c r="D102" s="35" t="s">
        <v>196</v>
      </c>
      <c r="E102" s="35">
        <v>0</v>
      </c>
      <c r="F102" s="35">
        <v>1206</v>
      </c>
      <c r="G102" s="35" t="s">
        <v>22</v>
      </c>
      <c r="H102" s="35" t="s">
        <v>709</v>
      </c>
      <c r="I102" s="35" t="s">
        <v>64</v>
      </c>
      <c r="J102" s="35"/>
      <c r="K102" s="35"/>
      <c r="L102" s="35" t="s">
        <v>710</v>
      </c>
      <c r="M102" s="35"/>
      <c r="N102" s="35" t="s">
        <v>24</v>
      </c>
      <c r="O102" s="35"/>
      <c r="P102" s="35"/>
      <c r="Q102" s="35"/>
      <c r="R102" s="35"/>
      <c r="S102" s="35"/>
      <c r="T102" s="35"/>
      <c r="U102" s="35"/>
      <c r="V102" s="35"/>
    </row>
    <row r="103" spans="1:22" ht="16" x14ac:dyDescent="0.2">
      <c r="A103" s="35"/>
      <c r="B103" s="36" t="s">
        <v>1058</v>
      </c>
      <c r="C103" s="36" t="s">
        <v>1058</v>
      </c>
      <c r="D103" s="35" t="s">
        <v>206</v>
      </c>
      <c r="E103" s="35">
        <v>5</v>
      </c>
      <c r="F103" s="35">
        <v>1201</v>
      </c>
      <c r="G103" s="35" t="s">
        <v>22</v>
      </c>
      <c r="H103" s="35" t="s">
        <v>698</v>
      </c>
      <c r="I103" s="35" t="s">
        <v>64</v>
      </c>
      <c r="J103" s="35"/>
      <c r="K103" s="35"/>
      <c r="L103" s="35" t="s">
        <v>699</v>
      </c>
      <c r="M103" s="35"/>
      <c r="N103" s="35" t="s">
        <v>23</v>
      </c>
      <c r="O103" s="35"/>
      <c r="P103" s="35"/>
      <c r="Q103" s="35"/>
      <c r="R103" s="35"/>
      <c r="S103" s="35"/>
      <c r="T103" s="35"/>
      <c r="U103" s="35"/>
      <c r="V103" s="35"/>
    </row>
    <row r="104" spans="1:22" ht="16" x14ac:dyDescent="0.2">
      <c r="A104" s="35"/>
      <c r="B104" s="36" t="s">
        <v>1058</v>
      </c>
      <c r="C104" s="36" t="s">
        <v>1058</v>
      </c>
      <c r="D104" s="35" t="s">
        <v>705</v>
      </c>
      <c r="E104" s="35">
        <v>0</v>
      </c>
      <c r="F104" s="35">
        <v>1102</v>
      </c>
      <c r="G104" s="35" t="s">
        <v>22</v>
      </c>
      <c r="H104" s="35" t="s">
        <v>695</v>
      </c>
      <c r="I104" s="35" t="s">
        <v>691</v>
      </c>
      <c r="J104" s="35"/>
      <c r="K104" s="35"/>
      <c r="L104" s="35" t="s">
        <v>696</v>
      </c>
      <c r="M104" s="35"/>
      <c r="N104" s="35" t="s">
        <v>24</v>
      </c>
      <c r="O104" s="35"/>
      <c r="P104" s="35"/>
      <c r="Q104" s="35"/>
      <c r="R104" s="35"/>
      <c r="S104" s="35"/>
      <c r="T104" s="35"/>
      <c r="U104" s="35"/>
      <c r="V104" s="35"/>
    </row>
    <row r="105" spans="1:22" ht="16" x14ac:dyDescent="0.2">
      <c r="A105" s="35"/>
      <c r="B105" s="36" t="s">
        <v>1058</v>
      </c>
      <c r="C105" s="36" t="s">
        <v>1058</v>
      </c>
      <c r="D105" s="35" t="s">
        <v>199</v>
      </c>
      <c r="E105" s="35">
        <v>5</v>
      </c>
      <c r="F105" s="35">
        <v>1201</v>
      </c>
      <c r="G105" s="35" t="s">
        <v>22</v>
      </c>
      <c r="H105" s="35" t="s">
        <v>709</v>
      </c>
      <c r="I105" s="35" t="s">
        <v>64</v>
      </c>
      <c r="J105" s="35"/>
      <c r="K105" s="35"/>
      <c r="L105" s="35" t="s">
        <v>710</v>
      </c>
      <c r="M105" s="35"/>
      <c r="N105" s="35" t="s">
        <v>23</v>
      </c>
      <c r="O105" s="35"/>
      <c r="P105" s="35"/>
      <c r="Q105" s="35"/>
      <c r="R105" s="35"/>
      <c r="S105" s="35"/>
      <c r="T105" s="35"/>
      <c r="U105" s="35"/>
      <c r="V105" s="35"/>
    </row>
    <row r="106" spans="1:22" ht="16" x14ac:dyDescent="0.2">
      <c r="A106" s="35"/>
      <c r="B106" s="36" t="s">
        <v>1058</v>
      </c>
      <c r="C106" s="36" t="s">
        <v>1058</v>
      </c>
      <c r="D106" s="35" t="s">
        <v>196</v>
      </c>
      <c r="E106" s="35">
        <v>0</v>
      </c>
      <c r="F106" s="35">
        <v>1206</v>
      </c>
      <c r="G106" s="35" t="s">
        <v>22</v>
      </c>
      <c r="H106" s="35" t="s">
        <v>709</v>
      </c>
      <c r="I106" s="35" t="s">
        <v>64</v>
      </c>
      <c r="J106" s="35"/>
      <c r="K106" s="35"/>
      <c r="L106" s="35" t="s">
        <v>710</v>
      </c>
      <c r="M106" s="35"/>
      <c r="N106" s="35" t="s">
        <v>24</v>
      </c>
      <c r="O106" s="35"/>
      <c r="P106" s="35"/>
      <c r="Q106" s="35"/>
      <c r="R106" s="35"/>
      <c r="S106" s="35"/>
      <c r="T106" s="35"/>
      <c r="U106" s="35"/>
      <c r="V106" s="35"/>
    </row>
    <row r="107" spans="1:22" ht="16" x14ac:dyDescent="0.2">
      <c r="A107" s="35"/>
      <c r="B107" s="36" t="s">
        <v>1058</v>
      </c>
      <c r="C107" s="36" t="s">
        <v>1058</v>
      </c>
      <c r="D107" s="35" t="s">
        <v>199</v>
      </c>
      <c r="E107" s="35">
        <v>5</v>
      </c>
      <c r="F107" s="35">
        <v>1201</v>
      </c>
      <c r="G107" s="35" t="s">
        <v>22</v>
      </c>
      <c r="H107" s="35" t="s">
        <v>709</v>
      </c>
      <c r="I107" s="35" t="s">
        <v>64</v>
      </c>
      <c r="J107" s="35"/>
      <c r="K107" s="35"/>
      <c r="L107" s="35" t="s">
        <v>710</v>
      </c>
      <c r="M107" s="35"/>
      <c r="N107" s="35" t="s">
        <v>23</v>
      </c>
      <c r="O107" s="35"/>
      <c r="P107" s="35"/>
      <c r="Q107" s="35"/>
      <c r="R107" s="35"/>
      <c r="S107" s="35"/>
      <c r="T107" s="35"/>
      <c r="U107" s="35"/>
      <c r="V107" s="35"/>
    </row>
    <row r="108" spans="1:22" ht="16" x14ac:dyDescent="0.2">
      <c r="A108" s="35"/>
      <c r="B108" s="36" t="s">
        <v>1058</v>
      </c>
      <c r="C108" s="36" t="s">
        <v>1058</v>
      </c>
      <c r="D108" s="35" t="s">
        <v>196</v>
      </c>
      <c r="E108" s="35">
        <v>0</v>
      </c>
      <c r="F108" s="35">
        <v>1206</v>
      </c>
      <c r="G108" s="35" t="s">
        <v>22</v>
      </c>
      <c r="H108" s="35" t="s">
        <v>709</v>
      </c>
      <c r="I108" s="35" t="s">
        <v>64</v>
      </c>
      <c r="J108" s="35"/>
      <c r="K108" s="35"/>
      <c r="L108" s="35" t="s">
        <v>710</v>
      </c>
      <c r="M108" s="35"/>
      <c r="N108" s="35" t="s">
        <v>24</v>
      </c>
      <c r="O108" s="35"/>
      <c r="P108" s="35"/>
      <c r="Q108" s="35"/>
      <c r="R108" s="35"/>
      <c r="S108" s="35"/>
      <c r="T108" s="35"/>
      <c r="U108" s="35"/>
      <c r="V108" s="35"/>
    </row>
    <row r="109" spans="1:22" ht="16" x14ac:dyDescent="0.2">
      <c r="A109" s="35"/>
      <c r="B109" s="36" t="s">
        <v>1058</v>
      </c>
      <c r="C109" s="36" t="s">
        <v>1058</v>
      </c>
      <c r="D109" s="35" t="s">
        <v>199</v>
      </c>
      <c r="E109" s="35">
        <v>5</v>
      </c>
      <c r="F109" s="35">
        <v>1201</v>
      </c>
      <c r="G109" s="35" t="s">
        <v>22</v>
      </c>
      <c r="H109" s="35" t="s">
        <v>709</v>
      </c>
      <c r="I109" s="35" t="s">
        <v>64</v>
      </c>
      <c r="J109" s="35"/>
      <c r="K109" s="35"/>
      <c r="L109" s="35" t="s">
        <v>710</v>
      </c>
      <c r="M109" s="35"/>
      <c r="N109" s="35" t="s">
        <v>23</v>
      </c>
      <c r="O109" s="35"/>
      <c r="P109" s="35"/>
      <c r="Q109" s="35"/>
      <c r="R109" s="35"/>
      <c r="S109" s="35"/>
      <c r="T109" s="35"/>
      <c r="U109" s="35"/>
      <c r="V109" s="35"/>
    </row>
    <row r="110" spans="1:22" ht="16" x14ac:dyDescent="0.2">
      <c r="A110" s="35"/>
      <c r="B110" s="36" t="s">
        <v>1058</v>
      </c>
      <c r="C110" s="36" t="s">
        <v>1058</v>
      </c>
      <c r="D110" s="35" t="s">
        <v>196</v>
      </c>
      <c r="E110" s="35">
        <v>0</v>
      </c>
      <c r="F110" s="35">
        <v>1206</v>
      </c>
      <c r="G110" s="35" t="s">
        <v>22</v>
      </c>
      <c r="H110" s="35" t="s">
        <v>709</v>
      </c>
      <c r="I110" s="35" t="s">
        <v>64</v>
      </c>
      <c r="J110" s="35"/>
      <c r="K110" s="35"/>
      <c r="L110" s="35" t="s">
        <v>710</v>
      </c>
      <c r="M110" s="35"/>
      <c r="N110" s="35" t="s">
        <v>24</v>
      </c>
      <c r="O110" s="35"/>
      <c r="P110" s="35"/>
      <c r="Q110" s="35"/>
      <c r="R110" s="35"/>
      <c r="S110" s="35"/>
      <c r="T110" s="35"/>
      <c r="U110" s="35"/>
      <c r="V110" s="35"/>
    </row>
    <row r="111" spans="1:22" ht="16" x14ac:dyDescent="0.2">
      <c r="A111" s="35"/>
      <c r="B111" s="36" t="s">
        <v>1058</v>
      </c>
      <c r="C111" s="36" t="s">
        <v>1058</v>
      </c>
      <c r="D111" s="35" t="s">
        <v>199</v>
      </c>
      <c r="E111" s="35">
        <v>5</v>
      </c>
      <c r="F111" s="35">
        <v>1201</v>
      </c>
      <c r="G111" s="35" t="s">
        <v>22</v>
      </c>
      <c r="H111" s="35" t="s">
        <v>709</v>
      </c>
      <c r="I111" s="35" t="s">
        <v>64</v>
      </c>
      <c r="J111" s="35"/>
      <c r="K111" s="35"/>
      <c r="L111" s="35" t="s">
        <v>710</v>
      </c>
      <c r="M111" s="35"/>
      <c r="N111" s="35" t="s">
        <v>23</v>
      </c>
      <c r="O111" s="35"/>
      <c r="P111" s="35"/>
      <c r="Q111" s="35"/>
      <c r="R111" s="35"/>
      <c r="S111" s="35"/>
      <c r="T111" s="35"/>
      <c r="U111" s="35"/>
      <c r="V111" s="35"/>
    </row>
    <row r="112" spans="1:22" ht="16" x14ac:dyDescent="0.2">
      <c r="A112" s="35"/>
      <c r="B112" s="36" t="s">
        <v>1058</v>
      </c>
      <c r="C112" s="36" t="s">
        <v>1058</v>
      </c>
      <c r="D112" s="35" t="s">
        <v>725</v>
      </c>
      <c r="E112" s="35">
        <v>0</v>
      </c>
      <c r="F112" s="35">
        <v>1101</v>
      </c>
      <c r="G112" s="35" t="s">
        <v>22</v>
      </c>
      <c r="H112" s="35" t="s">
        <v>695</v>
      </c>
      <c r="I112" s="35" t="s">
        <v>691</v>
      </c>
      <c r="J112" s="35"/>
      <c r="K112" s="35"/>
      <c r="L112" s="35" t="s">
        <v>696</v>
      </c>
      <c r="M112" s="35"/>
      <c r="N112" s="35" t="s">
        <v>23</v>
      </c>
      <c r="O112" s="35"/>
      <c r="P112" s="35"/>
      <c r="Q112" s="35"/>
      <c r="R112" s="35"/>
      <c r="S112" s="35"/>
      <c r="T112" s="35"/>
      <c r="U112" s="35"/>
      <c r="V112" s="35"/>
    </row>
    <row r="113" spans="1:22" ht="16" x14ac:dyDescent="0.2">
      <c r="A113" s="35"/>
      <c r="B113" s="36" t="s">
        <v>1058</v>
      </c>
      <c r="C113" s="36" t="s">
        <v>1058</v>
      </c>
      <c r="D113" s="35" t="s">
        <v>196</v>
      </c>
      <c r="E113" s="35">
        <v>0</v>
      </c>
      <c r="F113" s="35">
        <v>1206</v>
      </c>
      <c r="G113" s="35" t="s">
        <v>22</v>
      </c>
      <c r="H113" s="35" t="s">
        <v>709</v>
      </c>
      <c r="I113" s="35" t="s">
        <v>64</v>
      </c>
      <c r="J113" s="35"/>
      <c r="K113" s="35"/>
      <c r="L113" s="35" t="s">
        <v>710</v>
      </c>
      <c r="M113" s="35"/>
      <c r="N113" s="35" t="s">
        <v>24</v>
      </c>
      <c r="O113" s="35"/>
      <c r="P113" s="35"/>
      <c r="Q113" s="35"/>
      <c r="R113" s="35"/>
      <c r="S113" s="35"/>
      <c r="T113" s="35"/>
      <c r="U113" s="35"/>
      <c r="V113" s="35"/>
    </row>
    <row r="114" spans="1:22" ht="16" x14ac:dyDescent="0.2">
      <c r="A114" s="35"/>
      <c r="B114" s="36" t="s">
        <v>1058</v>
      </c>
      <c r="C114" s="36" t="s">
        <v>1058</v>
      </c>
      <c r="D114" s="35" t="s">
        <v>199</v>
      </c>
      <c r="E114" s="35">
        <v>5</v>
      </c>
      <c r="F114" s="35">
        <v>1201</v>
      </c>
      <c r="G114" s="35" t="s">
        <v>22</v>
      </c>
      <c r="H114" s="35" t="s">
        <v>709</v>
      </c>
      <c r="I114" s="35" t="s">
        <v>64</v>
      </c>
      <c r="J114" s="35"/>
      <c r="K114" s="35"/>
      <c r="L114" s="35" t="s">
        <v>710</v>
      </c>
      <c r="M114" s="35"/>
      <c r="N114" s="35" t="s">
        <v>23</v>
      </c>
      <c r="O114" s="35"/>
      <c r="P114" s="35"/>
      <c r="Q114" s="35"/>
      <c r="R114" s="35"/>
      <c r="S114" s="35"/>
      <c r="T114" s="35"/>
      <c r="U114" s="35"/>
      <c r="V114" s="35"/>
    </row>
    <row r="115" spans="1:22" ht="16" x14ac:dyDescent="0.2">
      <c r="A115" s="35"/>
      <c r="B115" s="36" t="s">
        <v>1058</v>
      </c>
      <c r="C115" s="36" t="s">
        <v>1058</v>
      </c>
      <c r="D115" s="35" t="s">
        <v>196</v>
      </c>
      <c r="E115" s="35">
        <v>0</v>
      </c>
      <c r="F115" s="35">
        <v>1206</v>
      </c>
      <c r="G115" s="35" t="s">
        <v>22</v>
      </c>
      <c r="H115" s="35" t="s">
        <v>709</v>
      </c>
      <c r="I115" s="35" t="s">
        <v>64</v>
      </c>
      <c r="J115" s="35"/>
      <c r="K115" s="35"/>
      <c r="L115" s="35" t="s">
        <v>710</v>
      </c>
      <c r="M115" s="35"/>
      <c r="N115" s="35" t="s">
        <v>24</v>
      </c>
      <c r="O115" s="35"/>
      <c r="P115" s="35"/>
      <c r="Q115" s="35"/>
      <c r="R115" s="35"/>
      <c r="S115" s="35"/>
      <c r="T115" s="35"/>
      <c r="U115" s="35"/>
      <c r="V115" s="35"/>
    </row>
    <row r="116" spans="1:22" ht="16" x14ac:dyDescent="0.2">
      <c r="A116" s="35"/>
      <c r="B116" s="36" t="s">
        <v>1058</v>
      </c>
      <c r="C116" s="36" t="s">
        <v>1058</v>
      </c>
      <c r="D116" s="35" t="s">
        <v>199</v>
      </c>
      <c r="E116" s="35">
        <v>5</v>
      </c>
      <c r="F116" s="35">
        <v>1201</v>
      </c>
      <c r="G116" s="35" t="s">
        <v>22</v>
      </c>
      <c r="H116" s="35" t="s">
        <v>709</v>
      </c>
      <c r="I116" s="35" t="s">
        <v>64</v>
      </c>
      <c r="J116" s="35"/>
      <c r="K116" s="35"/>
      <c r="L116" s="35" t="s">
        <v>710</v>
      </c>
      <c r="M116" s="35"/>
      <c r="N116" s="35" t="s">
        <v>23</v>
      </c>
      <c r="O116" s="35"/>
      <c r="P116" s="35"/>
      <c r="Q116" s="35"/>
      <c r="R116" s="35"/>
      <c r="S116" s="35"/>
      <c r="T116" s="35"/>
      <c r="U116" s="35"/>
      <c r="V116" s="35"/>
    </row>
    <row r="117" spans="1:22" ht="16" x14ac:dyDescent="0.2">
      <c r="A117" s="35"/>
      <c r="B117" s="36" t="s">
        <v>1058</v>
      </c>
      <c r="C117" s="36" t="s">
        <v>1058</v>
      </c>
      <c r="D117" s="35" t="s">
        <v>196</v>
      </c>
      <c r="E117" s="35">
        <v>0</v>
      </c>
      <c r="F117" s="35">
        <v>1206</v>
      </c>
      <c r="G117" s="35" t="s">
        <v>22</v>
      </c>
      <c r="H117" s="35" t="s">
        <v>709</v>
      </c>
      <c r="I117" s="35" t="s">
        <v>64</v>
      </c>
      <c r="J117" s="35"/>
      <c r="K117" s="35"/>
      <c r="L117" s="35" t="s">
        <v>710</v>
      </c>
      <c r="M117" s="35"/>
      <c r="N117" s="35" t="s">
        <v>24</v>
      </c>
      <c r="O117" s="35"/>
      <c r="P117" s="35"/>
      <c r="Q117" s="35"/>
      <c r="R117" s="35"/>
      <c r="S117" s="35"/>
      <c r="T117" s="35"/>
      <c r="U117" s="35"/>
      <c r="V117" s="35"/>
    </row>
    <row r="118" spans="1:22" ht="16" x14ac:dyDescent="0.2">
      <c r="A118" s="35"/>
      <c r="B118" s="36" t="s">
        <v>1058</v>
      </c>
      <c r="C118" s="36" t="s">
        <v>1058</v>
      </c>
      <c r="D118" s="35" t="s">
        <v>199</v>
      </c>
      <c r="E118" s="35">
        <v>5</v>
      </c>
      <c r="F118" s="35">
        <v>1201</v>
      </c>
      <c r="G118" s="35" t="s">
        <v>22</v>
      </c>
      <c r="H118" s="35" t="s">
        <v>709</v>
      </c>
      <c r="I118" s="35" t="s">
        <v>64</v>
      </c>
      <c r="J118" s="35"/>
      <c r="K118" s="35"/>
      <c r="L118" s="35" t="s">
        <v>710</v>
      </c>
      <c r="M118" s="35"/>
      <c r="N118" s="35" t="s">
        <v>23</v>
      </c>
      <c r="O118" s="35"/>
      <c r="P118" s="35"/>
      <c r="Q118" s="35"/>
      <c r="R118" s="35"/>
      <c r="S118" s="35"/>
      <c r="T118" s="35"/>
      <c r="U118" s="35"/>
      <c r="V118" s="35"/>
    </row>
    <row r="119" spans="1:22" ht="16" x14ac:dyDescent="0.2">
      <c r="A119" s="35"/>
      <c r="B119" s="36" t="s">
        <v>1058</v>
      </c>
      <c r="C119" s="36" t="s">
        <v>1058</v>
      </c>
      <c r="D119" s="35" t="s">
        <v>196</v>
      </c>
      <c r="E119" s="35">
        <v>0</v>
      </c>
      <c r="F119" s="35">
        <v>1206</v>
      </c>
      <c r="G119" s="35" t="s">
        <v>22</v>
      </c>
      <c r="H119" s="35" t="s">
        <v>709</v>
      </c>
      <c r="I119" s="35" t="s">
        <v>64</v>
      </c>
      <c r="J119" s="35"/>
      <c r="K119" s="35"/>
      <c r="L119" s="35" t="s">
        <v>710</v>
      </c>
      <c r="M119" s="35"/>
      <c r="N119" s="35" t="s">
        <v>24</v>
      </c>
      <c r="O119" s="35"/>
      <c r="P119" s="35"/>
      <c r="Q119" s="35"/>
      <c r="R119" s="35"/>
      <c r="S119" s="35"/>
      <c r="T119" s="35"/>
      <c r="U119" s="35"/>
      <c r="V119" s="35"/>
    </row>
    <row r="120" spans="1:22" ht="16" x14ac:dyDescent="0.2">
      <c r="A120" s="35"/>
      <c r="B120" s="36" t="s">
        <v>1058</v>
      </c>
      <c r="C120" s="36" t="s">
        <v>1058</v>
      </c>
      <c r="D120" s="35" t="s">
        <v>199</v>
      </c>
      <c r="E120" s="35">
        <v>5</v>
      </c>
      <c r="F120" s="35">
        <v>1201</v>
      </c>
      <c r="G120" s="35" t="s">
        <v>22</v>
      </c>
      <c r="H120" s="35" t="s">
        <v>709</v>
      </c>
      <c r="I120" s="35" t="s">
        <v>64</v>
      </c>
      <c r="J120" s="35"/>
      <c r="K120" s="35"/>
      <c r="L120" s="35" t="s">
        <v>710</v>
      </c>
      <c r="M120" s="35"/>
      <c r="N120" s="35" t="s">
        <v>23</v>
      </c>
      <c r="O120" s="35"/>
      <c r="P120" s="35"/>
      <c r="Q120" s="35"/>
      <c r="R120" s="35"/>
      <c r="S120" s="35"/>
      <c r="T120" s="35"/>
      <c r="U120" s="35"/>
      <c r="V120" s="35"/>
    </row>
    <row r="121" spans="1:22" ht="16" x14ac:dyDescent="0.2">
      <c r="A121" s="35"/>
      <c r="B121" s="36" t="s">
        <v>1058</v>
      </c>
      <c r="C121" s="36" t="s">
        <v>1058</v>
      </c>
      <c r="D121" s="35" t="s">
        <v>196</v>
      </c>
      <c r="E121" s="35">
        <v>0</v>
      </c>
      <c r="F121" s="35">
        <v>1206</v>
      </c>
      <c r="G121" s="35" t="s">
        <v>22</v>
      </c>
      <c r="H121" s="35" t="s">
        <v>709</v>
      </c>
      <c r="I121" s="35" t="s">
        <v>64</v>
      </c>
      <c r="J121" s="35"/>
      <c r="K121" s="35"/>
      <c r="L121" s="35" t="s">
        <v>710</v>
      </c>
      <c r="M121" s="35"/>
      <c r="N121" s="35" t="s">
        <v>24</v>
      </c>
      <c r="O121" s="35"/>
      <c r="P121" s="35"/>
      <c r="Q121" s="35"/>
      <c r="R121" s="35"/>
      <c r="S121" s="35"/>
      <c r="T121" s="35"/>
      <c r="U121" s="35"/>
      <c r="V121" s="35"/>
    </row>
    <row r="122" spans="1:22" ht="16" x14ac:dyDescent="0.2">
      <c r="A122" s="35"/>
      <c r="B122" s="36" t="s">
        <v>1058</v>
      </c>
      <c r="C122" s="36" t="s">
        <v>1058</v>
      </c>
      <c r="D122" s="35" t="s">
        <v>199</v>
      </c>
      <c r="E122" s="35">
        <v>5</v>
      </c>
      <c r="F122" s="35">
        <v>1201</v>
      </c>
      <c r="G122" s="35" t="s">
        <v>22</v>
      </c>
      <c r="H122" s="35" t="s">
        <v>709</v>
      </c>
      <c r="I122" s="35" t="s">
        <v>64</v>
      </c>
      <c r="J122" s="35"/>
      <c r="K122" s="35"/>
      <c r="L122" s="35" t="s">
        <v>710</v>
      </c>
      <c r="M122" s="35"/>
      <c r="N122" s="35" t="s">
        <v>23</v>
      </c>
      <c r="O122" s="35"/>
      <c r="P122" s="35"/>
      <c r="Q122" s="35"/>
      <c r="R122" s="35"/>
      <c r="S122" s="35"/>
      <c r="T122" s="35"/>
      <c r="U122" s="35"/>
      <c r="V122" s="35"/>
    </row>
    <row r="123" spans="1:22" ht="16" x14ac:dyDescent="0.2">
      <c r="A123" s="35"/>
      <c r="B123" s="36" t="s">
        <v>1058</v>
      </c>
      <c r="C123" s="36" t="s">
        <v>1058</v>
      </c>
      <c r="D123" s="35" t="s">
        <v>196</v>
      </c>
      <c r="E123" s="35">
        <v>0</v>
      </c>
      <c r="F123" s="35">
        <v>1206</v>
      </c>
      <c r="G123" s="35" t="s">
        <v>22</v>
      </c>
      <c r="H123" s="35" t="s">
        <v>709</v>
      </c>
      <c r="I123" s="35" t="s">
        <v>64</v>
      </c>
      <c r="J123" s="35"/>
      <c r="K123" s="35"/>
      <c r="L123" s="35" t="s">
        <v>710</v>
      </c>
      <c r="M123" s="35"/>
      <c r="N123" s="35" t="s">
        <v>24</v>
      </c>
      <c r="O123" s="35"/>
      <c r="P123" s="35"/>
      <c r="Q123" s="35"/>
      <c r="R123" s="35"/>
      <c r="S123" s="35"/>
      <c r="T123" s="35"/>
      <c r="U123" s="35"/>
      <c r="V123" s="35"/>
    </row>
    <row r="124" spans="1:22" ht="16" x14ac:dyDescent="0.2">
      <c r="A124" s="35"/>
      <c r="B124" s="36" t="s">
        <v>1058</v>
      </c>
      <c r="C124" s="36" t="s">
        <v>1058</v>
      </c>
      <c r="D124" s="35" t="s">
        <v>199</v>
      </c>
      <c r="E124" s="35">
        <v>5</v>
      </c>
      <c r="F124" s="35">
        <v>1201</v>
      </c>
      <c r="G124" s="35" t="s">
        <v>22</v>
      </c>
      <c r="H124" s="35" t="s">
        <v>709</v>
      </c>
      <c r="I124" s="35" t="s">
        <v>64</v>
      </c>
      <c r="J124" s="35"/>
      <c r="K124" s="35"/>
      <c r="L124" s="35" t="s">
        <v>710</v>
      </c>
      <c r="M124" s="35"/>
      <c r="N124" s="35" t="s">
        <v>23</v>
      </c>
      <c r="O124" s="35"/>
      <c r="P124" s="35"/>
      <c r="Q124" s="35"/>
      <c r="R124" s="35"/>
      <c r="S124" s="35"/>
      <c r="T124" s="35"/>
      <c r="U124" s="35"/>
      <c r="V124" s="35"/>
    </row>
    <row r="125" spans="1:22" ht="16" x14ac:dyDescent="0.2">
      <c r="A125" s="35"/>
      <c r="B125" s="36" t="s">
        <v>1058</v>
      </c>
      <c r="C125" s="36" t="s">
        <v>1058</v>
      </c>
      <c r="D125" s="35" t="s">
        <v>196</v>
      </c>
      <c r="E125" s="35">
        <v>0</v>
      </c>
      <c r="F125" s="35">
        <v>1206</v>
      </c>
      <c r="G125" s="35" t="s">
        <v>22</v>
      </c>
      <c r="H125" s="35" t="s">
        <v>709</v>
      </c>
      <c r="I125" s="35" t="s">
        <v>64</v>
      </c>
      <c r="J125" s="35"/>
      <c r="K125" s="35"/>
      <c r="L125" s="35" t="s">
        <v>710</v>
      </c>
      <c r="M125" s="35"/>
      <c r="N125" s="35" t="s">
        <v>24</v>
      </c>
      <c r="O125" s="35"/>
      <c r="P125" s="35"/>
      <c r="Q125" s="35"/>
      <c r="R125" s="35"/>
      <c r="S125" s="35"/>
      <c r="T125" s="35"/>
      <c r="U125" s="35"/>
      <c r="V125" s="35"/>
    </row>
    <row r="126" spans="1:22" ht="16" x14ac:dyDescent="0.2">
      <c r="A126" s="35"/>
      <c r="B126" s="36" t="s">
        <v>1058</v>
      </c>
      <c r="C126" s="36" t="s">
        <v>1058</v>
      </c>
      <c r="D126" s="35" t="s">
        <v>199</v>
      </c>
      <c r="E126" s="35">
        <v>5</v>
      </c>
      <c r="F126" s="35">
        <v>1201</v>
      </c>
      <c r="G126" s="35" t="s">
        <v>22</v>
      </c>
      <c r="H126" s="35" t="s">
        <v>709</v>
      </c>
      <c r="I126" s="35" t="s">
        <v>64</v>
      </c>
      <c r="J126" s="35"/>
      <c r="K126" s="35"/>
      <c r="L126" s="35" t="s">
        <v>710</v>
      </c>
      <c r="M126" s="35"/>
      <c r="N126" s="35" t="s">
        <v>23</v>
      </c>
      <c r="O126" s="35"/>
      <c r="P126" s="35"/>
      <c r="Q126" s="35"/>
      <c r="R126" s="35"/>
      <c r="S126" s="35"/>
      <c r="T126" s="35"/>
      <c r="U126" s="35"/>
      <c r="V126" s="35"/>
    </row>
    <row r="127" spans="1:22" ht="16" x14ac:dyDescent="0.2">
      <c r="A127" s="35"/>
      <c r="B127" s="36" t="s">
        <v>1058</v>
      </c>
      <c r="C127" s="36" t="s">
        <v>1058</v>
      </c>
      <c r="D127" s="35" t="s">
        <v>196</v>
      </c>
      <c r="E127" s="35">
        <v>0</v>
      </c>
      <c r="F127" s="35">
        <v>1206</v>
      </c>
      <c r="G127" s="35" t="s">
        <v>22</v>
      </c>
      <c r="H127" s="35" t="s">
        <v>709</v>
      </c>
      <c r="I127" s="35" t="s">
        <v>64</v>
      </c>
      <c r="J127" s="35"/>
      <c r="K127" s="35"/>
      <c r="L127" s="35" t="s">
        <v>710</v>
      </c>
      <c r="M127" s="35"/>
      <c r="N127" s="35" t="s">
        <v>24</v>
      </c>
      <c r="O127" s="35"/>
      <c r="P127" s="35"/>
      <c r="Q127" s="35"/>
      <c r="R127" s="35"/>
      <c r="S127" s="35"/>
      <c r="T127" s="35"/>
      <c r="U127" s="35"/>
      <c r="V127" s="35"/>
    </row>
    <row r="128" spans="1:22" ht="16" x14ac:dyDescent="0.2">
      <c r="A128" s="35"/>
      <c r="B128" s="36" t="s">
        <v>1058</v>
      </c>
      <c r="C128" s="36" t="s">
        <v>1058</v>
      </c>
      <c r="D128" s="35" t="s">
        <v>199</v>
      </c>
      <c r="E128" s="35">
        <v>5</v>
      </c>
      <c r="F128" s="35">
        <v>1201</v>
      </c>
      <c r="G128" s="35" t="s">
        <v>22</v>
      </c>
      <c r="H128" s="35" t="s">
        <v>709</v>
      </c>
      <c r="I128" s="35" t="s">
        <v>64</v>
      </c>
      <c r="J128" s="35"/>
      <c r="K128" s="35"/>
      <c r="L128" s="35" t="s">
        <v>710</v>
      </c>
      <c r="M128" s="35"/>
      <c r="N128" s="35" t="s">
        <v>23</v>
      </c>
      <c r="O128" s="35"/>
      <c r="P128" s="35"/>
      <c r="Q128" s="35"/>
      <c r="R128" s="35"/>
      <c r="S128" s="35"/>
      <c r="T128" s="35"/>
      <c r="U128" s="35"/>
      <c r="V128" s="35"/>
    </row>
    <row r="129" spans="1:22" ht="16" x14ac:dyDescent="0.2">
      <c r="A129" s="35"/>
      <c r="B129" s="36" t="s">
        <v>1058</v>
      </c>
      <c r="C129" s="36" t="s">
        <v>1058</v>
      </c>
      <c r="D129" s="35" t="s">
        <v>1068</v>
      </c>
      <c r="E129" s="35">
        <v>0</v>
      </c>
      <c r="F129" s="35">
        <v>1102</v>
      </c>
      <c r="G129" s="35" t="s">
        <v>22</v>
      </c>
      <c r="H129" s="35" t="s">
        <v>695</v>
      </c>
      <c r="I129" s="35" t="s">
        <v>691</v>
      </c>
      <c r="J129" s="35"/>
      <c r="K129" s="35"/>
      <c r="L129" s="35" t="s">
        <v>696</v>
      </c>
      <c r="M129" s="35"/>
      <c r="N129" s="35" t="s">
        <v>24</v>
      </c>
      <c r="O129" s="35"/>
      <c r="P129" s="35"/>
      <c r="Q129" s="35"/>
      <c r="R129" s="35"/>
      <c r="S129" s="35"/>
      <c r="T129" s="35"/>
      <c r="U129" s="35"/>
      <c r="V129" s="35"/>
    </row>
    <row r="130" spans="1:22" ht="16" x14ac:dyDescent="0.2">
      <c r="A130" s="35"/>
      <c r="B130" s="36" t="s">
        <v>1058</v>
      </c>
      <c r="C130" s="36" t="s">
        <v>1058</v>
      </c>
      <c r="D130" s="35" t="s">
        <v>196</v>
      </c>
      <c r="E130" s="35">
        <v>0</v>
      </c>
      <c r="F130" s="35">
        <v>1206</v>
      </c>
      <c r="G130" s="35" t="s">
        <v>22</v>
      </c>
      <c r="H130" s="35" t="s">
        <v>709</v>
      </c>
      <c r="I130" s="35" t="s">
        <v>64</v>
      </c>
      <c r="J130" s="35"/>
      <c r="K130" s="35"/>
      <c r="L130" s="35" t="s">
        <v>710</v>
      </c>
      <c r="M130" s="35"/>
      <c r="N130" s="35" t="s">
        <v>24</v>
      </c>
      <c r="O130" s="35"/>
      <c r="P130" s="35"/>
      <c r="Q130" s="35"/>
      <c r="R130" s="35"/>
      <c r="S130" s="35"/>
      <c r="T130" s="35"/>
      <c r="U130" s="35"/>
      <c r="V130" s="35"/>
    </row>
    <row r="131" spans="1:22" ht="16" x14ac:dyDescent="0.2">
      <c r="A131" s="35"/>
      <c r="B131" s="36" t="s">
        <v>1058</v>
      </c>
      <c r="C131" s="36" t="s">
        <v>1058</v>
      </c>
      <c r="D131" s="35" t="s">
        <v>725</v>
      </c>
      <c r="E131" s="35">
        <v>0</v>
      </c>
      <c r="F131" s="35">
        <v>1101</v>
      </c>
      <c r="G131" s="35" t="s">
        <v>22</v>
      </c>
      <c r="H131" s="35" t="s">
        <v>695</v>
      </c>
      <c r="I131" s="35" t="s">
        <v>691</v>
      </c>
      <c r="J131" s="35"/>
      <c r="K131" s="35"/>
      <c r="L131" s="35" t="s">
        <v>696</v>
      </c>
      <c r="M131" s="35"/>
      <c r="N131" s="35" t="s">
        <v>23</v>
      </c>
      <c r="O131" s="35"/>
      <c r="P131" s="35"/>
      <c r="Q131" s="35"/>
      <c r="R131" s="35"/>
      <c r="S131" s="35"/>
      <c r="T131" s="35"/>
      <c r="U131" s="35"/>
      <c r="V131" s="35"/>
    </row>
    <row r="132" spans="1:22" ht="16" x14ac:dyDescent="0.2">
      <c r="A132" s="35"/>
      <c r="B132" s="36" t="s">
        <v>1058</v>
      </c>
      <c r="C132" s="36" t="s">
        <v>1058</v>
      </c>
      <c r="D132" s="35" t="s">
        <v>199</v>
      </c>
      <c r="E132" s="35">
        <v>5</v>
      </c>
      <c r="F132" s="35">
        <v>1201</v>
      </c>
      <c r="G132" s="35" t="s">
        <v>22</v>
      </c>
      <c r="H132" s="35" t="s">
        <v>709</v>
      </c>
      <c r="I132" s="35" t="s">
        <v>64</v>
      </c>
      <c r="J132" s="35"/>
      <c r="K132" s="35"/>
      <c r="L132" s="35" t="s">
        <v>710</v>
      </c>
      <c r="M132" s="35"/>
      <c r="N132" s="35" t="s">
        <v>23</v>
      </c>
      <c r="O132" s="35"/>
      <c r="P132" s="35"/>
      <c r="Q132" s="35"/>
      <c r="R132" s="35"/>
      <c r="S132" s="35"/>
      <c r="T132" s="35"/>
      <c r="U132" s="35"/>
      <c r="V132" s="35"/>
    </row>
    <row r="133" spans="1:22" ht="16" x14ac:dyDescent="0.2">
      <c r="A133" s="35"/>
      <c r="B133" s="36" t="s">
        <v>1058</v>
      </c>
      <c r="C133" s="36" t="s">
        <v>1058</v>
      </c>
      <c r="D133" s="35" t="s">
        <v>196</v>
      </c>
      <c r="E133" s="35">
        <v>0</v>
      </c>
      <c r="F133" s="35">
        <v>1206</v>
      </c>
      <c r="G133" s="35" t="s">
        <v>22</v>
      </c>
      <c r="H133" s="35" t="s">
        <v>709</v>
      </c>
      <c r="I133" s="35" t="s">
        <v>64</v>
      </c>
      <c r="J133" s="35"/>
      <c r="K133" s="35"/>
      <c r="L133" s="35" t="s">
        <v>710</v>
      </c>
      <c r="M133" s="35"/>
      <c r="N133" s="35" t="s">
        <v>24</v>
      </c>
      <c r="O133" s="35"/>
      <c r="P133" s="35"/>
      <c r="Q133" s="35"/>
      <c r="R133" s="35"/>
      <c r="S133" s="35"/>
      <c r="T133" s="35"/>
      <c r="U133" s="35"/>
      <c r="V133" s="35"/>
    </row>
    <row r="134" spans="1:22" ht="16" x14ac:dyDescent="0.2">
      <c r="A134" s="35"/>
      <c r="B134" s="36" t="s">
        <v>1058</v>
      </c>
      <c r="C134" s="36" t="s">
        <v>1058</v>
      </c>
      <c r="D134" s="35" t="s">
        <v>199</v>
      </c>
      <c r="E134" s="35">
        <v>5</v>
      </c>
      <c r="F134" s="35">
        <v>1201</v>
      </c>
      <c r="G134" s="35" t="s">
        <v>22</v>
      </c>
      <c r="H134" s="35" t="s">
        <v>709</v>
      </c>
      <c r="I134" s="35" t="s">
        <v>64</v>
      </c>
      <c r="J134" s="35"/>
      <c r="K134" s="35"/>
      <c r="L134" s="35" t="s">
        <v>710</v>
      </c>
      <c r="M134" s="35"/>
      <c r="N134" s="35" t="s">
        <v>23</v>
      </c>
      <c r="O134" s="35"/>
      <c r="P134" s="35"/>
      <c r="Q134" s="35"/>
      <c r="R134" s="35"/>
      <c r="S134" s="35"/>
      <c r="T134" s="35"/>
      <c r="U134" s="35"/>
      <c r="V134" s="35"/>
    </row>
    <row r="135" spans="1:22" ht="16" x14ac:dyDescent="0.2">
      <c r="A135" s="35"/>
      <c r="B135" s="36" t="s">
        <v>1058</v>
      </c>
      <c r="C135" s="36" t="s">
        <v>1058</v>
      </c>
      <c r="D135" s="35" t="s">
        <v>196</v>
      </c>
      <c r="E135" s="35">
        <v>0</v>
      </c>
      <c r="F135" s="35">
        <v>1206</v>
      </c>
      <c r="G135" s="35" t="s">
        <v>22</v>
      </c>
      <c r="H135" s="35" t="s">
        <v>709</v>
      </c>
      <c r="I135" s="35" t="s">
        <v>64</v>
      </c>
      <c r="J135" s="35"/>
      <c r="K135" s="35"/>
      <c r="L135" s="35" t="s">
        <v>710</v>
      </c>
      <c r="M135" s="35"/>
      <c r="N135" s="35" t="s">
        <v>24</v>
      </c>
      <c r="O135" s="35"/>
      <c r="P135" s="35"/>
      <c r="Q135" s="35"/>
      <c r="R135" s="35"/>
      <c r="S135" s="35"/>
      <c r="T135" s="35"/>
      <c r="U135" s="35"/>
      <c r="V135" s="35"/>
    </row>
    <row r="136" spans="1:22" ht="16" x14ac:dyDescent="0.2">
      <c r="A136" s="35"/>
      <c r="B136" s="36" t="s">
        <v>1058</v>
      </c>
      <c r="C136" s="36" t="s">
        <v>1058</v>
      </c>
      <c r="D136" s="35" t="s">
        <v>1069</v>
      </c>
      <c r="E136" s="35">
        <v>0</v>
      </c>
      <c r="F136" s="35">
        <v>1102</v>
      </c>
      <c r="G136" s="35" t="s">
        <v>22</v>
      </c>
      <c r="H136" s="35" t="s">
        <v>695</v>
      </c>
      <c r="I136" s="35" t="s">
        <v>691</v>
      </c>
      <c r="J136" s="35"/>
      <c r="K136" s="35"/>
      <c r="L136" s="35" t="s">
        <v>696</v>
      </c>
      <c r="M136" s="35"/>
      <c r="N136" s="35" t="s">
        <v>24</v>
      </c>
      <c r="O136" s="35"/>
      <c r="P136" s="35"/>
      <c r="Q136" s="35"/>
      <c r="R136" s="35"/>
      <c r="S136" s="35"/>
      <c r="T136" s="35"/>
      <c r="U136" s="35"/>
      <c r="V136" s="35"/>
    </row>
    <row r="137" spans="1:22" ht="16" x14ac:dyDescent="0.2">
      <c r="A137" s="35"/>
      <c r="B137" s="36" t="s">
        <v>1058</v>
      </c>
      <c r="C137" s="36" t="s">
        <v>1058</v>
      </c>
      <c r="D137" s="35" t="s">
        <v>199</v>
      </c>
      <c r="E137" s="35">
        <v>5</v>
      </c>
      <c r="F137" s="35">
        <v>1201</v>
      </c>
      <c r="G137" s="35" t="s">
        <v>22</v>
      </c>
      <c r="H137" s="35" t="s">
        <v>709</v>
      </c>
      <c r="I137" s="35" t="s">
        <v>64</v>
      </c>
      <c r="J137" s="35"/>
      <c r="K137" s="35"/>
      <c r="L137" s="35" t="s">
        <v>710</v>
      </c>
      <c r="M137" s="35"/>
      <c r="N137" s="35" t="s">
        <v>23</v>
      </c>
      <c r="O137" s="35"/>
      <c r="P137" s="35"/>
      <c r="Q137" s="35"/>
      <c r="R137" s="35"/>
      <c r="S137" s="35"/>
      <c r="T137" s="35"/>
      <c r="U137" s="35"/>
      <c r="V137" s="35"/>
    </row>
    <row r="138" spans="1:22" ht="16" x14ac:dyDescent="0.2">
      <c r="A138" s="35"/>
      <c r="B138" s="36" t="s">
        <v>1058</v>
      </c>
      <c r="C138" s="36" t="s">
        <v>1058</v>
      </c>
      <c r="D138" s="35" t="s">
        <v>196</v>
      </c>
      <c r="E138" s="35">
        <v>0</v>
      </c>
      <c r="F138" s="35">
        <v>1206</v>
      </c>
      <c r="G138" s="35" t="s">
        <v>22</v>
      </c>
      <c r="H138" s="35" t="s">
        <v>709</v>
      </c>
      <c r="I138" s="35" t="s">
        <v>64</v>
      </c>
      <c r="J138" s="35"/>
      <c r="K138" s="35"/>
      <c r="L138" s="35" t="s">
        <v>710</v>
      </c>
      <c r="M138" s="35"/>
      <c r="N138" s="35" t="s">
        <v>24</v>
      </c>
      <c r="O138" s="35"/>
      <c r="P138" s="35"/>
      <c r="Q138" s="35"/>
      <c r="R138" s="35"/>
      <c r="S138" s="35"/>
      <c r="T138" s="35"/>
      <c r="U138" s="35"/>
      <c r="V138" s="35"/>
    </row>
    <row r="139" spans="1:22" ht="16" x14ac:dyDescent="0.2">
      <c r="A139" s="35"/>
      <c r="B139" s="36" t="s">
        <v>1058</v>
      </c>
      <c r="C139" s="36" t="s">
        <v>1058</v>
      </c>
      <c r="D139" s="35" t="s">
        <v>199</v>
      </c>
      <c r="E139" s="35">
        <v>5</v>
      </c>
      <c r="F139" s="35">
        <v>1201</v>
      </c>
      <c r="G139" s="35" t="s">
        <v>22</v>
      </c>
      <c r="H139" s="35" t="s">
        <v>709</v>
      </c>
      <c r="I139" s="35" t="s">
        <v>64</v>
      </c>
      <c r="J139" s="35"/>
      <c r="K139" s="35"/>
      <c r="L139" s="35" t="s">
        <v>710</v>
      </c>
      <c r="M139" s="35"/>
      <c r="N139" s="35" t="s">
        <v>23</v>
      </c>
      <c r="O139" s="35"/>
      <c r="P139" s="35"/>
      <c r="Q139" s="35"/>
      <c r="R139" s="35"/>
      <c r="S139" s="35"/>
      <c r="T139" s="35"/>
      <c r="U139" s="35"/>
      <c r="V139" s="35"/>
    </row>
    <row r="140" spans="1:22" ht="16" x14ac:dyDescent="0.2">
      <c r="A140" s="35"/>
      <c r="B140" s="36" t="s">
        <v>1058</v>
      </c>
      <c r="C140" s="36" t="s">
        <v>1058</v>
      </c>
      <c r="D140" s="35" t="s">
        <v>1070</v>
      </c>
      <c r="E140" s="35">
        <v>0</v>
      </c>
      <c r="F140" s="35">
        <v>1206</v>
      </c>
      <c r="G140" s="35" t="s">
        <v>22</v>
      </c>
      <c r="H140" s="35" t="s">
        <v>1014</v>
      </c>
      <c r="I140" s="35" t="s">
        <v>64</v>
      </c>
      <c r="J140" s="35"/>
      <c r="K140" s="35"/>
      <c r="L140" s="35" t="s">
        <v>1015</v>
      </c>
      <c r="M140" s="35"/>
      <c r="N140" s="35" t="s">
        <v>24</v>
      </c>
      <c r="O140" s="35"/>
      <c r="P140" s="35"/>
      <c r="Q140" s="35"/>
      <c r="R140" s="35"/>
      <c r="S140" s="35"/>
      <c r="T140" s="35"/>
      <c r="U140" s="35"/>
      <c r="V140" s="35"/>
    </row>
    <row r="141" spans="1:22" ht="16" x14ac:dyDescent="0.2">
      <c r="A141" s="35"/>
      <c r="B141" s="36" t="s">
        <v>1058</v>
      </c>
      <c r="C141" s="36" t="s">
        <v>1058</v>
      </c>
      <c r="D141" s="35" t="s">
        <v>196</v>
      </c>
      <c r="E141" s="35">
        <v>0</v>
      </c>
      <c r="F141" s="35">
        <v>1206</v>
      </c>
      <c r="G141" s="35" t="s">
        <v>22</v>
      </c>
      <c r="H141" s="35" t="s">
        <v>709</v>
      </c>
      <c r="I141" s="35" t="s">
        <v>64</v>
      </c>
      <c r="J141" s="35"/>
      <c r="K141" s="35"/>
      <c r="L141" s="35" t="s">
        <v>710</v>
      </c>
      <c r="M141" s="35"/>
      <c r="N141" s="35" t="s">
        <v>24</v>
      </c>
      <c r="O141" s="35"/>
      <c r="P141" s="35"/>
      <c r="Q141" s="35"/>
      <c r="R141" s="35"/>
      <c r="S141" s="35"/>
      <c r="T141" s="35"/>
      <c r="U141" s="35"/>
      <c r="V141" s="35"/>
    </row>
    <row r="142" spans="1:22" ht="16" x14ac:dyDescent="0.2">
      <c r="A142" s="35"/>
      <c r="B142" s="36" t="s">
        <v>1058</v>
      </c>
      <c r="C142" s="36" t="s">
        <v>1058</v>
      </c>
      <c r="D142" s="35" t="s">
        <v>199</v>
      </c>
      <c r="E142" s="35">
        <v>5</v>
      </c>
      <c r="F142" s="35">
        <v>1201</v>
      </c>
      <c r="G142" s="35" t="s">
        <v>22</v>
      </c>
      <c r="H142" s="35" t="s">
        <v>709</v>
      </c>
      <c r="I142" s="35" t="s">
        <v>64</v>
      </c>
      <c r="J142" s="35"/>
      <c r="K142" s="35"/>
      <c r="L142" s="35" t="s">
        <v>710</v>
      </c>
      <c r="M142" s="35"/>
      <c r="N142" s="35" t="s">
        <v>23</v>
      </c>
      <c r="O142" s="35"/>
      <c r="P142" s="35"/>
      <c r="Q142" s="35"/>
      <c r="R142" s="35"/>
      <c r="S142" s="35"/>
      <c r="T142" s="35"/>
      <c r="U142" s="35"/>
      <c r="V142" s="35"/>
    </row>
    <row r="143" spans="1:22" ht="16" x14ac:dyDescent="0.2">
      <c r="A143" s="35"/>
      <c r="B143" s="36" t="s">
        <v>1058</v>
      </c>
      <c r="C143" s="36" t="s">
        <v>1058</v>
      </c>
      <c r="D143" s="35" t="s">
        <v>1013</v>
      </c>
      <c r="E143" s="35">
        <v>5</v>
      </c>
      <c r="F143" s="35">
        <v>1201</v>
      </c>
      <c r="G143" s="35" t="s">
        <v>22</v>
      </c>
      <c r="H143" s="35" t="s">
        <v>1014</v>
      </c>
      <c r="I143" s="35" t="s">
        <v>64</v>
      </c>
      <c r="J143" s="35"/>
      <c r="K143" s="35"/>
      <c r="L143" s="35" t="s">
        <v>1015</v>
      </c>
      <c r="M143" s="35"/>
      <c r="N143" s="35" t="s">
        <v>23</v>
      </c>
      <c r="O143" s="35"/>
      <c r="P143" s="35"/>
      <c r="Q143" s="35"/>
      <c r="R143" s="35"/>
      <c r="S143" s="35"/>
      <c r="T143" s="35"/>
      <c r="U143" s="35"/>
      <c r="V143" s="35"/>
    </row>
    <row r="144" spans="1:22" ht="16" x14ac:dyDescent="0.2">
      <c r="A144" s="35"/>
      <c r="B144" s="36" t="s">
        <v>1058</v>
      </c>
      <c r="C144" s="36" t="s">
        <v>1058</v>
      </c>
      <c r="D144" s="35" t="s">
        <v>196</v>
      </c>
      <c r="E144" s="35">
        <v>0</v>
      </c>
      <c r="F144" s="35">
        <v>1206</v>
      </c>
      <c r="G144" s="35" t="s">
        <v>22</v>
      </c>
      <c r="H144" s="35" t="s">
        <v>709</v>
      </c>
      <c r="I144" s="35" t="s">
        <v>64</v>
      </c>
      <c r="J144" s="35"/>
      <c r="K144" s="35"/>
      <c r="L144" s="35" t="s">
        <v>710</v>
      </c>
      <c r="M144" s="35"/>
      <c r="N144" s="35" t="s">
        <v>24</v>
      </c>
      <c r="O144" s="35"/>
      <c r="P144" s="35"/>
      <c r="Q144" s="35"/>
      <c r="R144" s="35"/>
      <c r="S144" s="35"/>
      <c r="T144" s="35"/>
      <c r="U144" s="35"/>
      <c r="V144" s="35"/>
    </row>
    <row r="145" spans="1:22" ht="16" x14ac:dyDescent="0.2">
      <c r="A145" s="35"/>
      <c r="B145" s="36" t="s">
        <v>1058</v>
      </c>
      <c r="C145" s="36" t="s">
        <v>1058</v>
      </c>
      <c r="D145" s="35" t="s">
        <v>199</v>
      </c>
      <c r="E145" s="35">
        <v>5</v>
      </c>
      <c r="F145" s="35">
        <v>1201</v>
      </c>
      <c r="G145" s="35" t="s">
        <v>22</v>
      </c>
      <c r="H145" s="35" t="s">
        <v>709</v>
      </c>
      <c r="I145" s="35" t="s">
        <v>64</v>
      </c>
      <c r="J145" s="35"/>
      <c r="K145" s="35"/>
      <c r="L145" s="35" t="s">
        <v>710</v>
      </c>
      <c r="M145" s="35"/>
      <c r="N145" s="35" t="s">
        <v>23</v>
      </c>
      <c r="O145" s="35"/>
      <c r="P145" s="35"/>
      <c r="Q145" s="35"/>
      <c r="R145" s="35"/>
      <c r="S145" s="35"/>
      <c r="T145" s="35"/>
      <c r="U145" s="35"/>
      <c r="V145" s="35"/>
    </row>
    <row r="146" spans="1:22" ht="16" x14ac:dyDescent="0.2">
      <c r="A146" s="35"/>
      <c r="B146" s="36" t="s">
        <v>1058</v>
      </c>
      <c r="C146" s="36" t="s">
        <v>1058</v>
      </c>
      <c r="D146" s="35" t="s">
        <v>1071</v>
      </c>
      <c r="E146" s="35">
        <v>5</v>
      </c>
      <c r="F146" s="35">
        <v>1201</v>
      </c>
      <c r="G146" s="35" t="s">
        <v>22</v>
      </c>
      <c r="H146" s="35" t="s">
        <v>1072</v>
      </c>
      <c r="I146" s="35" t="s">
        <v>64</v>
      </c>
      <c r="J146" s="35"/>
      <c r="K146" s="35"/>
      <c r="L146" s="35" t="s">
        <v>1073</v>
      </c>
      <c r="M146" s="35"/>
      <c r="N146" s="35" t="s">
        <v>23</v>
      </c>
      <c r="O146" s="35"/>
      <c r="P146" s="35"/>
      <c r="Q146" s="35"/>
      <c r="R146" s="35"/>
      <c r="S146" s="35"/>
      <c r="T146" s="35"/>
      <c r="U146" s="35"/>
      <c r="V146" s="35"/>
    </row>
    <row r="147" spans="1:22" ht="16" x14ac:dyDescent="0.2">
      <c r="A147" s="35"/>
      <c r="B147" s="36" t="s">
        <v>1058</v>
      </c>
      <c r="C147" s="36" t="s">
        <v>1058</v>
      </c>
      <c r="D147" s="35" t="s">
        <v>196</v>
      </c>
      <c r="E147" s="35">
        <v>0</v>
      </c>
      <c r="F147" s="35">
        <v>1206</v>
      </c>
      <c r="G147" s="35" t="s">
        <v>22</v>
      </c>
      <c r="H147" s="35" t="s">
        <v>709</v>
      </c>
      <c r="I147" s="35" t="s">
        <v>64</v>
      </c>
      <c r="J147" s="35"/>
      <c r="K147" s="35"/>
      <c r="L147" s="35" t="s">
        <v>710</v>
      </c>
      <c r="M147" s="35"/>
      <c r="N147" s="35" t="s">
        <v>24</v>
      </c>
      <c r="O147" s="35"/>
      <c r="P147" s="35"/>
      <c r="Q147" s="35"/>
      <c r="R147" s="35"/>
      <c r="S147" s="35"/>
      <c r="T147" s="35"/>
      <c r="U147" s="35"/>
      <c r="V147" s="35"/>
    </row>
    <row r="148" spans="1:22" ht="16" x14ac:dyDescent="0.2">
      <c r="A148" s="35"/>
      <c r="B148" s="36" t="s">
        <v>1058</v>
      </c>
      <c r="C148" s="36" t="s">
        <v>1058</v>
      </c>
      <c r="D148" s="35" t="s">
        <v>199</v>
      </c>
      <c r="E148" s="35">
        <v>5</v>
      </c>
      <c r="F148" s="35">
        <v>1201</v>
      </c>
      <c r="G148" s="35" t="s">
        <v>22</v>
      </c>
      <c r="H148" s="35" t="s">
        <v>709</v>
      </c>
      <c r="I148" s="35" t="s">
        <v>64</v>
      </c>
      <c r="J148" s="35"/>
      <c r="K148" s="35"/>
      <c r="L148" s="35" t="s">
        <v>710</v>
      </c>
      <c r="M148" s="35"/>
      <c r="N148" s="35" t="s">
        <v>23</v>
      </c>
      <c r="O148" s="35"/>
      <c r="P148" s="35"/>
      <c r="Q148" s="35"/>
      <c r="R148" s="35"/>
      <c r="S148" s="35"/>
      <c r="T148" s="35"/>
      <c r="U148" s="35"/>
      <c r="V148" s="35"/>
    </row>
    <row r="149" spans="1:22" ht="16" x14ac:dyDescent="0.2">
      <c r="A149" s="35"/>
      <c r="B149" s="36" t="s">
        <v>1058</v>
      </c>
      <c r="C149" s="36" t="s">
        <v>1058</v>
      </c>
      <c r="D149" s="35" t="s">
        <v>196</v>
      </c>
      <c r="E149" s="35">
        <v>0</v>
      </c>
      <c r="F149" s="35">
        <v>1206</v>
      </c>
      <c r="G149" s="35" t="s">
        <v>22</v>
      </c>
      <c r="H149" s="35" t="s">
        <v>709</v>
      </c>
      <c r="I149" s="35" t="s">
        <v>64</v>
      </c>
      <c r="J149" s="35"/>
      <c r="K149" s="35"/>
      <c r="L149" s="35" t="s">
        <v>710</v>
      </c>
      <c r="M149" s="35"/>
      <c r="N149" s="35" t="s">
        <v>24</v>
      </c>
      <c r="O149" s="35"/>
      <c r="P149" s="35"/>
      <c r="Q149" s="35"/>
      <c r="R149" s="35"/>
      <c r="S149" s="35"/>
      <c r="T149" s="35"/>
      <c r="U149" s="35"/>
      <c r="V149" s="35"/>
    </row>
    <row r="150" spans="1:22" ht="16" x14ac:dyDescent="0.2">
      <c r="A150" s="35"/>
      <c r="B150" s="36" t="s">
        <v>1058</v>
      </c>
      <c r="C150" s="36" t="s">
        <v>1058</v>
      </c>
      <c r="D150" s="35" t="s">
        <v>199</v>
      </c>
      <c r="E150" s="35">
        <v>5</v>
      </c>
      <c r="F150" s="35">
        <v>1201</v>
      </c>
      <c r="G150" s="35" t="s">
        <v>22</v>
      </c>
      <c r="H150" s="35" t="s">
        <v>709</v>
      </c>
      <c r="I150" s="35" t="s">
        <v>64</v>
      </c>
      <c r="J150" s="35"/>
      <c r="K150" s="35"/>
      <c r="L150" s="35" t="s">
        <v>710</v>
      </c>
      <c r="M150" s="35"/>
      <c r="N150" s="35" t="s">
        <v>23</v>
      </c>
      <c r="O150" s="35"/>
      <c r="P150" s="35"/>
      <c r="Q150" s="35"/>
      <c r="R150" s="35"/>
      <c r="S150" s="35"/>
      <c r="T150" s="35"/>
      <c r="U150" s="35"/>
      <c r="V150" s="35"/>
    </row>
    <row r="151" spans="1:22" ht="16" x14ac:dyDescent="0.2">
      <c r="A151" s="35"/>
      <c r="B151" s="36" t="s">
        <v>1058</v>
      </c>
      <c r="C151" s="36" t="s">
        <v>1058</v>
      </c>
      <c r="D151" s="35" t="s">
        <v>196</v>
      </c>
      <c r="E151" s="35">
        <v>0</v>
      </c>
      <c r="F151" s="35">
        <v>1206</v>
      </c>
      <c r="G151" s="35" t="s">
        <v>22</v>
      </c>
      <c r="H151" s="35" t="s">
        <v>709</v>
      </c>
      <c r="I151" s="35" t="s">
        <v>64</v>
      </c>
      <c r="J151" s="35"/>
      <c r="K151" s="35"/>
      <c r="L151" s="35" t="s">
        <v>710</v>
      </c>
      <c r="M151" s="35"/>
      <c r="N151" s="35" t="s">
        <v>24</v>
      </c>
      <c r="O151" s="35"/>
      <c r="P151" s="35"/>
      <c r="Q151" s="35"/>
      <c r="R151" s="35"/>
      <c r="S151" s="35"/>
      <c r="T151" s="35"/>
      <c r="U151" s="35"/>
      <c r="V151" s="35"/>
    </row>
    <row r="152" spans="1:22" ht="16" x14ac:dyDescent="0.2">
      <c r="A152" s="35"/>
      <c r="B152" s="36" t="s">
        <v>1058</v>
      </c>
      <c r="C152" s="36" t="s">
        <v>1058</v>
      </c>
      <c r="D152" s="35" t="s">
        <v>199</v>
      </c>
      <c r="E152" s="35">
        <v>5</v>
      </c>
      <c r="F152" s="35">
        <v>1201</v>
      </c>
      <c r="G152" s="35" t="s">
        <v>22</v>
      </c>
      <c r="H152" s="35" t="s">
        <v>709</v>
      </c>
      <c r="I152" s="35" t="s">
        <v>64</v>
      </c>
      <c r="J152" s="35"/>
      <c r="K152" s="35"/>
      <c r="L152" s="35" t="s">
        <v>710</v>
      </c>
      <c r="M152" s="35"/>
      <c r="N152" s="35" t="s">
        <v>23</v>
      </c>
      <c r="O152" s="35"/>
      <c r="P152" s="35"/>
      <c r="Q152" s="35"/>
      <c r="R152" s="35"/>
      <c r="S152" s="35"/>
      <c r="T152" s="35"/>
      <c r="U152" s="35"/>
      <c r="V152" s="35"/>
    </row>
    <row r="153" spans="1:22" ht="16" x14ac:dyDescent="0.2">
      <c r="A153" s="35"/>
      <c r="B153" s="36" t="s">
        <v>1058</v>
      </c>
      <c r="C153" s="36" t="s">
        <v>1058</v>
      </c>
      <c r="D153" s="35" t="s">
        <v>741</v>
      </c>
      <c r="E153" s="35">
        <v>5</v>
      </c>
      <c r="F153" s="35">
        <v>1101</v>
      </c>
      <c r="G153" s="35" t="s">
        <v>22</v>
      </c>
      <c r="H153" s="35" t="s">
        <v>742</v>
      </c>
      <c r="I153" s="35" t="s">
        <v>743</v>
      </c>
      <c r="J153" s="35"/>
      <c r="K153" s="35"/>
      <c r="L153" s="35" t="s">
        <v>744</v>
      </c>
      <c r="M153" s="35"/>
      <c r="N153" s="35" t="s">
        <v>23</v>
      </c>
      <c r="O153" s="35"/>
      <c r="P153" s="35"/>
      <c r="Q153" s="35"/>
      <c r="R153" s="35"/>
      <c r="S153" s="35"/>
      <c r="T153" s="35"/>
      <c r="U153" s="35"/>
      <c r="V153" s="35"/>
    </row>
    <row r="154" spans="1:22" ht="16" x14ac:dyDescent="0.2">
      <c r="A154" s="35"/>
      <c r="B154" s="36" t="s">
        <v>1058</v>
      </c>
      <c r="C154" s="36" t="s">
        <v>1058</v>
      </c>
      <c r="D154" s="35" t="s">
        <v>1070</v>
      </c>
      <c r="E154" s="35">
        <v>0</v>
      </c>
      <c r="F154" s="35">
        <v>1206</v>
      </c>
      <c r="G154" s="35" t="s">
        <v>22</v>
      </c>
      <c r="H154" s="35" t="s">
        <v>1014</v>
      </c>
      <c r="I154" s="35" t="s">
        <v>64</v>
      </c>
      <c r="J154" s="35"/>
      <c r="K154" s="35"/>
      <c r="L154" s="35" t="s">
        <v>1015</v>
      </c>
      <c r="M154" s="35"/>
      <c r="N154" s="35" t="s">
        <v>24</v>
      </c>
      <c r="O154" s="35"/>
      <c r="P154" s="35"/>
      <c r="Q154" s="35"/>
      <c r="R154" s="35"/>
      <c r="S154" s="35"/>
      <c r="T154" s="35"/>
      <c r="U154" s="35"/>
      <c r="V154" s="35"/>
    </row>
    <row r="155" spans="1:22" ht="16" x14ac:dyDescent="0.2">
      <c r="A155" s="35"/>
      <c r="B155" s="36" t="s">
        <v>1058</v>
      </c>
      <c r="C155" s="36" t="s">
        <v>1058</v>
      </c>
      <c r="D155" s="35" t="s">
        <v>1074</v>
      </c>
      <c r="E155" s="35">
        <v>0</v>
      </c>
      <c r="F155" s="35">
        <v>1206</v>
      </c>
      <c r="G155" s="35" t="s">
        <v>22</v>
      </c>
      <c r="H155" s="35" t="s">
        <v>1072</v>
      </c>
      <c r="I155" s="35" t="s">
        <v>64</v>
      </c>
      <c r="J155" s="35"/>
      <c r="K155" s="35"/>
      <c r="L155" s="35" t="s">
        <v>1073</v>
      </c>
      <c r="M155" s="35"/>
      <c r="N155" s="35" t="s">
        <v>24</v>
      </c>
      <c r="O155" s="35"/>
      <c r="P155" s="35"/>
      <c r="Q155" s="35"/>
      <c r="R155" s="35"/>
      <c r="S155" s="35"/>
      <c r="T155" s="35"/>
      <c r="U155" s="35"/>
      <c r="V155" s="35"/>
    </row>
    <row r="156" spans="1:22" ht="16" x14ac:dyDescent="0.2">
      <c r="A156" s="35"/>
      <c r="B156" s="36" t="s">
        <v>1058</v>
      </c>
      <c r="C156" s="36" t="s">
        <v>1058</v>
      </c>
      <c r="D156" s="35" t="s">
        <v>196</v>
      </c>
      <c r="E156" s="35">
        <v>0</v>
      </c>
      <c r="F156" s="35">
        <v>1206</v>
      </c>
      <c r="G156" s="35" t="s">
        <v>22</v>
      </c>
      <c r="H156" s="35" t="s">
        <v>709</v>
      </c>
      <c r="I156" s="35" t="s">
        <v>64</v>
      </c>
      <c r="J156" s="35"/>
      <c r="K156" s="35"/>
      <c r="L156" s="35" t="s">
        <v>710</v>
      </c>
      <c r="M156" s="35"/>
      <c r="N156" s="35" t="s">
        <v>24</v>
      </c>
      <c r="O156" s="35"/>
      <c r="P156" s="35"/>
      <c r="Q156" s="35"/>
      <c r="R156" s="35"/>
      <c r="S156" s="35"/>
      <c r="T156" s="35"/>
      <c r="U156" s="35"/>
      <c r="V156" s="35"/>
    </row>
    <row r="157" spans="1:22" ht="16" x14ac:dyDescent="0.2">
      <c r="A157" s="35"/>
      <c r="B157" s="36" t="s">
        <v>1058</v>
      </c>
      <c r="C157" s="36" t="s">
        <v>1058</v>
      </c>
      <c r="D157" s="35" t="s">
        <v>979</v>
      </c>
      <c r="E157" s="35">
        <v>0</v>
      </c>
      <c r="F157" s="35">
        <v>1206</v>
      </c>
      <c r="G157" s="35" t="s">
        <v>22</v>
      </c>
      <c r="H157" s="35" t="s">
        <v>913</v>
      </c>
      <c r="I157" s="35" t="s">
        <v>856</v>
      </c>
      <c r="J157" s="35"/>
      <c r="K157" s="35"/>
      <c r="L157" s="35" t="s">
        <v>914</v>
      </c>
      <c r="M157" s="35"/>
      <c r="N157" s="35" t="s">
        <v>24</v>
      </c>
      <c r="O157" s="35"/>
      <c r="P157" s="35"/>
      <c r="Q157" s="35"/>
      <c r="R157" s="35"/>
      <c r="S157" s="35"/>
      <c r="T157" s="35"/>
      <c r="U157" s="35"/>
      <c r="V157" s="35"/>
    </row>
    <row r="158" spans="1:22" ht="16" x14ac:dyDescent="0.2">
      <c r="A158" s="35"/>
      <c r="B158" s="36" t="s">
        <v>1058</v>
      </c>
      <c r="C158" s="36" t="s">
        <v>1058</v>
      </c>
      <c r="D158" s="35" t="s">
        <v>199</v>
      </c>
      <c r="E158" s="35">
        <v>5</v>
      </c>
      <c r="F158" s="35">
        <v>1201</v>
      </c>
      <c r="G158" s="35" t="s">
        <v>22</v>
      </c>
      <c r="H158" s="35" t="s">
        <v>709</v>
      </c>
      <c r="I158" s="35" t="s">
        <v>64</v>
      </c>
      <c r="J158" s="35"/>
      <c r="K158" s="35"/>
      <c r="L158" s="35" t="s">
        <v>710</v>
      </c>
      <c r="M158" s="35"/>
      <c r="N158" s="35" t="s">
        <v>23</v>
      </c>
      <c r="O158" s="35"/>
      <c r="P158" s="35"/>
      <c r="Q158" s="35"/>
      <c r="R158" s="35"/>
      <c r="S158" s="35"/>
      <c r="T158" s="35"/>
      <c r="U158" s="35"/>
      <c r="V158" s="35"/>
    </row>
    <row r="159" spans="1:22" ht="16" x14ac:dyDescent="0.2">
      <c r="A159" s="35"/>
      <c r="B159" s="36" t="s">
        <v>1058</v>
      </c>
      <c r="C159" s="36" t="s">
        <v>1058</v>
      </c>
      <c r="D159" s="35" t="s">
        <v>725</v>
      </c>
      <c r="E159" s="35">
        <v>0</v>
      </c>
      <c r="F159" s="35">
        <v>1101</v>
      </c>
      <c r="G159" s="35" t="s">
        <v>22</v>
      </c>
      <c r="H159" s="35" t="s">
        <v>695</v>
      </c>
      <c r="I159" s="35" t="s">
        <v>691</v>
      </c>
      <c r="J159" s="35"/>
      <c r="K159" s="35"/>
      <c r="L159" s="35" t="s">
        <v>696</v>
      </c>
      <c r="M159" s="35"/>
      <c r="N159" s="35" t="s">
        <v>23</v>
      </c>
      <c r="O159" s="35"/>
      <c r="P159" s="35"/>
      <c r="Q159" s="35"/>
      <c r="R159" s="35"/>
      <c r="S159" s="35"/>
      <c r="T159" s="35"/>
      <c r="U159" s="35"/>
      <c r="V159" s="35"/>
    </row>
    <row r="160" spans="1:22" ht="16" x14ac:dyDescent="0.2">
      <c r="A160" s="35"/>
      <c r="B160" s="36" t="s">
        <v>1058</v>
      </c>
      <c r="C160" s="36" t="s">
        <v>1058</v>
      </c>
      <c r="D160" s="35" t="s">
        <v>196</v>
      </c>
      <c r="E160" s="35">
        <v>0</v>
      </c>
      <c r="F160" s="35">
        <v>1206</v>
      </c>
      <c r="G160" s="35" t="s">
        <v>22</v>
      </c>
      <c r="H160" s="35" t="s">
        <v>709</v>
      </c>
      <c r="I160" s="35" t="s">
        <v>64</v>
      </c>
      <c r="J160" s="35"/>
      <c r="K160" s="35"/>
      <c r="L160" s="35" t="s">
        <v>710</v>
      </c>
      <c r="M160" s="35"/>
      <c r="N160" s="35" t="s">
        <v>24</v>
      </c>
      <c r="O160" s="35"/>
      <c r="P160" s="35"/>
      <c r="Q160" s="35"/>
      <c r="R160" s="35"/>
      <c r="S160" s="35"/>
      <c r="T160" s="35"/>
      <c r="U160" s="35"/>
      <c r="V160" s="35"/>
    </row>
    <row r="161" spans="1:22" ht="16" x14ac:dyDescent="0.2">
      <c r="A161" s="35"/>
      <c r="B161" s="36" t="s">
        <v>1058</v>
      </c>
      <c r="C161" s="36" t="s">
        <v>1058</v>
      </c>
      <c r="D161" s="35" t="s">
        <v>199</v>
      </c>
      <c r="E161" s="35">
        <v>5</v>
      </c>
      <c r="F161" s="35">
        <v>1201</v>
      </c>
      <c r="G161" s="35" t="s">
        <v>22</v>
      </c>
      <c r="H161" s="35" t="s">
        <v>709</v>
      </c>
      <c r="I161" s="35" t="s">
        <v>64</v>
      </c>
      <c r="J161" s="35"/>
      <c r="K161" s="35"/>
      <c r="L161" s="35" t="s">
        <v>710</v>
      </c>
      <c r="M161" s="35"/>
      <c r="N161" s="35" t="s">
        <v>23</v>
      </c>
      <c r="O161" s="35"/>
      <c r="P161" s="35"/>
      <c r="Q161" s="35"/>
      <c r="R161" s="35"/>
      <c r="S161" s="35"/>
      <c r="T161" s="35"/>
      <c r="U161" s="35"/>
      <c r="V161" s="35"/>
    </row>
    <row r="162" spans="1:22" ht="16" x14ac:dyDescent="0.2">
      <c r="A162" s="35"/>
      <c r="B162" s="36" t="s">
        <v>1058</v>
      </c>
      <c r="C162" s="36" t="s">
        <v>1058</v>
      </c>
      <c r="D162" s="35" t="s">
        <v>196</v>
      </c>
      <c r="E162" s="35">
        <v>0</v>
      </c>
      <c r="F162" s="35">
        <v>1206</v>
      </c>
      <c r="G162" s="35" t="s">
        <v>22</v>
      </c>
      <c r="H162" s="35" t="s">
        <v>709</v>
      </c>
      <c r="I162" s="35" t="s">
        <v>64</v>
      </c>
      <c r="J162" s="35"/>
      <c r="K162" s="35"/>
      <c r="L162" s="35" t="s">
        <v>710</v>
      </c>
      <c r="M162" s="35"/>
      <c r="N162" s="35" t="s">
        <v>24</v>
      </c>
      <c r="O162" s="35"/>
      <c r="P162" s="35"/>
      <c r="Q162" s="35"/>
      <c r="R162" s="35"/>
      <c r="S162" s="35"/>
      <c r="T162" s="35"/>
      <c r="U162" s="35"/>
      <c r="V162" s="35"/>
    </row>
    <row r="163" spans="1:22" ht="16" x14ac:dyDescent="0.2">
      <c r="A163" s="35"/>
      <c r="B163" s="36" t="s">
        <v>1058</v>
      </c>
      <c r="C163" s="36" t="s">
        <v>1058</v>
      </c>
      <c r="D163" s="35" t="s">
        <v>199</v>
      </c>
      <c r="E163" s="35">
        <v>5</v>
      </c>
      <c r="F163" s="35">
        <v>1201</v>
      </c>
      <c r="G163" s="35" t="s">
        <v>22</v>
      </c>
      <c r="H163" s="35" t="s">
        <v>709</v>
      </c>
      <c r="I163" s="35" t="s">
        <v>64</v>
      </c>
      <c r="J163" s="35"/>
      <c r="K163" s="35"/>
      <c r="L163" s="35" t="s">
        <v>710</v>
      </c>
      <c r="M163" s="35"/>
      <c r="N163" s="35" t="s">
        <v>23</v>
      </c>
      <c r="O163" s="35"/>
      <c r="P163" s="35"/>
      <c r="Q163" s="35"/>
      <c r="R163" s="35"/>
      <c r="S163" s="35"/>
      <c r="T163" s="35"/>
      <c r="U163" s="35"/>
      <c r="V163" s="35"/>
    </row>
    <row r="164" spans="1:22" ht="16" x14ac:dyDescent="0.2">
      <c r="A164" s="35"/>
      <c r="B164" s="36" t="s">
        <v>1058</v>
      </c>
      <c r="C164" s="36" t="s">
        <v>1058</v>
      </c>
      <c r="D164" s="35" t="s">
        <v>1075</v>
      </c>
      <c r="E164" s="35">
        <v>0</v>
      </c>
      <c r="F164" s="35">
        <v>1206</v>
      </c>
      <c r="G164" s="35" t="s">
        <v>22</v>
      </c>
      <c r="H164" s="35" t="s">
        <v>1076</v>
      </c>
      <c r="I164" s="35" t="s">
        <v>64</v>
      </c>
      <c r="J164" s="35"/>
      <c r="K164" s="35"/>
      <c r="L164" s="35" t="s">
        <v>1077</v>
      </c>
      <c r="M164" s="35"/>
      <c r="N164" s="35" t="s">
        <v>24</v>
      </c>
      <c r="O164" s="35"/>
      <c r="P164" s="35"/>
      <c r="Q164" s="35"/>
      <c r="R164" s="35"/>
      <c r="S164" s="35"/>
      <c r="T164" s="35"/>
      <c r="U164" s="35"/>
      <c r="V164" s="35"/>
    </row>
    <row r="165" spans="1:22" ht="16" x14ac:dyDescent="0.2">
      <c r="A165" s="35"/>
      <c r="B165" s="36" t="s">
        <v>1058</v>
      </c>
      <c r="C165" s="36" t="s">
        <v>1058</v>
      </c>
      <c r="D165" s="35" t="s">
        <v>203</v>
      </c>
      <c r="E165" s="35">
        <v>0</v>
      </c>
      <c r="F165" s="35">
        <v>1206</v>
      </c>
      <c r="G165" s="35" t="s">
        <v>22</v>
      </c>
      <c r="H165" s="35" t="s">
        <v>698</v>
      </c>
      <c r="I165" s="35" t="s">
        <v>64</v>
      </c>
      <c r="J165" s="35"/>
      <c r="K165" s="35"/>
      <c r="L165" s="35" t="s">
        <v>699</v>
      </c>
      <c r="M165" s="35"/>
      <c r="N165" s="35" t="s">
        <v>24</v>
      </c>
      <c r="O165" s="35"/>
      <c r="P165" s="35"/>
      <c r="Q165" s="35"/>
      <c r="R165" s="35"/>
      <c r="S165" s="35"/>
      <c r="T165" s="35"/>
      <c r="U165" s="35"/>
      <c r="V165" s="35"/>
    </row>
    <row r="166" spans="1:22" ht="16" x14ac:dyDescent="0.2">
      <c r="A166" s="35"/>
      <c r="B166" s="36" t="s">
        <v>1058</v>
      </c>
      <c r="C166" s="36" t="s">
        <v>1058</v>
      </c>
      <c r="D166" s="35" t="s">
        <v>196</v>
      </c>
      <c r="E166" s="35">
        <v>0</v>
      </c>
      <c r="F166" s="35">
        <v>1206</v>
      </c>
      <c r="G166" s="35" t="s">
        <v>22</v>
      </c>
      <c r="H166" s="35" t="s">
        <v>709</v>
      </c>
      <c r="I166" s="35" t="s">
        <v>64</v>
      </c>
      <c r="J166" s="35"/>
      <c r="K166" s="35"/>
      <c r="L166" s="35" t="s">
        <v>710</v>
      </c>
      <c r="M166" s="35"/>
      <c r="N166" s="35" t="s">
        <v>24</v>
      </c>
      <c r="O166" s="35"/>
      <c r="P166" s="35"/>
      <c r="Q166" s="35"/>
      <c r="R166" s="35"/>
      <c r="S166" s="35"/>
      <c r="T166" s="35"/>
      <c r="U166" s="35"/>
      <c r="V166" s="35"/>
    </row>
    <row r="167" spans="1:22" ht="16" x14ac:dyDescent="0.2">
      <c r="A167" s="35"/>
      <c r="B167" s="36" t="s">
        <v>1058</v>
      </c>
      <c r="C167" s="36" t="s">
        <v>1058</v>
      </c>
      <c r="D167" s="35" t="s">
        <v>206</v>
      </c>
      <c r="E167" s="35">
        <v>5</v>
      </c>
      <c r="F167" s="35">
        <v>1201</v>
      </c>
      <c r="G167" s="35" t="s">
        <v>22</v>
      </c>
      <c r="H167" s="35" t="s">
        <v>698</v>
      </c>
      <c r="I167" s="35" t="s">
        <v>64</v>
      </c>
      <c r="J167" s="35"/>
      <c r="K167" s="35"/>
      <c r="L167" s="35" t="s">
        <v>699</v>
      </c>
      <c r="M167" s="35"/>
      <c r="N167" s="35" t="s">
        <v>23</v>
      </c>
      <c r="O167" s="35"/>
      <c r="P167" s="35"/>
      <c r="Q167" s="35"/>
      <c r="R167" s="35"/>
      <c r="S167" s="35"/>
      <c r="T167" s="35"/>
      <c r="U167" s="35"/>
      <c r="V167" s="35"/>
    </row>
    <row r="168" spans="1:22" ht="16" x14ac:dyDescent="0.2">
      <c r="A168" s="35"/>
      <c r="B168" s="36" t="s">
        <v>1058</v>
      </c>
      <c r="C168" s="36" t="s">
        <v>1058</v>
      </c>
      <c r="D168" s="35" t="s">
        <v>199</v>
      </c>
      <c r="E168" s="35">
        <v>5</v>
      </c>
      <c r="F168" s="35">
        <v>1201</v>
      </c>
      <c r="G168" s="35" t="s">
        <v>22</v>
      </c>
      <c r="H168" s="35" t="s">
        <v>709</v>
      </c>
      <c r="I168" s="35" t="s">
        <v>64</v>
      </c>
      <c r="J168" s="35"/>
      <c r="K168" s="35"/>
      <c r="L168" s="35" t="s">
        <v>710</v>
      </c>
      <c r="M168" s="35"/>
      <c r="N168" s="35" t="s">
        <v>23</v>
      </c>
      <c r="O168" s="35"/>
      <c r="P168" s="35"/>
      <c r="Q168" s="35"/>
      <c r="R168" s="35"/>
      <c r="S168" s="35"/>
      <c r="T168" s="35"/>
      <c r="U168" s="35"/>
      <c r="V168" s="35"/>
    </row>
    <row r="169" spans="1:22" ht="16" x14ac:dyDescent="0.2">
      <c r="A169" s="35"/>
      <c r="B169" s="36" t="s">
        <v>1058</v>
      </c>
      <c r="C169" s="36" t="s">
        <v>1058</v>
      </c>
      <c r="D169" s="35" t="s">
        <v>196</v>
      </c>
      <c r="E169" s="35">
        <v>0</v>
      </c>
      <c r="F169" s="35">
        <v>1206</v>
      </c>
      <c r="G169" s="35" t="s">
        <v>22</v>
      </c>
      <c r="H169" s="35" t="s">
        <v>709</v>
      </c>
      <c r="I169" s="35" t="s">
        <v>64</v>
      </c>
      <c r="J169" s="35"/>
      <c r="K169" s="35"/>
      <c r="L169" s="35" t="s">
        <v>710</v>
      </c>
      <c r="M169" s="35"/>
      <c r="N169" s="35" t="s">
        <v>24</v>
      </c>
      <c r="O169" s="35"/>
      <c r="P169" s="35"/>
      <c r="Q169" s="35"/>
      <c r="R169" s="35"/>
      <c r="S169" s="35"/>
      <c r="T169" s="35"/>
      <c r="U169" s="35"/>
      <c r="V169" s="35"/>
    </row>
    <row r="170" spans="1:22" ht="16" x14ac:dyDescent="0.2">
      <c r="A170" s="35"/>
      <c r="B170" s="36" t="s">
        <v>1058</v>
      </c>
      <c r="C170" s="36" t="s">
        <v>1058</v>
      </c>
      <c r="D170" s="35" t="s">
        <v>199</v>
      </c>
      <c r="E170" s="35">
        <v>5</v>
      </c>
      <c r="F170" s="35">
        <v>1201</v>
      </c>
      <c r="G170" s="35" t="s">
        <v>22</v>
      </c>
      <c r="H170" s="35" t="s">
        <v>709</v>
      </c>
      <c r="I170" s="35" t="s">
        <v>64</v>
      </c>
      <c r="J170" s="35"/>
      <c r="K170" s="35"/>
      <c r="L170" s="35" t="s">
        <v>710</v>
      </c>
      <c r="M170" s="35"/>
      <c r="N170" s="35" t="s">
        <v>23</v>
      </c>
      <c r="O170" s="35"/>
      <c r="P170" s="35"/>
      <c r="Q170" s="35"/>
      <c r="R170" s="35"/>
      <c r="S170" s="35"/>
      <c r="T170" s="35"/>
      <c r="U170" s="35"/>
      <c r="V170" s="35"/>
    </row>
    <row r="171" spans="1:22" ht="16" x14ac:dyDescent="0.2">
      <c r="A171" s="35"/>
      <c r="B171" s="36" t="s">
        <v>1058</v>
      </c>
      <c r="C171" s="36" t="s">
        <v>1058</v>
      </c>
      <c r="D171" s="35" t="s">
        <v>196</v>
      </c>
      <c r="E171" s="35">
        <v>0</v>
      </c>
      <c r="F171" s="35">
        <v>1206</v>
      </c>
      <c r="G171" s="35" t="s">
        <v>22</v>
      </c>
      <c r="H171" s="35" t="s">
        <v>709</v>
      </c>
      <c r="I171" s="35" t="s">
        <v>64</v>
      </c>
      <c r="J171" s="35"/>
      <c r="K171" s="35"/>
      <c r="L171" s="35" t="s">
        <v>710</v>
      </c>
      <c r="M171" s="35"/>
      <c r="N171" s="35" t="s">
        <v>24</v>
      </c>
      <c r="O171" s="35"/>
      <c r="P171" s="35"/>
      <c r="Q171" s="35"/>
      <c r="R171" s="35"/>
      <c r="S171" s="35"/>
      <c r="T171" s="35"/>
      <c r="U171" s="35"/>
      <c r="V171" s="35"/>
    </row>
    <row r="172" spans="1:22" ht="16" x14ac:dyDescent="0.2">
      <c r="A172" s="35"/>
      <c r="B172" s="36" t="s">
        <v>1058</v>
      </c>
      <c r="C172" s="36" t="s">
        <v>1058</v>
      </c>
      <c r="D172" s="35" t="s">
        <v>199</v>
      </c>
      <c r="E172" s="35">
        <v>5</v>
      </c>
      <c r="F172" s="35">
        <v>1201</v>
      </c>
      <c r="G172" s="35" t="s">
        <v>22</v>
      </c>
      <c r="H172" s="35" t="s">
        <v>709</v>
      </c>
      <c r="I172" s="35" t="s">
        <v>64</v>
      </c>
      <c r="J172" s="35"/>
      <c r="K172" s="35"/>
      <c r="L172" s="35" t="s">
        <v>710</v>
      </c>
      <c r="M172" s="35"/>
      <c r="N172" s="35" t="s">
        <v>23</v>
      </c>
      <c r="O172" s="35"/>
      <c r="P172" s="35"/>
      <c r="Q172" s="35"/>
      <c r="R172" s="35"/>
      <c r="S172" s="35"/>
      <c r="T172" s="35"/>
      <c r="U172" s="35"/>
      <c r="V172" s="35"/>
    </row>
    <row r="173" spans="1:22" ht="16" x14ac:dyDescent="0.2">
      <c r="A173" s="35"/>
      <c r="B173" s="36" t="s">
        <v>1058</v>
      </c>
      <c r="C173" s="36" t="s">
        <v>1058</v>
      </c>
      <c r="D173" s="35" t="s">
        <v>196</v>
      </c>
      <c r="E173" s="35">
        <v>0</v>
      </c>
      <c r="F173" s="35">
        <v>1206</v>
      </c>
      <c r="G173" s="35" t="s">
        <v>22</v>
      </c>
      <c r="H173" s="35" t="s">
        <v>709</v>
      </c>
      <c r="I173" s="35" t="s">
        <v>64</v>
      </c>
      <c r="J173" s="35"/>
      <c r="K173" s="35"/>
      <c r="L173" s="35" t="s">
        <v>710</v>
      </c>
      <c r="M173" s="35"/>
      <c r="N173" s="35" t="s">
        <v>24</v>
      </c>
      <c r="O173" s="35"/>
      <c r="P173" s="35"/>
      <c r="Q173" s="35"/>
      <c r="R173" s="35"/>
      <c r="S173" s="35"/>
      <c r="T173" s="35"/>
      <c r="U173" s="35"/>
      <c r="V173" s="35"/>
    </row>
    <row r="174" spans="1:22" ht="16" x14ac:dyDescent="0.2">
      <c r="A174" s="35"/>
      <c r="B174" s="36" t="s">
        <v>1058</v>
      </c>
      <c r="C174" s="36" t="s">
        <v>1058</v>
      </c>
      <c r="D174" s="35" t="s">
        <v>199</v>
      </c>
      <c r="E174" s="35">
        <v>5</v>
      </c>
      <c r="F174" s="35">
        <v>1201</v>
      </c>
      <c r="G174" s="35" t="s">
        <v>22</v>
      </c>
      <c r="H174" s="35" t="s">
        <v>709</v>
      </c>
      <c r="I174" s="35" t="s">
        <v>64</v>
      </c>
      <c r="J174" s="35"/>
      <c r="K174" s="35"/>
      <c r="L174" s="35" t="s">
        <v>710</v>
      </c>
      <c r="M174" s="35"/>
      <c r="N174" s="35" t="s">
        <v>23</v>
      </c>
      <c r="O174" s="35"/>
      <c r="P174" s="35"/>
      <c r="Q174" s="35"/>
      <c r="R174" s="35"/>
      <c r="S174" s="35"/>
      <c r="T174" s="35"/>
      <c r="U174" s="35"/>
      <c r="V174" s="35"/>
    </row>
    <row r="175" spans="1:22" ht="16" x14ac:dyDescent="0.2">
      <c r="A175" s="35"/>
      <c r="B175" s="36" t="s">
        <v>1058</v>
      </c>
      <c r="C175" s="36" t="s">
        <v>1058</v>
      </c>
      <c r="D175" s="35" t="s">
        <v>196</v>
      </c>
      <c r="E175" s="35">
        <v>0</v>
      </c>
      <c r="F175" s="35">
        <v>1206</v>
      </c>
      <c r="G175" s="35" t="s">
        <v>22</v>
      </c>
      <c r="H175" s="35" t="s">
        <v>709</v>
      </c>
      <c r="I175" s="35" t="s">
        <v>64</v>
      </c>
      <c r="J175" s="35"/>
      <c r="K175" s="35"/>
      <c r="L175" s="35" t="s">
        <v>710</v>
      </c>
      <c r="M175" s="35"/>
      <c r="N175" s="35" t="s">
        <v>24</v>
      </c>
      <c r="O175" s="35"/>
      <c r="P175" s="35"/>
      <c r="Q175" s="35"/>
      <c r="R175" s="35"/>
      <c r="S175" s="35"/>
      <c r="T175" s="35"/>
      <c r="U175" s="35"/>
      <c r="V175" s="35"/>
    </row>
    <row r="176" spans="1:22" ht="16" x14ac:dyDescent="0.2">
      <c r="A176" s="35"/>
      <c r="B176" s="36" t="s">
        <v>1058</v>
      </c>
      <c r="C176" s="36" t="s">
        <v>1058</v>
      </c>
      <c r="D176" s="35" t="s">
        <v>199</v>
      </c>
      <c r="E176" s="35">
        <v>5</v>
      </c>
      <c r="F176" s="35">
        <v>1201</v>
      </c>
      <c r="G176" s="35" t="s">
        <v>22</v>
      </c>
      <c r="H176" s="35" t="s">
        <v>709</v>
      </c>
      <c r="I176" s="35" t="s">
        <v>64</v>
      </c>
      <c r="J176" s="35"/>
      <c r="K176" s="35"/>
      <c r="L176" s="35" t="s">
        <v>710</v>
      </c>
      <c r="M176" s="35"/>
      <c r="N176" s="35" t="s">
        <v>23</v>
      </c>
      <c r="O176" s="35"/>
      <c r="P176" s="35"/>
      <c r="Q176" s="35"/>
      <c r="R176" s="35"/>
      <c r="S176" s="35"/>
      <c r="T176" s="35"/>
      <c r="U176" s="35"/>
      <c r="V176" s="35"/>
    </row>
    <row r="177" spans="1:22" ht="16" x14ac:dyDescent="0.2">
      <c r="A177" s="35"/>
      <c r="B177" s="36" t="s">
        <v>1058</v>
      </c>
      <c r="C177" s="36" t="s">
        <v>1058</v>
      </c>
      <c r="D177" s="35" t="s">
        <v>305</v>
      </c>
      <c r="E177" s="35">
        <v>5</v>
      </c>
      <c r="F177" s="35">
        <v>1201</v>
      </c>
      <c r="G177" s="35" t="s">
        <v>22</v>
      </c>
      <c r="H177" s="35" t="s">
        <v>924</v>
      </c>
      <c r="I177" s="35" t="s">
        <v>64</v>
      </c>
      <c r="J177" s="35"/>
      <c r="K177" s="35"/>
      <c r="L177" s="35" t="s">
        <v>925</v>
      </c>
      <c r="M177" s="35"/>
      <c r="N177" s="35" t="s">
        <v>23</v>
      </c>
      <c r="O177" s="35"/>
      <c r="P177" s="35"/>
      <c r="Q177" s="35"/>
      <c r="R177" s="35"/>
      <c r="S177" s="35"/>
      <c r="T177" s="35"/>
      <c r="U177" s="35"/>
      <c r="V177" s="35"/>
    </row>
    <row r="178" spans="1:22" ht="16" x14ac:dyDescent="0.2">
      <c r="A178" s="35"/>
      <c r="B178" s="36" t="s">
        <v>1058</v>
      </c>
      <c r="C178" s="36" t="s">
        <v>1058</v>
      </c>
      <c r="D178" s="35" t="s">
        <v>196</v>
      </c>
      <c r="E178" s="35">
        <v>0</v>
      </c>
      <c r="F178" s="35">
        <v>1206</v>
      </c>
      <c r="G178" s="35" t="s">
        <v>22</v>
      </c>
      <c r="H178" s="35" t="s">
        <v>709</v>
      </c>
      <c r="I178" s="35" t="s">
        <v>64</v>
      </c>
      <c r="J178" s="35"/>
      <c r="K178" s="35"/>
      <c r="L178" s="35" t="s">
        <v>710</v>
      </c>
      <c r="M178" s="35"/>
      <c r="N178" s="35" t="s">
        <v>24</v>
      </c>
      <c r="O178" s="35"/>
      <c r="P178" s="35"/>
      <c r="Q178" s="35"/>
      <c r="R178" s="35"/>
      <c r="S178" s="35"/>
      <c r="T178" s="35"/>
      <c r="U178" s="35"/>
      <c r="V178" s="35"/>
    </row>
    <row r="179" spans="1:22" ht="16" x14ac:dyDescent="0.2">
      <c r="A179" s="35"/>
      <c r="B179" s="36" t="s">
        <v>1058</v>
      </c>
      <c r="C179" s="36" t="s">
        <v>1058</v>
      </c>
      <c r="D179" s="35" t="s">
        <v>724</v>
      </c>
      <c r="E179" s="35">
        <v>0</v>
      </c>
      <c r="F179" s="35">
        <v>1102</v>
      </c>
      <c r="G179" s="35" t="s">
        <v>22</v>
      </c>
      <c r="H179" s="35" t="s">
        <v>695</v>
      </c>
      <c r="I179" s="35" t="s">
        <v>691</v>
      </c>
      <c r="J179" s="35"/>
      <c r="K179" s="35"/>
      <c r="L179" s="35" t="s">
        <v>696</v>
      </c>
      <c r="M179" s="35"/>
      <c r="N179" s="35" t="s">
        <v>24</v>
      </c>
      <c r="O179" s="35"/>
      <c r="P179" s="35"/>
      <c r="Q179" s="35"/>
      <c r="R179" s="35"/>
      <c r="S179" s="35"/>
      <c r="T179" s="35"/>
      <c r="U179" s="35"/>
      <c r="V179" s="35"/>
    </row>
    <row r="180" spans="1:22" ht="16" x14ac:dyDescent="0.2">
      <c r="A180" s="35"/>
      <c r="B180" s="36" t="s">
        <v>1058</v>
      </c>
      <c r="C180" s="36" t="s">
        <v>1058</v>
      </c>
      <c r="D180" s="35" t="s">
        <v>199</v>
      </c>
      <c r="E180" s="35">
        <v>5</v>
      </c>
      <c r="F180" s="35">
        <v>1201</v>
      </c>
      <c r="G180" s="35" t="s">
        <v>22</v>
      </c>
      <c r="H180" s="35" t="s">
        <v>709</v>
      </c>
      <c r="I180" s="35" t="s">
        <v>64</v>
      </c>
      <c r="J180" s="35"/>
      <c r="K180" s="35"/>
      <c r="L180" s="35" t="s">
        <v>710</v>
      </c>
      <c r="M180" s="35"/>
      <c r="N180" s="35" t="s">
        <v>23</v>
      </c>
      <c r="O180" s="35"/>
      <c r="P180" s="35"/>
      <c r="Q180" s="35"/>
      <c r="R180" s="35"/>
      <c r="S180" s="35"/>
      <c r="T180" s="35"/>
      <c r="U180" s="35"/>
      <c r="V180" s="35"/>
    </row>
    <row r="181" spans="1:22" ht="16" x14ac:dyDescent="0.2">
      <c r="A181" s="35"/>
      <c r="B181" s="36" t="s">
        <v>1058</v>
      </c>
      <c r="C181" s="36" t="s">
        <v>1058</v>
      </c>
      <c r="D181" s="35" t="s">
        <v>725</v>
      </c>
      <c r="E181" s="35">
        <v>0</v>
      </c>
      <c r="F181" s="35">
        <v>1101</v>
      </c>
      <c r="G181" s="35" t="s">
        <v>22</v>
      </c>
      <c r="H181" s="35" t="s">
        <v>695</v>
      </c>
      <c r="I181" s="35" t="s">
        <v>691</v>
      </c>
      <c r="J181" s="35"/>
      <c r="K181" s="35"/>
      <c r="L181" s="35" t="s">
        <v>696</v>
      </c>
      <c r="M181" s="35"/>
      <c r="N181" s="35" t="s">
        <v>23</v>
      </c>
      <c r="O181" s="35"/>
      <c r="P181" s="35"/>
      <c r="Q181" s="35"/>
      <c r="R181" s="35"/>
      <c r="S181" s="35"/>
      <c r="T181" s="35"/>
      <c r="U181" s="35"/>
      <c r="V181" s="35"/>
    </row>
    <row r="182" spans="1:22" ht="16" x14ac:dyDescent="0.2">
      <c r="A182" s="35"/>
      <c r="B182" s="36" t="s">
        <v>1058</v>
      </c>
      <c r="C182" s="36" t="s">
        <v>1058</v>
      </c>
      <c r="D182" s="35" t="s">
        <v>196</v>
      </c>
      <c r="E182" s="35">
        <v>0</v>
      </c>
      <c r="F182" s="35">
        <v>1206</v>
      </c>
      <c r="G182" s="35" t="s">
        <v>22</v>
      </c>
      <c r="H182" s="35" t="s">
        <v>709</v>
      </c>
      <c r="I182" s="35" t="s">
        <v>64</v>
      </c>
      <c r="J182" s="35"/>
      <c r="K182" s="35"/>
      <c r="L182" s="35" t="s">
        <v>710</v>
      </c>
      <c r="M182" s="35"/>
      <c r="N182" s="35" t="s">
        <v>24</v>
      </c>
      <c r="O182" s="35"/>
      <c r="P182" s="35"/>
      <c r="Q182" s="35"/>
      <c r="R182" s="35"/>
      <c r="S182" s="35"/>
      <c r="T182" s="35"/>
      <c r="U182" s="35"/>
      <c r="V182" s="35"/>
    </row>
    <row r="183" spans="1:22" ht="16" x14ac:dyDescent="0.2">
      <c r="A183" s="35"/>
      <c r="B183" s="36" t="s">
        <v>1058</v>
      </c>
      <c r="C183" s="36" t="s">
        <v>1058</v>
      </c>
      <c r="D183" s="35" t="s">
        <v>199</v>
      </c>
      <c r="E183" s="35">
        <v>5</v>
      </c>
      <c r="F183" s="35">
        <v>1201</v>
      </c>
      <c r="G183" s="35" t="s">
        <v>22</v>
      </c>
      <c r="H183" s="35" t="s">
        <v>709</v>
      </c>
      <c r="I183" s="35" t="s">
        <v>64</v>
      </c>
      <c r="J183" s="35"/>
      <c r="K183" s="35"/>
      <c r="L183" s="35" t="s">
        <v>710</v>
      </c>
      <c r="M183" s="35"/>
      <c r="N183" s="35" t="s">
        <v>23</v>
      </c>
      <c r="O183" s="35"/>
      <c r="P183" s="35"/>
      <c r="Q183" s="35"/>
      <c r="R183" s="35"/>
      <c r="S183" s="35"/>
      <c r="T183" s="35"/>
      <c r="U183" s="35"/>
      <c r="V183" s="35"/>
    </row>
    <row r="184" spans="1:22" ht="16" x14ac:dyDescent="0.2">
      <c r="A184" s="35"/>
      <c r="B184" s="36" t="s">
        <v>1058</v>
      </c>
      <c r="C184" s="36" t="s">
        <v>1058</v>
      </c>
      <c r="D184" s="35" t="s">
        <v>196</v>
      </c>
      <c r="E184" s="35">
        <v>0</v>
      </c>
      <c r="F184" s="35">
        <v>1206</v>
      </c>
      <c r="G184" s="35" t="s">
        <v>22</v>
      </c>
      <c r="H184" s="35" t="s">
        <v>709</v>
      </c>
      <c r="I184" s="35" t="s">
        <v>64</v>
      </c>
      <c r="J184" s="35"/>
      <c r="K184" s="35"/>
      <c r="L184" s="35" t="s">
        <v>710</v>
      </c>
      <c r="M184" s="35"/>
      <c r="N184" s="35" t="s">
        <v>24</v>
      </c>
      <c r="O184" s="35"/>
      <c r="P184" s="35"/>
      <c r="Q184" s="35"/>
      <c r="R184" s="35"/>
      <c r="S184" s="35"/>
      <c r="T184" s="35"/>
      <c r="U184" s="35"/>
      <c r="V184" s="35"/>
    </row>
    <row r="185" spans="1:22" ht="16" x14ac:dyDescent="0.2">
      <c r="A185" s="35"/>
      <c r="B185" s="36" t="s">
        <v>1058</v>
      </c>
      <c r="C185" s="36" t="s">
        <v>1058</v>
      </c>
      <c r="D185" s="35" t="s">
        <v>199</v>
      </c>
      <c r="E185" s="35">
        <v>5</v>
      </c>
      <c r="F185" s="35">
        <v>1201</v>
      </c>
      <c r="G185" s="35" t="s">
        <v>22</v>
      </c>
      <c r="H185" s="35" t="s">
        <v>709</v>
      </c>
      <c r="I185" s="35" t="s">
        <v>64</v>
      </c>
      <c r="J185" s="35"/>
      <c r="K185" s="35"/>
      <c r="L185" s="35" t="s">
        <v>710</v>
      </c>
      <c r="M185" s="35"/>
      <c r="N185" s="35" t="s">
        <v>23</v>
      </c>
      <c r="O185" s="35"/>
      <c r="P185" s="35"/>
      <c r="Q185" s="35"/>
      <c r="R185" s="35"/>
      <c r="S185" s="35"/>
      <c r="T185" s="35"/>
      <c r="U185" s="35"/>
      <c r="V185" s="35"/>
    </row>
    <row r="186" spans="1:22" ht="16" x14ac:dyDescent="0.2">
      <c r="A186" s="35"/>
      <c r="B186" s="36" t="s">
        <v>1058</v>
      </c>
      <c r="C186" s="36" t="s">
        <v>1058</v>
      </c>
      <c r="D186" s="35" t="s">
        <v>196</v>
      </c>
      <c r="E186" s="35">
        <v>0</v>
      </c>
      <c r="F186" s="35">
        <v>1206</v>
      </c>
      <c r="G186" s="35" t="s">
        <v>22</v>
      </c>
      <c r="H186" s="35" t="s">
        <v>709</v>
      </c>
      <c r="I186" s="35" t="s">
        <v>64</v>
      </c>
      <c r="J186" s="35"/>
      <c r="K186" s="35"/>
      <c r="L186" s="35" t="s">
        <v>710</v>
      </c>
      <c r="M186" s="35"/>
      <c r="N186" s="35" t="s">
        <v>24</v>
      </c>
      <c r="O186" s="35"/>
      <c r="P186" s="35"/>
      <c r="Q186" s="35"/>
      <c r="R186" s="35"/>
      <c r="S186" s="35"/>
      <c r="T186" s="35"/>
      <c r="U186" s="35"/>
      <c r="V186" s="35"/>
    </row>
    <row r="187" spans="1:22" ht="16" x14ac:dyDescent="0.2">
      <c r="A187" s="35"/>
      <c r="B187" s="36" t="s">
        <v>1058</v>
      </c>
      <c r="C187" s="36" t="s">
        <v>1058</v>
      </c>
      <c r="D187" s="35" t="s">
        <v>199</v>
      </c>
      <c r="E187" s="35">
        <v>5</v>
      </c>
      <c r="F187" s="35">
        <v>1201</v>
      </c>
      <c r="G187" s="35" t="s">
        <v>22</v>
      </c>
      <c r="H187" s="35" t="s">
        <v>709</v>
      </c>
      <c r="I187" s="35" t="s">
        <v>64</v>
      </c>
      <c r="J187" s="35"/>
      <c r="K187" s="35"/>
      <c r="L187" s="35" t="s">
        <v>710</v>
      </c>
      <c r="M187" s="35"/>
      <c r="N187" s="35" t="s">
        <v>23</v>
      </c>
      <c r="O187" s="35"/>
      <c r="P187" s="35"/>
      <c r="Q187" s="35"/>
      <c r="R187" s="35"/>
      <c r="S187" s="35"/>
      <c r="T187" s="35"/>
      <c r="U187" s="35"/>
      <c r="V187" s="35"/>
    </row>
    <row r="188" spans="1:22" ht="16" x14ac:dyDescent="0.2">
      <c r="A188" s="35"/>
      <c r="B188" s="36" t="s">
        <v>1058</v>
      </c>
      <c r="C188" s="36" t="s">
        <v>1058</v>
      </c>
      <c r="D188" s="35" t="s">
        <v>1078</v>
      </c>
      <c r="E188" s="35">
        <v>0</v>
      </c>
      <c r="F188" s="35">
        <v>1102</v>
      </c>
      <c r="G188" s="35" t="s">
        <v>22</v>
      </c>
      <c r="H188" s="35" t="s">
        <v>695</v>
      </c>
      <c r="I188" s="35" t="s">
        <v>691</v>
      </c>
      <c r="J188" s="35"/>
      <c r="K188" s="35"/>
      <c r="L188" s="35" t="s">
        <v>696</v>
      </c>
      <c r="M188" s="35"/>
      <c r="N188" s="35" t="s">
        <v>24</v>
      </c>
      <c r="O188" s="35"/>
      <c r="P188" s="35"/>
      <c r="Q188" s="35"/>
      <c r="R188" s="35"/>
      <c r="S188" s="35"/>
      <c r="T188" s="35"/>
      <c r="U188" s="35"/>
      <c r="V188" s="35"/>
    </row>
    <row r="189" spans="1:22" ht="16" x14ac:dyDescent="0.2">
      <c r="A189" s="35"/>
      <c r="B189" s="36" t="s">
        <v>1058</v>
      </c>
      <c r="C189" s="36" t="s">
        <v>1058</v>
      </c>
      <c r="D189" s="35" t="s">
        <v>196</v>
      </c>
      <c r="E189" s="35">
        <v>0</v>
      </c>
      <c r="F189" s="35">
        <v>1206</v>
      </c>
      <c r="G189" s="35" t="s">
        <v>22</v>
      </c>
      <c r="H189" s="35" t="s">
        <v>709</v>
      </c>
      <c r="I189" s="35" t="s">
        <v>64</v>
      </c>
      <c r="J189" s="35"/>
      <c r="K189" s="35"/>
      <c r="L189" s="35" t="s">
        <v>710</v>
      </c>
      <c r="M189" s="35"/>
      <c r="N189" s="35" t="s">
        <v>24</v>
      </c>
      <c r="O189" s="35"/>
      <c r="P189" s="35"/>
      <c r="Q189" s="35"/>
      <c r="R189" s="35"/>
      <c r="S189" s="35"/>
      <c r="T189" s="35"/>
      <c r="U189" s="35"/>
      <c r="V189" s="35"/>
    </row>
    <row r="190" spans="1:22" ht="16" x14ac:dyDescent="0.2">
      <c r="A190" s="35"/>
      <c r="B190" s="36" t="s">
        <v>1058</v>
      </c>
      <c r="C190" s="36" t="s">
        <v>1058</v>
      </c>
      <c r="D190" s="35" t="s">
        <v>199</v>
      </c>
      <c r="E190" s="35">
        <v>5</v>
      </c>
      <c r="F190" s="35">
        <v>1201</v>
      </c>
      <c r="G190" s="35" t="s">
        <v>22</v>
      </c>
      <c r="H190" s="35" t="s">
        <v>709</v>
      </c>
      <c r="I190" s="35" t="s">
        <v>64</v>
      </c>
      <c r="J190" s="35"/>
      <c r="K190" s="35"/>
      <c r="L190" s="35" t="s">
        <v>710</v>
      </c>
      <c r="M190" s="35"/>
      <c r="N190" s="35" t="s">
        <v>23</v>
      </c>
      <c r="O190" s="35"/>
      <c r="P190" s="35"/>
      <c r="Q190" s="35"/>
      <c r="R190" s="35"/>
      <c r="S190" s="35"/>
      <c r="T190" s="35"/>
      <c r="U190" s="35"/>
      <c r="V190" s="35"/>
    </row>
    <row r="191" spans="1:22" ht="16" x14ac:dyDescent="0.2">
      <c r="A191" s="35"/>
      <c r="B191" s="36" t="s">
        <v>1058</v>
      </c>
      <c r="C191" s="36" t="s">
        <v>1058</v>
      </c>
      <c r="D191" s="35" t="s">
        <v>196</v>
      </c>
      <c r="E191" s="35">
        <v>0</v>
      </c>
      <c r="F191" s="35">
        <v>1206</v>
      </c>
      <c r="G191" s="35" t="s">
        <v>22</v>
      </c>
      <c r="H191" s="35" t="s">
        <v>709</v>
      </c>
      <c r="I191" s="35" t="s">
        <v>64</v>
      </c>
      <c r="J191" s="35"/>
      <c r="K191" s="35"/>
      <c r="L191" s="35" t="s">
        <v>710</v>
      </c>
      <c r="M191" s="35"/>
      <c r="N191" s="35" t="s">
        <v>24</v>
      </c>
      <c r="O191" s="35"/>
      <c r="P191" s="35"/>
      <c r="Q191" s="35"/>
      <c r="R191" s="35"/>
      <c r="S191" s="35"/>
      <c r="T191" s="35"/>
      <c r="U191" s="35"/>
      <c r="V191" s="35"/>
    </row>
    <row r="192" spans="1:22" ht="16" x14ac:dyDescent="0.2">
      <c r="A192" s="35"/>
      <c r="B192" s="36" t="s">
        <v>1058</v>
      </c>
      <c r="C192" s="36" t="s">
        <v>1058</v>
      </c>
      <c r="D192" s="35" t="s">
        <v>199</v>
      </c>
      <c r="E192" s="35">
        <v>5</v>
      </c>
      <c r="F192" s="35">
        <v>1201</v>
      </c>
      <c r="G192" s="35" t="s">
        <v>22</v>
      </c>
      <c r="H192" s="35" t="s">
        <v>709</v>
      </c>
      <c r="I192" s="35" t="s">
        <v>64</v>
      </c>
      <c r="J192" s="35"/>
      <c r="K192" s="35"/>
      <c r="L192" s="35" t="s">
        <v>710</v>
      </c>
      <c r="M192" s="35"/>
      <c r="N192" s="35" t="s">
        <v>23</v>
      </c>
      <c r="O192" s="35"/>
      <c r="P192" s="35"/>
      <c r="Q192" s="35"/>
      <c r="R192" s="35"/>
      <c r="S192" s="35"/>
      <c r="T192" s="35"/>
      <c r="U192" s="35"/>
      <c r="V192" s="35"/>
    </row>
    <row r="193" spans="1:22" ht="16" x14ac:dyDescent="0.2">
      <c r="A193" s="35"/>
      <c r="B193" s="36" t="s">
        <v>1058</v>
      </c>
      <c r="C193" s="36" t="s">
        <v>1058</v>
      </c>
      <c r="D193" s="35" t="s">
        <v>196</v>
      </c>
      <c r="E193" s="35">
        <v>0</v>
      </c>
      <c r="F193" s="35">
        <v>1206</v>
      </c>
      <c r="G193" s="35" t="s">
        <v>22</v>
      </c>
      <c r="H193" s="35" t="s">
        <v>709</v>
      </c>
      <c r="I193" s="35" t="s">
        <v>64</v>
      </c>
      <c r="J193" s="35"/>
      <c r="K193" s="35"/>
      <c r="L193" s="35" t="s">
        <v>710</v>
      </c>
      <c r="M193" s="35"/>
      <c r="N193" s="35" t="s">
        <v>24</v>
      </c>
      <c r="O193" s="35"/>
      <c r="P193" s="35"/>
      <c r="Q193" s="35"/>
      <c r="R193" s="35"/>
      <c r="S193" s="35"/>
      <c r="T193" s="35"/>
      <c r="U193" s="35"/>
      <c r="V193" s="35"/>
    </row>
    <row r="194" spans="1:22" ht="16" x14ac:dyDescent="0.2">
      <c r="A194" s="35"/>
      <c r="B194" s="36" t="s">
        <v>1058</v>
      </c>
      <c r="C194" s="36" t="s">
        <v>1058</v>
      </c>
      <c r="D194" s="35" t="s">
        <v>199</v>
      </c>
      <c r="E194" s="35">
        <v>5</v>
      </c>
      <c r="F194" s="35">
        <v>1201</v>
      </c>
      <c r="G194" s="35" t="s">
        <v>22</v>
      </c>
      <c r="H194" s="35" t="s">
        <v>709</v>
      </c>
      <c r="I194" s="35" t="s">
        <v>64</v>
      </c>
      <c r="J194" s="35"/>
      <c r="K194" s="35"/>
      <c r="L194" s="35" t="s">
        <v>710</v>
      </c>
      <c r="M194" s="35"/>
      <c r="N194" s="35" t="s">
        <v>23</v>
      </c>
      <c r="O194" s="35"/>
      <c r="P194" s="35"/>
      <c r="Q194" s="35"/>
      <c r="R194" s="35"/>
      <c r="S194" s="35"/>
      <c r="T194" s="35"/>
      <c r="U194" s="35"/>
      <c r="V194" s="35"/>
    </row>
    <row r="195" spans="1:22" ht="16" x14ac:dyDescent="0.2">
      <c r="A195" s="35"/>
      <c r="B195" s="36" t="s">
        <v>1058</v>
      </c>
      <c r="C195" s="36" t="s">
        <v>1058</v>
      </c>
      <c r="D195" s="35" t="s">
        <v>196</v>
      </c>
      <c r="E195" s="35">
        <v>0</v>
      </c>
      <c r="F195" s="35">
        <v>1206</v>
      </c>
      <c r="G195" s="35" t="s">
        <v>22</v>
      </c>
      <c r="H195" s="35" t="s">
        <v>709</v>
      </c>
      <c r="I195" s="35" t="s">
        <v>64</v>
      </c>
      <c r="J195" s="35"/>
      <c r="K195" s="35"/>
      <c r="L195" s="35" t="s">
        <v>710</v>
      </c>
      <c r="M195" s="35"/>
      <c r="N195" s="35" t="s">
        <v>24</v>
      </c>
      <c r="O195" s="35"/>
      <c r="P195" s="35"/>
      <c r="Q195" s="35"/>
      <c r="R195" s="35"/>
      <c r="S195" s="35"/>
      <c r="T195" s="35"/>
      <c r="U195" s="35"/>
      <c r="V195" s="35"/>
    </row>
    <row r="196" spans="1:22" ht="16" x14ac:dyDescent="0.2">
      <c r="A196" s="35"/>
      <c r="B196" s="36" t="s">
        <v>1058</v>
      </c>
      <c r="C196" s="36" t="s">
        <v>1058</v>
      </c>
      <c r="D196" s="35" t="s">
        <v>199</v>
      </c>
      <c r="E196" s="35">
        <v>5</v>
      </c>
      <c r="F196" s="35">
        <v>1201</v>
      </c>
      <c r="G196" s="35" t="s">
        <v>22</v>
      </c>
      <c r="H196" s="35" t="s">
        <v>709</v>
      </c>
      <c r="I196" s="35" t="s">
        <v>64</v>
      </c>
      <c r="J196" s="35"/>
      <c r="K196" s="35"/>
      <c r="L196" s="35" t="s">
        <v>710</v>
      </c>
      <c r="M196" s="35"/>
      <c r="N196" s="35" t="s">
        <v>23</v>
      </c>
      <c r="O196" s="35"/>
      <c r="P196" s="35"/>
      <c r="Q196" s="35"/>
      <c r="R196" s="35"/>
      <c r="S196" s="35"/>
      <c r="T196" s="35"/>
      <c r="U196" s="35"/>
      <c r="V196" s="35"/>
    </row>
    <row r="197" spans="1:22" ht="16" x14ac:dyDescent="0.2">
      <c r="A197" s="35"/>
      <c r="B197" s="36" t="s">
        <v>1058</v>
      </c>
      <c r="C197" s="36" t="s">
        <v>1058</v>
      </c>
      <c r="D197" s="35" t="s">
        <v>960</v>
      </c>
      <c r="E197" s="35">
        <v>5</v>
      </c>
      <c r="F197" s="35">
        <v>1201</v>
      </c>
      <c r="G197" s="35" t="s">
        <v>22</v>
      </c>
      <c r="H197" s="35" t="s">
        <v>961</v>
      </c>
      <c r="I197" s="35" t="s">
        <v>64</v>
      </c>
      <c r="J197" s="35"/>
      <c r="K197" s="35"/>
      <c r="L197" s="35" t="s">
        <v>962</v>
      </c>
      <c r="M197" s="35"/>
      <c r="N197" s="35" t="s">
        <v>23</v>
      </c>
      <c r="O197" s="35"/>
      <c r="P197" s="35"/>
      <c r="Q197" s="35"/>
      <c r="R197" s="35"/>
      <c r="S197" s="35"/>
      <c r="T197" s="35"/>
      <c r="U197" s="35"/>
      <c r="V197" s="35"/>
    </row>
    <row r="198" spans="1:22" ht="16" x14ac:dyDescent="0.2">
      <c r="A198" s="35"/>
      <c r="B198" s="36" t="s">
        <v>1058</v>
      </c>
      <c r="C198" s="36" t="s">
        <v>1058</v>
      </c>
      <c r="D198" s="35" t="s">
        <v>963</v>
      </c>
      <c r="E198" s="35">
        <v>0</v>
      </c>
      <c r="F198" s="35">
        <v>1206</v>
      </c>
      <c r="G198" s="35" t="s">
        <v>22</v>
      </c>
      <c r="H198" s="35" t="s">
        <v>961</v>
      </c>
      <c r="I198" s="35" t="s">
        <v>64</v>
      </c>
      <c r="J198" s="35"/>
      <c r="K198" s="35"/>
      <c r="L198" s="35" t="s">
        <v>962</v>
      </c>
      <c r="M198" s="35"/>
      <c r="N198" s="35" t="s">
        <v>24</v>
      </c>
      <c r="O198" s="35"/>
      <c r="P198" s="35"/>
      <c r="Q198" s="35"/>
      <c r="R198" s="35"/>
      <c r="S198" s="35"/>
      <c r="T198" s="35"/>
      <c r="U198" s="35"/>
      <c r="V198" s="35"/>
    </row>
    <row r="199" spans="1:22" ht="16" x14ac:dyDescent="0.2">
      <c r="A199" s="35"/>
      <c r="B199" s="36" t="s">
        <v>1058</v>
      </c>
      <c r="C199" s="36" t="s">
        <v>1058</v>
      </c>
      <c r="D199" s="35" t="s">
        <v>725</v>
      </c>
      <c r="E199" s="35">
        <v>0</v>
      </c>
      <c r="F199" s="35">
        <v>1101</v>
      </c>
      <c r="G199" s="35" t="s">
        <v>22</v>
      </c>
      <c r="H199" s="35" t="s">
        <v>695</v>
      </c>
      <c r="I199" s="35" t="s">
        <v>691</v>
      </c>
      <c r="J199" s="35"/>
      <c r="K199" s="35"/>
      <c r="L199" s="35" t="s">
        <v>696</v>
      </c>
      <c r="M199" s="35"/>
      <c r="N199" s="35" t="s">
        <v>23</v>
      </c>
      <c r="O199" s="35"/>
      <c r="P199" s="35"/>
      <c r="Q199" s="35"/>
      <c r="R199" s="35"/>
      <c r="S199" s="35"/>
      <c r="T199" s="35"/>
      <c r="U199" s="35"/>
      <c r="V199" s="35"/>
    </row>
    <row r="200" spans="1:22" ht="16" x14ac:dyDescent="0.2">
      <c r="A200" s="35"/>
      <c r="B200" s="36" t="s">
        <v>1058</v>
      </c>
      <c r="C200" s="36" t="s">
        <v>1058</v>
      </c>
      <c r="D200" s="35" t="s">
        <v>196</v>
      </c>
      <c r="E200" s="35">
        <v>0</v>
      </c>
      <c r="F200" s="35">
        <v>1206</v>
      </c>
      <c r="G200" s="35" t="s">
        <v>22</v>
      </c>
      <c r="H200" s="35" t="s">
        <v>709</v>
      </c>
      <c r="I200" s="35" t="s">
        <v>64</v>
      </c>
      <c r="J200" s="35"/>
      <c r="K200" s="35"/>
      <c r="L200" s="35" t="s">
        <v>710</v>
      </c>
      <c r="M200" s="35"/>
      <c r="N200" s="35" t="s">
        <v>24</v>
      </c>
      <c r="O200" s="35"/>
      <c r="P200" s="35"/>
      <c r="Q200" s="35"/>
      <c r="R200" s="35"/>
      <c r="S200" s="35"/>
      <c r="T200" s="35"/>
      <c r="U200" s="35"/>
      <c r="V200" s="35"/>
    </row>
    <row r="201" spans="1:22" ht="16" x14ac:dyDescent="0.2">
      <c r="A201" s="35"/>
      <c r="B201" s="36" t="s">
        <v>1058</v>
      </c>
      <c r="C201" s="36" t="s">
        <v>1058</v>
      </c>
      <c r="D201" s="35" t="s">
        <v>199</v>
      </c>
      <c r="E201" s="35">
        <v>5</v>
      </c>
      <c r="F201" s="35">
        <v>1201</v>
      </c>
      <c r="G201" s="35" t="s">
        <v>22</v>
      </c>
      <c r="H201" s="35" t="s">
        <v>709</v>
      </c>
      <c r="I201" s="35" t="s">
        <v>64</v>
      </c>
      <c r="J201" s="35"/>
      <c r="K201" s="35"/>
      <c r="L201" s="35" t="s">
        <v>710</v>
      </c>
      <c r="M201" s="35"/>
      <c r="N201" s="35" t="s">
        <v>23</v>
      </c>
      <c r="O201" s="35"/>
      <c r="P201" s="35"/>
      <c r="Q201" s="35"/>
      <c r="R201" s="35"/>
      <c r="S201" s="35"/>
      <c r="T201" s="35"/>
      <c r="U201" s="35"/>
      <c r="V201" s="35"/>
    </row>
    <row r="202" spans="1:22" ht="16" x14ac:dyDescent="0.2">
      <c r="A202" s="35"/>
      <c r="B202" s="36" t="s">
        <v>1058</v>
      </c>
      <c r="C202" s="36" t="s">
        <v>1058</v>
      </c>
      <c r="D202" s="35" t="s">
        <v>306</v>
      </c>
      <c r="E202" s="35">
        <v>0</v>
      </c>
      <c r="F202" s="35">
        <v>1206</v>
      </c>
      <c r="G202" s="35" t="s">
        <v>22</v>
      </c>
      <c r="H202" s="35" t="s">
        <v>924</v>
      </c>
      <c r="I202" s="35" t="s">
        <v>64</v>
      </c>
      <c r="J202" s="35"/>
      <c r="K202" s="35"/>
      <c r="L202" s="35" t="s">
        <v>925</v>
      </c>
      <c r="M202" s="35"/>
      <c r="N202" s="35" t="s">
        <v>24</v>
      </c>
      <c r="O202" s="35"/>
      <c r="P202" s="35"/>
      <c r="Q202" s="35"/>
      <c r="R202" s="35"/>
      <c r="S202" s="35"/>
      <c r="T202" s="35"/>
      <c r="U202" s="35"/>
      <c r="V202" s="35"/>
    </row>
    <row r="203" spans="1:22" ht="16" x14ac:dyDescent="0.2">
      <c r="A203" s="35"/>
      <c r="B203" s="36" t="s">
        <v>1058</v>
      </c>
      <c r="C203" s="36" t="s">
        <v>1058</v>
      </c>
      <c r="D203" s="35" t="s">
        <v>196</v>
      </c>
      <c r="E203" s="35">
        <v>0</v>
      </c>
      <c r="F203" s="35">
        <v>1206</v>
      </c>
      <c r="G203" s="35" t="s">
        <v>22</v>
      </c>
      <c r="H203" s="35" t="s">
        <v>709</v>
      </c>
      <c r="I203" s="35" t="s">
        <v>64</v>
      </c>
      <c r="J203" s="35"/>
      <c r="K203" s="35"/>
      <c r="L203" s="35" t="s">
        <v>710</v>
      </c>
      <c r="M203" s="35"/>
      <c r="N203" s="35" t="s">
        <v>24</v>
      </c>
      <c r="O203" s="35"/>
      <c r="P203" s="35"/>
      <c r="Q203" s="35"/>
      <c r="R203" s="35"/>
      <c r="S203" s="35"/>
      <c r="T203" s="35"/>
      <c r="U203" s="35"/>
      <c r="V203" s="35"/>
    </row>
    <row r="204" spans="1:22" ht="16" x14ac:dyDescent="0.2">
      <c r="A204" s="35"/>
      <c r="B204" s="36" t="s">
        <v>1058</v>
      </c>
      <c r="C204" s="36" t="s">
        <v>1058</v>
      </c>
      <c r="D204" s="35" t="s">
        <v>199</v>
      </c>
      <c r="E204" s="35">
        <v>5</v>
      </c>
      <c r="F204" s="35">
        <v>1201</v>
      </c>
      <c r="G204" s="35" t="s">
        <v>22</v>
      </c>
      <c r="H204" s="35" t="s">
        <v>709</v>
      </c>
      <c r="I204" s="35" t="s">
        <v>64</v>
      </c>
      <c r="J204" s="35"/>
      <c r="K204" s="35"/>
      <c r="L204" s="35" t="s">
        <v>710</v>
      </c>
      <c r="M204" s="35"/>
      <c r="N204" s="35" t="s">
        <v>23</v>
      </c>
      <c r="O204" s="35"/>
      <c r="P204" s="35"/>
      <c r="Q204" s="35"/>
      <c r="R204" s="35"/>
      <c r="S204" s="35"/>
      <c r="T204" s="35"/>
      <c r="U204" s="35"/>
      <c r="V204" s="35"/>
    </row>
    <row r="205" spans="1:22" ht="16" x14ac:dyDescent="0.2">
      <c r="A205" s="35"/>
      <c r="B205" s="36" t="s">
        <v>1058</v>
      </c>
      <c r="C205" s="36" t="s">
        <v>1058</v>
      </c>
      <c r="D205" s="35" t="s">
        <v>196</v>
      </c>
      <c r="E205" s="35">
        <v>0</v>
      </c>
      <c r="F205" s="35">
        <v>1206</v>
      </c>
      <c r="G205" s="35" t="s">
        <v>22</v>
      </c>
      <c r="H205" s="35" t="s">
        <v>709</v>
      </c>
      <c r="I205" s="35" t="s">
        <v>64</v>
      </c>
      <c r="J205" s="35"/>
      <c r="K205" s="35"/>
      <c r="L205" s="35" t="s">
        <v>710</v>
      </c>
      <c r="M205" s="35"/>
      <c r="N205" s="35" t="s">
        <v>24</v>
      </c>
      <c r="O205" s="35"/>
      <c r="P205" s="35"/>
      <c r="Q205" s="35"/>
      <c r="R205" s="35"/>
      <c r="S205" s="35"/>
      <c r="T205" s="35"/>
      <c r="U205" s="35"/>
      <c r="V205" s="35"/>
    </row>
    <row r="206" spans="1:22" ht="16" x14ac:dyDescent="0.2">
      <c r="A206" s="35"/>
      <c r="B206" s="36" t="s">
        <v>1058</v>
      </c>
      <c r="C206" s="36" t="s">
        <v>1058</v>
      </c>
      <c r="D206" s="35" t="s">
        <v>199</v>
      </c>
      <c r="E206" s="35">
        <v>5</v>
      </c>
      <c r="F206" s="35">
        <v>1201</v>
      </c>
      <c r="G206" s="35" t="s">
        <v>22</v>
      </c>
      <c r="H206" s="35" t="s">
        <v>709</v>
      </c>
      <c r="I206" s="35" t="s">
        <v>64</v>
      </c>
      <c r="J206" s="35"/>
      <c r="K206" s="35"/>
      <c r="L206" s="35" t="s">
        <v>710</v>
      </c>
      <c r="M206" s="35"/>
      <c r="N206" s="35" t="s">
        <v>23</v>
      </c>
      <c r="O206" s="35"/>
      <c r="P206" s="35"/>
      <c r="Q206" s="35"/>
      <c r="R206" s="35"/>
      <c r="S206" s="35"/>
      <c r="T206" s="35"/>
      <c r="U206" s="35"/>
      <c r="V206" s="35"/>
    </row>
    <row r="207" spans="1:22" ht="16" x14ac:dyDescent="0.2">
      <c r="A207" s="35"/>
      <c r="B207" s="36" t="s">
        <v>1058</v>
      </c>
      <c r="C207" s="36" t="s">
        <v>1058</v>
      </c>
      <c r="D207" s="35" t="s">
        <v>196</v>
      </c>
      <c r="E207" s="35">
        <v>0</v>
      </c>
      <c r="F207" s="35">
        <v>1206</v>
      </c>
      <c r="G207" s="35" t="s">
        <v>22</v>
      </c>
      <c r="H207" s="35" t="s">
        <v>709</v>
      </c>
      <c r="I207" s="35" t="s">
        <v>64</v>
      </c>
      <c r="J207" s="35"/>
      <c r="K207" s="35"/>
      <c r="L207" s="35" t="s">
        <v>710</v>
      </c>
      <c r="M207" s="35"/>
      <c r="N207" s="35" t="s">
        <v>24</v>
      </c>
      <c r="O207" s="35"/>
      <c r="P207" s="35"/>
      <c r="Q207" s="35"/>
      <c r="R207" s="35"/>
      <c r="S207" s="35"/>
      <c r="T207" s="35"/>
      <c r="U207" s="35"/>
      <c r="V207" s="35"/>
    </row>
    <row r="208" spans="1:22" ht="16" x14ac:dyDescent="0.2">
      <c r="A208" s="35"/>
      <c r="B208" s="36" t="s">
        <v>1058</v>
      </c>
      <c r="C208" s="36" t="s">
        <v>1058</v>
      </c>
      <c r="D208" s="35" t="s">
        <v>957</v>
      </c>
      <c r="E208" s="35">
        <v>5</v>
      </c>
      <c r="F208" s="35">
        <v>1201</v>
      </c>
      <c r="G208" s="35" t="s">
        <v>22</v>
      </c>
      <c r="H208" s="35" t="s">
        <v>958</v>
      </c>
      <c r="I208" s="35" t="s">
        <v>64</v>
      </c>
      <c r="J208" s="35"/>
      <c r="K208" s="35"/>
      <c r="L208" s="35" t="s">
        <v>959</v>
      </c>
      <c r="M208" s="35"/>
      <c r="N208" s="35" t="s">
        <v>23</v>
      </c>
      <c r="O208" s="35"/>
      <c r="P208" s="35"/>
      <c r="Q208" s="35"/>
      <c r="R208" s="35"/>
      <c r="S208" s="35"/>
      <c r="T208" s="35"/>
      <c r="U208" s="35"/>
      <c r="V208" s="35"/>
    </row>
    <row r="209" spans="1:22" ht="16" x14ac:dyDescent="0.2">
      <c r="A209" s="35"/>
      <c r="B209" s="36" t="s">
        <v>1058</v>
      </c>
      <c r="C209" s="36" t="s">
        <v>1058</v>
      </c>
      <c r="D209" s="35" t="s">
        <v>199</v>
      </c>
      <c r="E209" s="35">
        <v>5</v>
      </c>
      <c r="F209" s="35">
        <v>1201</v>
      </c>
      <c r="G209" s="35" t="s">
        <v>22</v>
      </c>
      <c r="H209" s="35" t="s">
        <v>709</v>
      </c>
      <c r="I209" s="35" t="s">
        <v>64</v>
      </c>
      <c r="J209" s="35"/>
      <c r="K209" s="35"/>
      <c r="L209" s="35" t="s">
        <v>710</v>
      </c>
      <c r="M209" s="35"/>
      <c r="N209" s="35" t="s">
        <v>23</v>
      </c>
      <c r="O209" s="35"/>
      <c r="P209" s="35"/>
      <c r="Q209" s="35"/>
      <c r="R209" s="35"/>
      <c r="S209" s="35"/>
      <c r="T209" s="35"/>
      <c r="U209" s="35"/>
      <c r="V209" s="35"/>
    </row>
    <row r="210" spans="1:22" ht="16" x14ac:dyDescent="0.2">
      <c r="A210" s="35"/>
      <c r="B210" s="36" t="s">
        <v>1058</v>
      </c>
      <c r="C210" s="36" t="s">
        <v>1058</v>
      </c>
      <c r="D210" s="35" t="s">
        <v>196</v>
      </c>
      <c r="E210" s="35">
        <v>0</v>
      </c>
      <c r="F210" s="35">
        <v>1206</v>
      </c>
      <c r="G210" s="35" t="s">
        <v>22</v>
      </c>
      <c r="H210" s="35" t="s">
        <v>709</v>
      </c>
      <c r="I210" s="35" t="s">
        <v>64</v>
      </c>
      <c r="J210" s="35"/>
      <c r="K210" s="35"/>
      <c r="L210" s="35" t="s">
        <v>710</v>
      </c>
      <c r="M210" s="35"/>
      <c r="N210" s="35" t="s">
        <v>24</v>
      </c>
      <c r="O210" s="35"/>
      <c r="P210" s="35"/>
      <c r="Q210" s="35"/>
      <c r="R210" s="35"/>
      <c r="S210" s="35"/>
      <c r="T210" s="35"/>
      <c r="U210" s="35"/>
      <c r="V210" s="35"/>
    </row>
    <row r="211" spans="1:22" ht="16" x14ac:dyDescent="0.2">
      <c r="A211" s="35"/>
      <c r="B211" s="36" t="s">
        <v>1058</v>
      </c>
      <c r="C211" s="36" t="s">
        <v>1058</v>
      </c>
      <c r="D211" s="35" t="s">
        <v>199</v>
      </c>
      <c r="E211" s="35">
        <v>5</v>
      </c>
      <c r="F211" s="35">
        <v>1201</v>
      </c>
      <c r="G211" s="35" t="s">
        <v>22</v>
      </c>
      <c r="H211" s="35" t="s">
        <v>709</v>
      </c>
      <c r="I211" s="35" t="s">
        <v>64</v>
      </c>
      <c r="J211" s="35"/>
      <c r="K211" s="35"/>
      <c r="L211" s="35" t="s">
        <v>710</v>
      </c>
      <c r="M211" s="35"/>
      <c r="N211" s="35" t="s">
        <v>23</v>
      </c>
      <c r="O211" s="35"/>
      <c r="P211" s="35"/>
      <c r="Q211" s="35"/>
      <c r="R211" s="35"/>
      <c r="S211" s="35"/>
      <c r="T211" s="35"/>
      <c r="U211" s="35"/>
      <c r="V211" s="35"/>
    </row>
    <row r="212" spans="1:22" ht="16" x14ac:dyDescent="0.2">
      <c r="A212" s="35"/>
      <c r="B212" s="36" t="s">
        <v>1058</v>
      </c>
      <c r="C212" s="36" t="s">
        <v>1058</v>
      </c>
      <c r="D212" s="35" t="s">
        <v>196</v>
      </c>
      <c r="E212" s="35">
        <v>0</v>
      </c>
      <c r="F212" s="35">
        <v>1206</v>
      </c>
      <c r="G212" s="35" t="s">
        <v>22</v>
      </c>
      <c r="H212" s="35" t="s">
        <v>709</v>
      </c>
      <c r="I212" s="35" t="s">
        <v>64</v>
      </c>
      <c r="J212" s="35"/>
      <c r="K212" s="35"/>
      <c r="L212" s="35" t="s">
        <v>710</v>
      </c>
      <c r="M212" s="35"/>
      <c r="N212" s="35" t="s">
        <v>24</v>
      </c>
      <c r="O212" s="35"/>
      <c r="P212" s="35"/>
      <c r="Q212" s="35"/>
      <c r="R212" s="35"/>
      <c r="S212" s="35"/>
      <c r="T212" s="35"/>
      <c r="U212" s="35"/>
      <c r="V212" s="35"/>
    </row>
    <row r="213" spans="1:22" ht="16" x14ac:dyDescent="0.2">
      <c r="A213" s="35"/>
      <c r="B213" s="36" t="s">
        <v>1058</v>
      </c>
      <c r="C213" s="36" t="s">
        <v>1058</v>
      </c>
      <c r="D213" s="35" t="s">
        <v>199</v>
      </c>
      <c r="E213" s="35">
        <v>5</v>
      </c>
      <c r="F213" s="35">
        <v>1201</v>
      </c>
      <c r="G213" s="35" t="s">
        <v>22</v>
      </c>
      <c r="H213" s="35" t="s">
        <v>709</v>
      </c>
      <c r="I213" s="35" t="s">
        <v>64</v>
      </c>
      <c r="J213" s="35"/>
      <c r="K213" s="35"/>
      <c r="L213" s="35" t="s">
        <v>710</v>
      </c>
      <c r="M213" s="35"/>
      <c r="N213" s="35" t="s">
        <v>23</v>
      </c>
      <c r="O213" s="35"/>
      <c r="P213" s="35"/>
      <c r="Q213" s="35"/>
      <c r="R213" s="35"/>
      <c r="S213" s="35"/>
      <c r="T213" s="35"/>
      <c r="U213" s="35"/>
      <c r="V213" s="35"/>
    </row>
    <row r="214" spans="1:22" ht="16" x14ac:dyDescent="0.2">
      <c r="A214" s="35"/>
      <c r="B214" s="36" t="s">
        <v>1058</v>
      </c>
      <c r="C214" s="36" t="s">
        <v>1058</v>
      </c>
      <c r="D214" s="35" t="s">
        <v>196</v>
      </c>
      <c r="E214" s="35">
        <v>0</v>
      </c>
      <c r="F214" s="35">
        <v>1206</v>
      </c>
      <c r="G214" s="35" t="s">
        <v>22</v>
      </c>
      <c r="H214" s="35" t="s">
        <v>709</v>
      </c>
      <c r="I214" s="35" t="s">
        <v>64</v>
      </c>
      <c r="J214" s="35"/>
      <c r="K214" s="35"/>
      <c r="L214" s="35" t="s">
        <v>710</v>
      </c>
      <c r="M214" s="35"/>
      <c r="N214" s="35" t="s">
        <v>24</v>
      </c>
      <c r="O214" s="35"/>
      <c r="P214" s="35"/>
      <c r="Q214" s="35"/>
      <c r="R214" s="35"/>
      <c r="S214" s="35"/>
      <c r="T214" s="35"/>
      <c r="U214" s="35"/>
      <c r="V214" s="35"/>
    </row>
    <row r="215" spans="1:22" ht="16" x14ac:dyDescent="0.2">
      <c r="A215" s="35"/>
      <c r="B215" s="36" t="s">
        <v>1058</v>
      </c>
      <c r="C215" s="36" t="s">
        <v>1058</v>
      </c>
      <c r="D215" s="35" t="s">
        <v>199</v>
      </c>
      <c r="E215" s="35">
        <v>5</v>
      </c>
      <c r="F215" s="35">
        <v>1201</v>
      </c>
      <c r="G215" s="35" t="s">
        <v>22</v>
      </c>
      <c r="H215" s="35" t="s">
        <v>709</v>
      </c>
      <c r="I215" s="35" t="s">
        <v>64</v>
      </c>
      <c r="J215" s="35"/>
      <c r="K215" s="35"/>
      <c r="L215" s="35" t="s">
        <v>710</v>
      </c>
      <c r="M215" s="35"/>
      <c r="N215" s="35" t="s">
        <v>23</v>
      </c>
      <c r="O215" s="35"/>
      <c r="P215" s="35"/>
      <c r="Q215" s="35"/>
      <c r="R215" s="35"/>
      <c r="S215" s="35"/>
      <c r="T215" s="35"/>
      <c r="U215" s="35"/>
      <c r="V215" s="35"/>
    </row>
    <row r="216" spans="1:22" ht="16" x14ac:dyDescent="0.2">
      <c r="A216" s="35"/>
      <c r="B216" s="36" t="s">
        <v>1058</v>
      </c>
      <c r="C216" s="36" t="s">
        <v>1058</v>
      </c>
      <c r="D216" s="35" t="s">
        <v>1079</v>
      </c>
      <c r="E216" s="35">
        <v>5</v>
      </c>
      <c r="F216" s="35">
        <v>1201</v>
      </c>
      <c r="G216" s="35" t="s">
        <v>22</v>
      </c>
      <c r="H216" s="35" t="s">
        <v>1080</v>
      </c>
      <c r="I216" s="35" t="s">
        <v>692</v>
      </c>
      <c r="J216" s="35"/>
      <c r="K216" s="35"/>
      <c r="L216" s="35" t="s">
        <v>1081</v>
      </c>
      <c r="M216" s="35"/>
      <c r="N216" s="35" t="s">
        <v>23</v>
      </c>
      <c r="O216" s="35"/>
      <c r="P216" s="35"/>
      <c r="Q216" s="35"/>
      <c r="R216" s="35"/>
      <c r="S216" s="35"/>
      <c r="T216" s="35"/>
      <c r="U216" s="35"/>
      <c r="V216" s="35"/>
    </row>
    <row r="217" spans="1:22" ht="16" x14ac:dyDescent="0.2">
      <c r="A217" s="35"/>
      <c r="B217" s="36" t="s">
        <v>1058</v>
      </c>
      <c r="C217" s="36" t="s">
        <v>1058</v>
      </c>
      <c r="D217" s="35" t="s">
        <v>1082</v>
      </c>
      <c r="E217" s="35">
        <v>5</v>
      </c>
      <c r="F217" s="35">
        <v>1201</v>
      </c>
      <c r="G217" s="35" t="s">
        <v>22</v>
      </c>
      <c r="H217" s="35" t="s">
        <v>1083</v>
      </c>
      <c r="I217" s="35" t="s">
        <v>692</v>
      </c>
      <c r="J217" s="35"/>
      <c r="K217" s="35"/>
      <c r="L217" s="35" t="s">
        <v>1084</v>
      </c>
      <c r="M217" s="35"/>
      <c r="N217" s="35" t="s">
        <v>23</v>
      </c>
      <c r="O217" s="35"/>
      <c r="P217" s="35"/>
      <c r="Q217" s="35"/>
      <c r="R217" s="35"/>
      <c r="S217" s="35"/>
      <c r="T217" s="35"/>
      <c r="U217" s="35"/>
      <c r="V217" s="35"/>
    </row>
    <row r="218" spans="1:22" ht="16" x14ac:dyDescent="0.2">
      <c r="A218" s="35"/>
      <c r="B218" s="36" t="s">
        <v>1058</v>
      </c>
      <c r="C218" s="36" t="s">
        <v>1058</v>
      </c>
      <c r="D218" s="35" t="s">
        <v>1085</v>
      </c>
      <c r="E218" s="35">
        <v>5</v>
      </c>
      <c r="F218" s="35">
        <v>1201</v>
      </c>
      <c r="G218" s="35" t="s">
        <v>22</v>
      </c>
      <c r="H218" s="35" t="s">
        <v>1052</v>
      </c>
      <c r="I218" s="35" t="s">
        <v>692</v>
      </c>
      <c r="J218" s="35"/>
      <c r="K218" s="35"/>
      <c r="L218" s="35" t="s">
        <v>1053</v>
      </c>
      <c r="M218" s="35"/>
      <c r="N218" s="35" t="s">
        <v>23</v>
      </c>
      <c r="O218" s="35"/>
      <c r="P218" s="35"/>
      <c r="Q218" s="35"/>
      <c r="R218" s="35"/>
      <c r="S218" s="35"/>
      <c r="T218" s="35"/>
      <c r="U218" s="35"/>
      <c r="V218" s="35"/>
    </row>
    <row r="219" spans="1:22" ht="16" x14ac:dyDescent="0.2">
      <c r="A219" s="35"/>
      <c r="B219" s="36" t="s">
        <v>1058</v>
      </c>
      <c r="C219" s="36" t="s">
        <v>1058</v>
      </c>
      <c r="D219" s="35" t="s">
        <v>196</v>
      </c>
      <c r="E219" s="35">
        <v>0</v>
      </c>
      <c r="F219" s="35">
        <v>1206</v>
      </c>
      <c r="G219" s="35" t="s">
        <v>22</v>
      </c>
      <c r="H219" s="35" t="s">
        <v>709</v>
      </c>
      <c r="I219" s="35" t="s">
        <v>64</v>
      </c>
      <c r="J219" s="35"/>
      <c r="K219" s="35"/>
      <c r="L219" s="35" t="s">
        <v>710</v>
      </c>
      <c r="M219" s="35"/>
      <c r="N219" s="35" t="s">
        <v>24</v>
      </c>
      <c r="O219" s="35"/>
      <c r="P219" s="35"/>
      <c r="Q219" s="35"/>
      <c r="R219" s="35"/>
      <c r="S219" s="35"/>
      <c r="T219" s="35"/>
      <c r="U219" s="35"/>
      <c r="V219" s="35"/>
    </row>
    <row r="220" spans="1:22" ht="16" x14ac:dyDescent="0.2">
      <c r="A220" s="35"/>
      <c r="B220" s="36" t="s">
        <v>1058</v>
      </c>
      <c r="C220" s="36" t="s">
        <v>1058</v>
      </c>
      <c r="D220" s="35" t="s">
        <v>199</v>
      </c>
      <c r="E220" s="35">
        <v>5</v>
      </c>
      <c r="F220" s="35">
        <v>1201</v>
      </c>
      <c r="G220" s="35" t="s">
        <v>22</v>
      </c>
      <c r="H220" s="35" t="s">
        <v>709</v>
      </c>
      <c r="I220" s="35" t="s">
        <v>64</v>
      </c>
      <c r="J220" s="35"/>
      <c r="K220" s="35"/>
      <c r="L220" s="35" t="s">
        <v>710</v>
      </c>
      <c r="M220" s="35"/>
      <c r="N220" s="35" t="s">
        <v>23</v>
      </c>
      <c r="O220" s="35"/>
      <c r="P220" s="35"/>
      <c r="Q220" s="35"/>
      <c r="R220" s="35"/>
      <c r="S220" s="35"/>
      <c r="T220" s="35"/>
      <c r="U220" s="35"/>
      <c r="V220" s="35"/>
    </row>
    <row r="221" spans="1:22" ht="16" x14ac:dyDescent="0.2">
      <c r="A221" s="35"/>
      <c r="B221" s="36" t="s">
        <v>1058</v>
      </c>
      <c r="C221" s="36" t="s">
        <v>1058</v>
      </c>
      <c r="D221" s="35" t="s">
        <v>196</v>
      </c>
      <c r="E221" s="35">
        <v>0</v>
      </c>
      <c r="F221" s="35">
        <v>1206</v>
      </c>
      <c r="G221" s="35" t="s">
        <v>22</v>
      </c>
      <c r="H221" s="35" t="s">
        <v>709</v>
      </c>
      <c r="I221" s="35" t="s">
        <v>64</v>
      </c>
      <c r="J221" s="35"/>
      <c r="K221" s="35"/>
      <c r="L221" s="35" t="s">
        <v>710</v>
      </c>
      <c r="M221" s="35"/>
      <c r="N221" s="35" t="s">
        <v>24</v>
      </c>
      <c r="O221" s="35"/>
      <c r="P221" s="35"/>
      <c r="Q221" s="35"/>
      <c r="R221" s="35"/>
      <c r="S221" s="35"/>
      <c r="T221" s="35"/>
      <c r="U221" s="35"/>
      <c r="V221" s="35"/>
    </row>
    <row r="222" spans="1:22" ht="16" x14ac:dyDescent="0.2">
      <c r="A222" s="35"/>
      <c r="B222" s="36" t="s">
        <v>1058</v>
      </c>
      <c r="C222" s="36" t="s">
        <v>1058</v>
      </c>
      <c r="D222" s="35" t="s">
        <v>199</v>
      </c>
      <c r="E222" s="35">
        <v>5</v>
      </c>
      <c r="F222" s="35">
        <v>1201</v>
      </c>
      <c r="G222" s="35" t="s">
        <v>22</v>
      </c>
      <c r="H222" s="35" t="s">
        <v>709</v>
      </c>
      <c r="I222" s="35" t="s">
        <v>64</v>
      </c>
      <c r="J222" s="35"/>
      <c r="K222" s="35"/>
      <c r="L222" s="35" t="s">
        <v>710</v>
      </c>
      <c r="M222" s="35"/>
      <c r="N222" s="35" t="s">
        <v>23</v>
      </c>
      <c r="O222" s="35"/>
      <c r="P222" s="35"/>
      <c r="Q222" s="35"/>
      <c r="R222" s="35"/>
      <c r="S222" s="35"/>
      <c r="T222" s="35"/>
      <c r="U222" s="35"/>
      <c r="V222" s="35"/>
    </row>
    <row r="223" spans="1:22" ht="16" x14ac:dyDescent="0.2">
      <c r="A223" s="35"/>
      <c r="B223" s="36" t="s">
        <v>1058</v>
      </c>
      <c r="C223" s="36" t="s">
        <v>1058</v>
      </c>
      <c r="D223" s="35" t="s">
        <v>196</v>
      </c>
      <c r="E223" s="35">
        <v>0</v>
      </c>
      <c r="F223" s="35">
        <v>1206</v>
      </c>
      <c r="G223" s="35" t="s">
        <v>22</v>
      </c>
      <c r="H223" s="35" t="s">
        <v>709</v>
      </c>
      <c r="I223" s="35" t="s">
        <v>64</v>
      </c>
      <c r="J223" s="35"/>
      <c r="K223" s="35"/>
      <c r="L223" s="35" t="s">
        <v>710</v>
      </c>
      <c r="M223" s="35"/>
      <c r="N223" s="35" t="s">
        <v>24</v>
      </c>
      <c r="O223" s="35"/>
      <c r="P223" s="35"/>
      <c r="Q223" s="35"/>
      <c r="R223" s="35"/>
      <c r="S223" s="35"/>
      <c r="T223" s="35"/>
      <c r="U223" s="35"/>
      <c r="V223" s="35"/>
    </row>
    <row r="224" spans="1:22" ht="16" x14ac:dyDescent="0.2">
      <c r="A224" s="35"/>
      <c r="B224" s="36" t="s">
        <v>1058</v>
      </c>
      <c r="C224" s="36" t="s">
        <v>1058</v>
      </c>
      <c r="D224" s="35" t="s">
        <v>199</v>
      </c>
      <c r="E224" s="35">
        <v>5</v>
      </c>
      <c r="F224" s="35">
        <v>1201</v>
      </c>
      <c r="G224" s="35" t="s">
        <v>22</v>
      </c>
      <c r="H224" s="35" t="s">
        <v>709</v>
      </c>
      <c r="I224" s="35" t="s">
        <v>64</v>
      </c>
      <c r="J224" s="35"/>
      <c r="K224" s="35"/>
      <c r="L224" s="35" t="s">
        <v>710</v>
      </c>
      <c r="M224" s="35"/>
      <c r="N224" s="35" t="s">
        <v>23</v>
      </c>
      <c r="O224" s="35"/>
      <c r="P224" s="35"/>
      <c r="Q224" s="35"/>
      <c r="R224" s="35"/>
      <c r="S224" s="35"/>
      <c r="T224" s="35"/>
      <c r="U224" s="35"/>
      <c r="V224" s="35"/>
    </row>
    <row r="225" spans="1:22" ht="16" x14ac:dyDescent="0.2">
      <c r="A225" s="35"/>
      <c r="B225" s="36" t="s">
        <v>1058</v>
      </c>
      <c r="C225" s="36" t="s">
        <v>1058</v>
      </c>
      <c r="D225" s="35" t="s">
        <v>196</v>
      </c>
      <c r="E225" s="35">
        <v>0</v>
      </c>
      <c r="F225" s="35">
        <v>1206</v>
      </c>
      <c r="G225" s="35" t="s">
        <v>22</v>
      </c>
      <c r="H225" s="35" t="s">
        <v>709</v>
      </c>
      <c r="I225" s="35" t="s">
        <v>64</v>
      </c>
      <c r="J225" s="35"/>
      <c r="K225" s="35"/>
      <c r="L225" s="35" t="s">
        <v>710</v>
      </c>
      <c r="M225" s="35"/>
      <c r="N225" s="35" t="s">
        <v>24</v>
      </c>
      <c r="O225" s="35"/>
      <c r="P225" s="35"/>
      <c r="Q225" s="35"/>
      <c r="R225" s="35"/>
      <c r="S225" s="35"/>
      <c r="T225" s="35"/>
      <c r="U225" s="35"/>
      <c r="V225" s="35"/>
    </row>
    <row r="226" spans="1:22" ht="16" x14ac:dyDescent="0.2">
      <c r="A226" s="35"/>
      <c r="B226" s="36" t="s">
        <v>1058</v>
      </c>
      <c r="C226" s="36" t="s">
        <v>1058</v>
      </c>
      <c r="D226" s="35" t="s">
        <v>199</v>
      </c>
      <c r="E226" s="35">
        <v>5</v>
      </c>
      <c r="F226" s="35">
        <v>1201</v>
      </c>
      <c r="G226" s="35" t="s">
        <v>22</v>
      </c>
      <c r="H226" s="35" t="s">
        <v>709</v>
      </c>
      <c r="I226" s="35" t="s">
        <v>64</v>
      </c>
      <c r="J226" s="35"/>
      <c r="K226" s="35"/>
      <c r="L226" s="35" t="s">
        <v>710</v>
      </c>
      <c r="M226" s="35"/>
      <c r="N226" s="35" t="s">
        <v>23</v>
      </c>
      <c r="O226" s="35"/>
      <c r="P226" s="35"/>
      <c r="Q226" s="35"/>
      <c r="R226" s="35"/>
      <c r="S226" s="35"/>
      <c r="T226" s="35"/>
      <c r="U226" s="35"/>
      <c r="V226" s="35"/>
    </row>
    <row r="227" spans="1:22" ht="16" x14ac:dyDescent="0.2">
      <c r="A227" s="35"/>
      <c r="B227" s="36" t="s">
        <v>1058</v>
      </c>
      <c r="C227" s="36" t="s">
        <v>1058</v>
      </c>
      <c r="D227" s="35" t="s">
        <v>196</v>
      </c>
      <c r="E227" s="35">
        <v>0</v>
      </c>
      <c r="F227" s="35">
        <v>1206</v>
      </c>
      <c r="G227" s="35" t="s">
        <v>22</v>
      </c>
      <c r="H227" s="35" t="s">
        <v>709</v>
      </c>
      <c r="I227" s="35" t="s">
        <v>64</v>
      </c>
      <c r="J227" s="35"/>
      <c r="K227" s="35"/>
      <c r="L227" s="35" t="s">
        <v>710</v>
      </c>
      <c r="M227" s="35"/>
      <c r="N227" s="35" t="s">
        <v>24</v>
      </c>
      <c r="O227" s="35"/>
      <c r="P227" s="35"/>
      <c r="Q227" s="35"/>
      <c r="R227" s="35"/>
      <c r="S227" s="35"/>
      <c r="T227" s="35"/>
      <c r="U227" s="35"/>
      <c r="V227" s="35"/>
    </row>
    <row r="228" spans="1:22" ht="16" x14ac:dyDescent="0.2">
      <c r="A228" s="35"/>
      <c r="B228" s="36" t="s">
        <v>1058</v>
      </c>
      <c r="C228" s="36" t="s">
        <v>1058</v>
      </c>
      <c r="D228" s="35" t="s">
        <v>199</v>
      </c>
      <c r="E228" s="35">
        <v>5</v>
      </c>
      <c r="F228" s="35">
        <v>1201</v>
      </c>
      <c r="G228" s="35" t="s">
        <v>22</v>
      </c>
      <c r="H228" s="35" t="s">
        <v>709</v>
      </c>
      <c r="I228" s="35" t="s">
        <v>64</v>
      </c>
      <c r="J228" s="35"/>
      <c r="K228" s="35"/>
      <c r="L228" s="35" t="s">
        <v>710</v>
      </c>
      <c r="M228" s="35"/>
      <c r="N228" s="35" t="s">
        <v>23</v>
      </c>
      <c r="O228" s="35"/>
      <c r="P228" s="35"/>
      <c r="Q228" s="35"/>
      <c r="R228" s="35"/>
      <c r="S228" s="35"/>
      <c r="T228" s="35"/>
      <c r="U228" s="35"/>
      <c r="V228" s="35"/>
    </row>
    <row r="229" spans="1:22" ht="16" x14ac:dyDescent="0.2">
      <c r="A229" s="35"/>
      <c r="B229" s="36" t="s">
        <v>1058</v>
      </c>
      <c r="C229" s="36" t="s">
        <v>1058</v>
      </c>
      <c r="D229" s="35" t="s">
        <v>1086</v>
      </c>
      <c r="E229" s="35">
        <v>0</v>
      </c>
      <c r="F229" s="35">
        <v>1102</v>
      </c>
      <c r="G229" s="35" t="s">
        <v>22</v>
      </c>
      <c r="H229" s="35" t="s">
        <v>695</v>
      </c>
      <c r="I229" s="35" t="s">
        <v>691</v>
      </c>
      <c r="J229" s="35"/>
      <c r="K229" s="35"/>
      <c r="L229" s="35" t="s">
        <v>696</v>
      </c>
      <c r="M229" s="35"/>
      <c r="N229" s="35" t="s">
        <v>24</v>
      </c>
      <c r="O229" s="35"/>
      <c r="P229" s="35"/>
      <c r="Q229" s="35"/>
      <c r="R229" s="35"/>
      <c r="S229" s="35"/>
      <c r="T229" s="35"/>
      <c r="U229" s="35"/>
      <c r="V229" s="35"/>
    </row>
    <row r="230" spans="1:22" ht="16" x14ac:dyDescent="0.2">
      <c r="A230" s="35"/>
      <c r="B230" s="36" t="s">
        <v>1058</v>
      </c>
      <c r="C230" s="36" t="s">
        <v>1058</v>
      </c>
      <c r="D230" s="35" t="s">
        <v>196</v>
      </c>
      <c r="E230" s="35">
        <v>0</v>
      </c>
      <c r="F230" s="35">
        <v>1206</v>
      </c>
      <c r="G230" s="35" t="s">
        <v>22</v>
      </c>
      <c r="H230" s="35" t="s">
        <v>709</v>
      </c>
      <c r="I230" s="35" t="s">
        <v>64</v>
      </c>
      <c r="J230" s="35"/>
      <c r="K230" s="35"/>
      <c r="L230" s="35" t="s">
        <v>710</v>
      </c>
      <c r="M230" s="35"/>
      <c r="N230" s="35" t="s">
        <v>24</v>
      </c>
      <c r="O230" s="35"/>
      <c r="P230" s="35"/>
      <c r="Q230" s="35"/>
      <c r="R230" s="35"/>
      <c r="S230" s="35"/>
      <c r="T230" s="35"/>
      <c r="U230" s="35"/>
      <c r="V230" s="35"/>
    </row>
    <row r="231" spans="1:22" ht="16" x14ac:dyDescent="0.2">
      <c r="A231" s="35"/>
      <c r="B231" s="36" t="s">
        <v>1058</v>
      </c>
      <c r="C231" s="36" t="s">
        <v>1058</v>
      </c>
      <c r="D231" s="35" t="s">
        <v>199</v>
      </c>
      <c r="E231" s="35">
        <v>5</v>
      </c>
      <c r="F231" s="35">
        <v>1201</v>
      </c>
      <c r="G231" s="35" t="s">
        <v>22</v>
      </c>
      <c r="H231" s="35" t="s">
        <v>709</v>
      </c>
      <c r="I231" s="35" t="s">
        <v>64</v>
      </c>
      <c r="J231" s="35"/>
      <c r="K231" s="35"/>
      <c r="L231" s="35" t="s">
        <v>710</v>
      </c>
      <c r="M231" s="35"/>
      <c r="N231" s="35" t="s">
        <v>23</v>
      </c>
      <c r="O231" s="35"/>
      <c r="P231" s="35"/>
      <c r="Q231" s="35"/>
      <c r="R231" s="35"/>
      <c r="S231" s="35"/>
      <c r="T231" s="35"/>
      <c r="U231" s="35"/>
      <c r="V231" s="35"/>
    </row>
    <row r="232" spans="1:22" ht="16" x14ac:dyDescent="0.2">
      <c r="A232" s="35"/>
      <c r="B232" s="36" t="s">
        <v>1058</v>
      </c>
      <c r="C232" s="36" t="s">
        <v>1058</v>
      </c>
      <c r="D232" s="35" t="s">
        <v>196</v>
      </c>
      <c r="E232" s="35">
        <v>0</v>
      </c>
      <c r="F232" s="35">
        <v>1206</v>
      </c>
      <c r="G232" s="35" t="s">
        <v>22</v>
      </c>
      <c r="H232" s="35" t="s">
        <v>709</v>
      </c>
      <c r="I232" s="35" t="s">
        <v>64</v>
      </c>
      <c r="J232" s="35"/>
      <c r="K232" s="35"/>
      <c r="L232" s="35" t="s">
        <v>710</v>
      </c>
      <c r="M232" s="35"/>
      <c r="N232" s="35" t="s">
        <v>24</v>
      </c>
      <c r="O232" s="35"/>
      <c r="P232" s="35"/>
      <c r="Q232" s="35"/>
      <c r="R232" s="35"/>
      <c r="S232" s="35"/>
      <c r="T232" s="35"/>
      <c r="U232" s="35"/>
      <c r="V232" s="35"/>
    </row>
    <row r="233" spans="1:22" ht="16" x14ac:dyDescent="0.2">
      <c r="A233" s="35"/>
      <c r="B233" s="36" t="s">
        <v>1058</v>
      </c>
      <c r="C233" s="36" t="s">
        <v>1058</v>
      </c>
      <c r="D233" s="35" t="s">
        <v>199</v>
      </c>
      <c r="E233" s="35">
        <v>5</v>
      </c>
      <c r="F233" s="35">
        <v>1201</v>
      </c>
      <c r="G233" s="35" t="s">
        <v>22</v>
      </c>
      <c r="H233" s="35" t="s">
        <v>709</v>
      </c>
      <c r="I233" s="35" t="s">
        <v>64</v>
      </c>
      <c r="J233" s="35"/>
      <c r="K233" s="35"/>
      <c r="L233" s="35" t="s">
        <v>710</v>
      </c>
      <c r="M233" s="35"/>
      <c r="N233" s="35" t="s">
        <v>23</v>
      </c>
      <c r="O233" s="35"/>
      <c r="P233" s="35"/>
      <c r="Q233" s="35"/>
      <c r="R233" s="35"/>
      <c r="S233" s="35"/>
      <c r="T233" s="35"/>
      <c r="U233" s="35"/>
      <c r="V233" s="35"/>
    </row>
    <row r="234" spans="1:22" ht="16" x14ac:dyDescent="0.2">
      <c r="A234" s="35"/>
      <c r="B234" s="36" t="s">
        <v>1058</v>
      </c>
      <c r="C234" s="36" t="s">
        <v>1058</v>
      </c>
      <c r="D234" s="35" t="s">
        <v>196</v>
      </c>
      <c r="E234" s="35">
        <v>0</v>
      </c>
      <c r="F234" s="35">
        <v>1206</v>
      </c>
      <c r="G234" s="35" t="s">
        <v>22</v>
      </c>
      <c r="H234" s="35" t="s">
        <v>709</v>
      </c>
      <c r="I234" s="35" t="s">
        <v>64</v>
      </c>
      <c r="J234" s="35"/>
      <c r="K234" s="35"/>
      <c r="L234" s="35" t="s">
        <v>710</v>
      </c>
      <c r="M234" s="35"/>
      <c r="N234" s="35" t="s">
        <v>24</v>
      </c>
      <c r="O234" s="35"/>
      <c r="P234" s="35"/>
      <c r="Q234" s="35"/>
      <c r="R234" s="35"/>
      <c r="S234" s="35"/>
      <c r="T234" s="35"/>
      <c r="U234" s="35"/>
      <c r="V234" s="35"/>
    </row>
    <row r="235" spans="1:22" ht="16" x14ac:dyDescent="0.2">
      <c r="A235" s="35"/>
      <c r="B235" s="36" t="s">
        <v>1058</v>
      </c>
      <c r="C235" s="36" t="s">
        <v>1058</v>
      </c>
      <c r="D235" s="35" t="s">
        <v>199</v>
      </c>
      <c r="E235" s="35">
        <v>5</v>
      </c>
      <c r="F235" s="35">
        <v>1201</v>
      </c>
      <c r="G235" s="35" t="s">
        <v>22</v>
      </c>
      <c r="H235" s="35" t="s">
        <v>709</v>
      </c>
      <c r="I235" s="35" t="s">
        <v>64</v>
      </c>
      <c r="J235" s="35"/>
      <c r="K235" s="35"/>
      <c r="L235" s="35" t="s">
        <v>710</v>
      </c>
      <c r="M235" s="35"/>
      <c r="N235" s="35" t="s">
        <v>23</v>
      </c>
      <c r="O235" s="35"/>
      <c r="P235" s="35"/>
      <c r="Q235" s="35"/>
      <c r="R235" s="35"/>
      <c r="S235" s="35"/>
      <c r="T235" s="35"/>
      <c r="U235" s="35"/>
      <c r="V235" s="35"/>
    </row>
    <row r="236" spans="1:22" ht="16" x14ac:dyDescent="0.2">
      <c r="A236" s="35"/>
      <c r="B236" s="36" t="s">
        <v>1058</v>
      </c>
      <c r="C236" s="36" t="s">
        <v>1058</v>
      </c>
      <c r="D236" s="35" t="s">
        <v>196</v>
      </c>
      <c r="E236" s="35">
        <v>0</v>
      </c>
      <c r="F236" s="35">
        <v>1206</v>
      </c>
      <c r="G236" s="35" t="s">
        <v>22</v>
      </c>
      <c r="H236" s="35" t="s">
        <v>709</v>
      </c>
      <c r="I236" s="35" t="s">
        <v>64</v>
      </c>
      <c r="J236" s="35"/>
      <c r="K236" s="35"/>
      <c r="L236" s="35" t="s">
        <v>710</v>
      </c>
      <c r="M236" s="35"/>
      <c r="N236" s="35" t="s">
        <v>24</v>
      </c>
      <c r="O236" s="35"/>
      <c r="P236" s="35"/>
      <c r="Q236" s="35"/>
      <c r="R236" s="35"/>
      <c r="S236" s="35"/>
      <c r="T236" s="35"/>
      <c r="U236" s="35"/>
      <c r="V236" s="35"/>
    </row>
    <row r="237" spans="1:22" ht="16" x14ac:dyDescent="0.2">
      <c r="A237" s="35"/>
      <c r="B237" s="36" t="s">
        <v>1058</v>
      </c>
      <c r="C237" s="36" t="s">
        <v>1058</v>
      </c>
      <c r="D237" s="35" t="s">
        <v>199</v>
      </c>
      <c r="E237" s="35">
        <v>5</v>
      </c>
      <c r="F237" s="35">
        <v>1201</v>
      </c>
      <c r="G237" s="35" t="s">
        <v>22</v>
      </c>
      <c r="H237" s="35" t="s">
        <v>709</v>
      </c>
      <c r="I237" s="35" t="s">
        <v>64</v>
      </c>
      <c r="J237" s="35"/>
      <c r="K237" s="35"/>
      <c r="L237" s="35" t="s">
        <v>710</v>
      </c>
      <c r="M237" s="35"/>
      <c r="N237" s="35" t="s">
        <v>23</v>
      </c>
      <c r="O237" s="35"/>
      <c r="P237" s="35"/>
      <c r="Q237" s="35"/>
      <c r="R237" s="35"/>
      <c r="S237" s="35"/>
      <c r="T237" s="35"/>
      <c r="U237" s="35"/>
      <c r="V237" s="35"/>
    </row>
    <row r="238" spans="1:22" ht="16" x14ac:dyDescent="0.2">
      <c r="A238" s="35"/>
      <c r="B238" s="36" t="s">
        <v>1058</v>
      </c>
      <c r="C238" s="36" t="s">
        <v>1058</v>
      </c>
      <c r="D238" s="35" t="s">
        <v>196</v>
      </c>
      <c r="E238" s="35">
        <v>0</v>
      </c>
      <c r="F238" s="35">
        <v>1206</v>
      </c>
      <c r="G238" s="35" t="s">
        <v>22</v>
      </c>
      <c r="H238" s="35" t="s">
        <v>709</v>
      </c>
      <c r="I238" s="35" t="s">
        <v>64</v>
      </c>
      <c r="J238" s="35"/>
      <c r="K238" s="35"/>
      <c r="L238" s="35" t="s">
        <v>710</v>
      </c>
      <c r="M238" s="35"/>
      <c r="N238" s="35" t="s">
        <v>24</v>
      </c>
      <c r="O238" s="35"/>
      <c r="P238" s="35"/>
      <c r="Q238" s="35"/>
      <c r="R238" s="35"/>
      <c r="S238" s="35"/>
      <c r="T238" s="35"/>
      <c r="U238" s="35"/>
      <c r="V238" s="35"/>
    </row>
    <row r="239" spans="1:22" ht="16" x14ac:dyDescent="0.2">
      <c r="A239" s="35"/>
      <c r="B239" s="36" t="s">
        <v>1058</v>
      </c>
      <c r="C239" s="36" t="s">
        <v>1058</v>
      </c>
      <c r="D239" s="35" t="s">
        <v>199</v>
      </c>
      <c r="E239" s="35">
        <v>5</v>
      </c>
      <c r="F239" s="35">
        <v>1201</v>
      </c>
      <c r="G239" s="35" t="s">
        <v>22</v>
      </c>
      <c r="H239" s="35" t="s">
        <v>709</v>
      </c>
      <c r="I239" s="35" t="s">
        <v>64</v>
      </c>
      <c r="J239" s="35"/>
      <c r="K239" s="35"/>
      <c r="L239" s="35" t="s">
        <v>710</v>
      </c>
      <c r="M239" s="35"/>
      <c r="N239" s="35" t="s">
        <v>23</v>
      </c>
      <c r="O239" s="35"/>
      <c r="P239" s="35"/>
      <c r="Q239" s="35"/>
      <c r="R239" s="35"/>
      <c r="S239" s="35"/>
      <c r="T239" s="35"/>
      <c r="U239" s="35"/>
      <c r="V239" s="35"/>
    </row>
    <row r="240" spans="1:22" ht="16" x14ac:dyDescent="0.2">
      <c r="A240" s="35"/>
      <c r="B240" s="36" t="s">
        <v>1058</v>
      </c>
      <c r="C240" s="36" t="s">
        <v>1058</v>
      </c>
      <c r="D240" s="35" t="s">
        <v>196</v>
      </c>
      <c r="E240" s="35">
        <v>0</v>
      </c>
      <c r="F240" s="35">
        <v>1206</v>
      </c>
      <c r="G240" s="35" t="s">
        <v>22</v>
      </c>
      <c r="H240" s="35" t="s">
        <v>709</v>
      </c>
      <c r="I240" s="35" t="s">
        <v>64</v>
      </c>
      <c r="J240" s="35"/>
      <c r="K240" s="35"/>
      <c r="L240" s="35" t="s">
        <v>710</v>
      </c>
      <c r="M240" s="35"/>
      <c r="N240" s="35" t="s">
        <v>24</v>
      </c>
      <c r="O240" s="35"/>
      <c r="P240" s="35"/>
      <c r="Q240" s="35"/>
      <c r="R240" s="35"/>
      <c r="S240" s="35"/>
      <c r="T240" s="35"/>
      <c r="U240" s="35"/>
      <c r="V240" s="35"/>
    </row>
    <row r="241" spans="1:22" ht="16" x14ac:dyDescent="0.2">
      <c r="A241" s="35"/>
      <c r="B241" s="36" t="s">
        <v>1058</v>
      </c>
      <c r="C241" s="36" t="s">
        <v>1058</v>
      </c>
      <c r="D241" s="35" t="s">
        <v>199</v>
      </c>
      <c r="E241" s="35">
        <v>5</v>
      </c>
      <c r="F241" s="35">
        <v>1201</v>
      </c>
      <c r="G241" s="35" t="s">
        <v>22</v>
      </c>
      <c r="H241" s="35" t="s">
        <v>709</v>
      </c>
      <c r="I241" s="35" t="s">
        <v>64</v>
      </c>
      <c r="J241" s="35"/>
      <c r="K241" s="35"/>
      <c r="L241" s="35" t="s">
        <v>710</v>
      </c>
      <c r="M241" s="35"/>
      <c r="N241" s="35" t="s">
        <v>23</v>
      </c>
      <c r="O241" s="35"/>
      <c r="P241" s="35"/>
      <c r="Q241" s="35"/>
      <c r="R241" s="35"/>
      <c r="S241" s="35"/>
      <c r="T241" s="35"/>
      <c r="U241" s="35"/>
      <c r="V241" s="35"/>
    </row>
    <row r="242" spans="1:22" ht="16" x14ac:dyDescent="0.2">
      <c r="A242" s="35"/>
      <c r="B242" s="36" t="s">
        <v>1058</v>
      </c>
      <c r="C242" s="36" t="s">
        <v>1058</v>
      </c>
      <c r="D242" s="35" t="s">
        <v>196</v>
      </c>
      <c r="E242" s="35">
        <v>0</v>
      </c>
      <c r="F242" s="35">
        <v>1206</v>
      </c>
      <c r="G242" s="35" t="s">
        <v>22</v>
      </c>
      <c r="H242" s="35" t="s">
        <v>709</v>
      </c>
      <c r="I242" s="35" t="s">
        <v>64</v>
      </c>
      <c r="J242" s="35"/>
      <c r="K242" s="35"/>
      <c r="L242" s="35" t="s">
        <v>710</v>
      </c>
      <c r="M242" s="35"/>
      <c r="N242" s="35" t="s">
        <v>24</v>
      </c>
      <c r="O242" s="35"/>
      <c r="P242" s="35"/>
      <c r="Q242" s="35"/>
      <c r="R242" s="35"/>
      <c r="S242" s="35"/>
      <c r="T242" s="35"/>
      <c r="U242" s="35"/>
      <c r="V242" s="35"/>
    </row>
    <row r="243" spans="1:22" ht="16" x14ac:dyDescent="0.2">
      <c r="A243" s="35"/>
      <c r="B243" s="36" t="s">
        <v>1058</v>
      </c>
      <c r="C243" s="36" t="s">
        <v>1058</v>
      </c>
      <c r="D243" s="35" t="s">
        <v>199</v>
      </c>
      <c r="E243" s="35">
        <v>5</v>
      </c>
      <c r="F243" s="35">
        <v>1201</v>
      </c>
      <c r="G243" s="35" t="s">
        <v>22</v>
      </c>
      <c r="H243" s="35" t="s">
        <v>709</v>
      </c>
      <c r="I243" s="35" t="s">
        <v>64</v>
      </c>
      <c r="J243" s="35"/>
      <c r="K243" s="35"/>
      <c r="L243" s="35" t="s">
        <v>710</v>
      </c>
      <c r="M243" s="35"/>
      <c r="N243" s="35" t="s">
        <v>23</v>
      </c>
      <c r="O243" s="35"/>
      <c r="P243" s="35"/>
      <c r="Q243" s="35"/>
      <c r="R243" s="35"/>
      <c r="S243" s="35"/>
      <c r="T243" s="35"/>
      <c r="U243" s="35"/>
      <c r="V243" s="35"/>
    </row>
    <row r="244" spans="1:22" ht="16" x14ac:dyDescent="0.2">
      <c r="A244" s="35"/>
      <c r="B244" s="36" t="s">
        <v>1058</v>
      </c>
      <c r="C244" s="36" t="s">
        <v>1058</v>
      </c>
      <c r="D244" s="35" t="s">
        <v>196</v>
      </c>
      <c r="E244" s="35">
        <v>0</v>
      </c>
      <c r="F244" s="35">
        <v>1206</v>
      </c>
      <c r="G244" s="35" t="s">
        <v>22</v>
      </c>
      <c r="H244" s="35" t="s">
        <v>709</v>
      </c>
      <c r="I244" s="35" t="s">
        <v>64</v>
      </c>
      <c r="J244" s="35"/>
      <c r="K244" s="35"/>
      <c r="L244" s="35" t="s">
        <v>710</v>
      </c>
      <c r="M244" s="35"/>
      <c r="N244" s="35" t="s">
        <v>24</v>
      </c>
      <c r="O244" s="35"/>
      <c r="P244" s="35"/>
      <c r="Q244" s="35"/>
      <c r="R244" s="35"/>
      <c r="S244" s="35"/>
      <c r="T244" s="35"/>
      <c r="U244" s="35"/>
      <c r="V244" s="35"/>
    </row>
    <row r="245" spans="1:22" ht="16" x14ac:dyDescent="0.2">
      <c r="A245" s="35"/>
      <c r="B245" s="36" t="s">
        <v>1058</v>
      </c>
      <c r="C245" s="36" t="s">
        <v>1058</v>
      </c>
      <c r="D245" s="35" t="s">
        <v>199</v>
      </c>
      <c r="E245" s="35">
        <v>5</v>
      </c>
      <c r="F245" s="35">
        <v>1201</v>
      </c>
      <c r="G245" s="35" t="s">
        <v>22</v>
      </c>
      <c r="H245" s="35" t="s">
        <v>709</v>
      </c>
      <c r="I245" s="35" t="s">
        <v>64</v>
      </c>
      <c r="J245" s="35"/>
      <c r="K245" s="35"/>
      <c r="L245" s="35" t="s">
        <v>710</v>
      </c>
      <c r="M245" s="35"/>
      <c r="N245" s="35" t="s">
        <v>23</v>
      </c>
      <c r="O245" s="35"/>
      <c r="P245" s="35"/>
      <c r="Q245" s="35"/>
      <c r="R245" s="35"/>
      <c r="S245" s="35"/>
      <c r="T245" s="35"/>
      <c r="U245" s="35"/>
      <c r="V245" s="35"/>
    </row>
    <row r="246" spans="1:22" ht="16" x14ac:dyDescent="0.2">
      <c r="A246" s="35"/>
      <c r="B246" s="36" t="s">
        <v>1058</v>
      </c>
      <c r="C246" s="36" t="s">
        <v>1058</v>
      </c>
      <c r="D246" s="35" t="s">
        <v>196</v>
      </c>
      <c r="E246" s="35">
        <v>0</v>
      </c>
      <c r="F246" s="35">
        <v>1206</v>
      </c>
      <c r="G246" s="35" t="s">
        <v>22</v>
      </c>
      <c r="H246" s="35" t="s">
        <v>709</v>
      </c>
      <c r="I246" s="35" t="s">
        <v>64</v>
      </c>
      <c r="J246" s="35"/>
      <c r="K246" s="35"/>
      <c r="L246" s="35" t="s">
        <v>710</v>
      </c>
      <c r="M246" s="35"/>
      <c r="N246" s="35" t="s">
        <v>24</v>
      </c>
      <c r="O246" s="35"/>
      <c r="P246" s="35"/>
      <c r="Q246" s="35"/>
      <c r="R246" s="35"/>
      <c r="S246" s="35"/>
      <c r="T246" s="35"/>
      <c r="U246" s="35"/>
      <c r="V246" s="35"/>
    </row>
    <row r="247" spans="1:22" ht="16" x14ac:dyDescent="0.2">
      <c r="A247" s="35"/>
      <c r="B247" s="36" t="s">
        <v>1058</v>
      </c>
      <c r="C247" s="36" t="s">
        <v>1058</v>
      </c>
      <c r="D247" s="35" t="s">
        <v>199</v>
      </c>
      <c r="E247" s="35">
        <v>5</v>
      </c>
      <c r="F247" s="35">
        <v>1201</v>
      </c>
      <c r="G247" s="35" t="s">
        <v>22</v>
      </c>
      <c r="H247" s="35" t="s">
        <v>709</v>
      </c>
      <c r="I247" s="35" t="s">
        <v>64</v>
      </c>
      <c r="J247" s="35"/>
      <c r="K247" s="35"/>
      <c r="L247" s="35" t="s">
        <v>710</v>
      </c>
      <c r="M247" s="35"/>
      <c r="N247" s="35" t="s">
        <v>23</v>
      </c>
      <c r="O247" s="35"/>
      <c r="P247" s="35"/>
      <c r="Q247" s="35"/>
      <c r="R247" s="35"/>
      <c r="S247" s="35"/>
      <c r="T247" s="35"/>
      <c r="U247" s="35"/>
      <c r="V247" s="35"/>
    </row>
    <row r="248" spans="1:22" ht="16" x14ac:dyDescent="0.2">
      <c r="A248" s="35"/>
      <c r="B248" s="36" t="s">
        <v>1058</v>
      </c>
      <c r="C248" s="36" t="s">
        <v>1058</v>
      </c>
      <c r="D248" s="35" t="s">
        <v>196</v>
      </c>
      <c r="E248" s="35">
        <v>0</v>
      </c>
      <c r="F248" s="35">
        <v>1206</v>
      </c>
      <c r="G248" s="35" t="s">
        <v>22</v>
      </c>
      <c r="H248" s="35" t="s">
        <v>709</v>
      </c>
      <c r="I248" s="35" t="s">
        <v>64</v>
      </c>
      <c r="J248" s="35"/>
      <c r="K248" s="35"/>
      <c r="L248" s="35" t="s">
        <v>710</v>
      </c>
      <c r="M248" s="35"/>
      <c r="N248" s="35" t="s">
        <v>24</v>
      </c>
      <c r="O248" s="35"/>
      <c r="P248" s="35"/>
      <c r="Q248" s="35"/>
      <c r="R248" s="35"/>
      <c r="S248" s="35"/>
      <c r="T248" s="35"/>
      <c r="U248" s="35"/>
      <c r="V248" s="35"/>
    </row>
    <row r="249" spans="1:22" ht="16" x14ac:dyDescent="0.2">
      <c r="A249" s="35"/>
      <c r="B249" s="36" t="s">
        <v>1058</v>
      </c>
      <c r="C249" s="36" t="s">
        <v>1058</v>
      </c>
      <c r="D249" s="35" t="s">
        <v>1087</v>
      </c>
      <c r="E249" s="35">
        <v>5</v>
      </c>
      <c r="F249" s="35">
        <v>1101</v>
      </c>
      <c r="G249" s="35" t="s">
        <v>22</v>
      </c>
      <c r="H249" s="35" t="s">
        <v>1088</v>
      </c>
      <c r="I249" s="35" t="s">
        <v>64</v>
      </c>
      <c r="J249" s="35"/>
      <c r="K249" s="35"/>
      <c r="L249" s="35" t="s">
        <v>1089</v>
      </c>
      <c r="M249" s="35"/>
      <c r="N249" s="35" t="s">
        <v>23</v>
      </c>
      <c r="O249" s="35"/>
      <c r="P249" s="35"/>
      <c r="Q249" s="35"/>
      <c r="R249" s="35"/>
      <c r="S249" s="35"/>
      <c r="T249" s="35"/>
      <c r="U249" s="35"/>
      <c r="V249" s="35"/>
    </row>
    <row r="250" spans="1:22" ht="16" x14ac:dyDescent="0.2">
      <c r="A250" s="35"/>
      <c r="B250" s="36" t="s">
        <v>1058</v>
      </c>
      <c r="C250" s="36" t="s">
        <v>1058</v>
      </c>
      <c r="D250" s="35" t="s">
        <v>1090</v>
      </c>
      <c r="E250" s="35">
        <v>5</v>
      </c>
      <c r="F250" s="35">
        <v>1101</v>
      </c>
      <c r="G250" s="35" t="s">
        <v>22</v>
      </c>
      <c r="H250" s="35" t="s">
        <v>1091</v>
      </c>
      <c r="I250" s="35" t="s">
        <v>64</v>
      </c>
      <c r="J250" s="35"/>
      <c r="K250" s="35"/>
      <c r="L250" s="35" t="s">
        <v>1092</v>
      </c>
      <c r="M250" s="35"/>
      <c r="N250" s="35" t="s">
        <v>23</v>
      </c>
      <c r="O250" s="35"/>
      <c r="P250" s="35"/>
      <c r="Q250" s="35"/>
      <c r="R250" s="35"/>
      <c r="S250" s="35"/>
      <c r="T250" s="35"/>
      <c r="U250" s="35"/>
      <c r="V250" s="35"/>
    </row>
    <row r="251" spans="1:22" ht="16" x14ac:dyDescent="0.2">
      <c r="A251" s="35"/>
      <c r="B251" s="36" t="s">
        <v>1058</v>
      </c>
      <c r="C251" s="36" t="s">
        <v>1058</v>
      </c>
      <c r="D251" s="35" t="s">
        <v>1093</v>
      </c>
      <c r="E251" s="35">
        <v>5</v>
      </c>
      <c r="F251" s="35">
        <v>1101</v>
      </c>
      <c r="G251" s="35" t="s">
        <v>22</v>
      </c>
      <c r="H251" s="35" t="s">
        <v>1094</v>
      </c>
      <c r="I251" s="35" t="s">
        <v>64</v>
      </c>
      <c r="J251" s="35"/>
      <c r="K251" s="35"/>
      <c r="L251" s="35" t="s">
        <v>1095</v>
      </c>
      <c r="M251" s="35"/>
      <c r="N251" s="35" t="s">
        <v>23</v>
      </c>
      <c r="O251" s="35"/>
      <c r="P251" s="35"/>
      <c r="Q251" s="35"/>
      <c r="R251" s="35"/>
      <c r="S251" s="35"/>
      <c r="T251" s="35"/>
      <c r="U251" s="35"/>
      <c r="V251" s="35"/>
    </row>
    <row r="252" spans="1:22" ht="16" x14ac:dyDescent="0.2">
      <c r="A252" s="35"/>
      <c r="B252" s="36" t="s">
        <v>1058</v>
      </c>
      <c r="C252" s="36" t="s">
        <v>1058</v>
      </c>
      <c r="D252" s="35" t="s">
        <v>1096</v>
      </c>
      <c r="E252" s="35">
        <v>5</v>
      </c>
      <c r="F252" s="35">
        <v>1101</v>
      </c>
      <c r="G252" s="35" t="s">
        <v>22</v>
      </c>
      <c r="H252" s="35" t="s">
        <v>1097</v>
      </c>
      <c r="I252" s="35" t="s">
        <v>64</v>
      </c>
      <c r="J252" s="35"/>
      <c r="K252" s="35"/>
      <c r="L252" s="35" t="s">
        <v>1098</v>
      </c>
      <c r="M252" s="35"/>
      <c r="N252" s="35" t="s">
        <v>23</v>
      </c>
      <c r="O252" s="35"/>
      <c r="P252" s="35"/>
      <c r="Q252" s="35"/>
      <c r="R252" s="35"/>
      <c r="S252" s="35"/>
      <c r="T252" s="35"/>
      <c r="U252" s="35"/>
      <c r="V252" s="35"/>
    </row>
    <row r="253" spans="1:22" ht="16" x14ac:dyDescent="0.2">
      <c r="A253" s="35"/>
      <c r="B253" s="36" t="s">
        <v>1058</v>
      </c>
      <c r="C253" s="36" t="s">
        <v>1058</v>
      </c>
      <c r="D253" s="35" t="s">
        <v>1099</v>
      </c>
      <c r="E253" s="35">
        <v>0</v>
      </c>
      <c r="F253" s="35">
        <v>1102</v>
      </c>
      <c r="G253" s="35" t="s">
        <v>22</v>
      </c>
      <c r="H253" s="35" t="s">
        <v>1100</v>
      </c>
      <c r="I253" s="35" t="s">
        <v>64</v>
      </c>
      <c r="J253" s="35"/>
      <c r="K253" s="35"/>
      <c r="L253" s="35" t="s">
        <v>1101</v>
      </c>
      <c r="M253" s="35"/>
      <c r="N253" s="35" t="s">
        <v>24</v>
      </c>
      <c r="O253" s="35"/>
      <c r="P253" s="35"/>
      <c r="Q253" s="35"/>
      <c r="R253" s="35"/>
      <c r="S253" s="35"/>
      <c r="T253" s="35"/>
      <c r="U253" s="35"/>
      <c r="V253" s="35"/>
    </row>
    <row r="254" spans="1:22" ht="16" x14ac:dyDescent="0.2">
      <c r="A254" s="35"/>
      <c r="B254" s="36" t="s">
        <v>1058</v>
      </c>
      <c r="C254" s="36" t="s">
        <v>1058</v>
      </c>
      <c r="D254" s="35" t="s">
        <v>1102</v>
      </c>
      <c r="E254" s="35">
        <v>0</v>
      </c>
      <c r="F254" s="35">
        <v>1102</v>
      </c>
      <c r="G254" s="35" t="s">
        <v>22</v>
      </c>
      <c r="H254" s="35" t="s">
        <v>1103</v>
      </c>
      <c r="I254" s="35" t="s">
        <v>64</v>
      </c>
      <c r="J254" s="35"/>
      <c r="K254" s="35"/>
      <c r="L254" s="35" t="s">
        <v>1104</v>
      </c>
      <c r="M254" s="35"/>
      <c r="N254" s="35" t="s">
        <v>24</v>
      </c>
      <c r="O254" s="35"/>
      <c r="P254" s="35"/>
      <c r="Q254" s="35"/>
      <c r="R254" s="35"/>
      <c r="S254" s="35"/>
      <c r="T254" s="35"/>
      <c r="U254" s="35"/>
      <c r="V254" s="35"/>
    </row>
    <row r="255" spans="1:22" ht="16" x14ac:dyDescent="0.2">
      <c r="A255" s="35"/>
      <c r="B255" s="36" t="s">
        <v>1058</v>
      </c>
      <c r="C255" s="36" t="s">
        <v>1058</v>
      </c>
      <c r="D255" s="35" t="s">
        <v>1105</v>
      </c>
      <c r="E255" s="35">
        <v>5</v>
      </c>
      <c r="F255" s="35">
        <v>1101</v>
      </c>
      <c r="G255" s="35" t="s">
        <v>22</v>
      </c>
      <c r="H255" s="35" t="s">
        <v>1106</v>
      </c>
      <c r="I255" s="35" t="s">
        <v>64</v>
      </c>
      <c r="J255" s="35"/>
      <c r="K255" s="35"/>
      <c r="L255" s="35" t="s">
        <v>1107</v>
      </c>
      <c r="M255" s="35"/>
      <c r="N255" s="35" t="s">
        <v>23</v>
      </c>
      <c r="O255" s="35"/>
      <c r="P255" s="35"/>
      <c r="Q255" s="35"/>
      <c r="R255" s="35"/>
      <c r="S255" s="35"/>
      <c r="T255" s="35"/>
      <c r="U255" s="35"/>
      <c r="V255" s="35"/>
    </row>
    <row r="256" spans="1:22" ht="16" x14ac:dyDescent="0.2">
      <c r="A256" s="35"/>
      <c r="B256" s="36" t="s">
        <v>1058</v>
      </c>
      <c r="C256" s="36" t="s">
        <v>1058</v>
      </c>
      <c r="D256" s="35" t="s">
        <v>1108</v>
      </c>
      <c r="E256" s="35">
        <v>5</v>
      </c>
      <c r="F256" s="35">
        <v>1101</v>
      </c>
      <c r="G256" s="35" t="s">
        <v>22</v>
      </c>
      <c r="H256" s="35" t="s">
        <v>1109</v>
      </c>
      <c r="I256" s="35" t="s">
        <v>64</v>
      </c>
      <c r="J256" s="35"/>
      <c r="K256" s="35"/>
      <c r="L256" s="35" t="s">
        <v>1110</v>
      </c>
      <c r="M256" s="35"/>
      <c r="N256" s="35" t="s">
        <v>23</v>
      </c>
      <c r="O256" s="35"/>
      <c r="P256" s="35"/>
      <c r="Q256" s="35"/>
      <c r="R256" s="35"/>
      <c r="S256" s="35"/>
      <c r="T256" s="35"/>
      <c r="U256" s="35"/>
      <c r="V256" s="35"/>
    </row>
    <row r="257" spans="1:22" ht="16" x14ac:dyDescent="0.2">
      <c r="A257" s="35"/>
      <c r="B257" s="36" t="s">
        <v>1058</v>
      </c>
      <c r="C257" s="36" t="s">
        <v>1058</v>
      </c>
      <c r="D257" s="35" t="s">
        <v>1111</v>
      </c>
      <c r="E257" s="35">
        <v>0</v>
      </c>
      <c r="F257" s="35">
        <v>1206</v>
      </c>
      <c r="G257" s="35" t="s">
        <v>22</v>
      </c>
      <c r="H257" s="35" t="s">
        <v>1112</v>
      </c>
      <c r="I257" s="35" t="s">
        <v>64</v>
      </c>
      <c r="J257" s="35"/>
      <c r="K257" s="35"/>
      <c r="L257" s="35" t="s">
        <v>1113</v>
      </c>
      <c r="M257" s="35"/>
      <c r="N257" s="35" t="s">
        <v>24</v>
      </c>
      <c r="O257" s="35"/>
      <c r="P257" s="35"/>
      <c r="Q257" s="35"/>
      <c r="R257" s="35"/>
      <c r="S257" s="35"/>
      <c r="T257" s="35"/>
      <c r="U257" s="35"/>
      <c r="V257" s="35"/>
    </row>
    <row r="258" spans="1:22" ht="16" x14ac:dyDescent="0.2">
      <c r="A258" s="35"/>
      <c r="B258" s="36" t="s">
        <v>1058</v>
      </c>
      <c r="C258" s="36" t="s">
        <v>1058</v>
      </c>
      <c r="D258" s="35" t="s">
        <v>1114</v>
      </c>
      <c r="E258" s="35">
        <v>0</v>
      </c>
      <c r="F258" s="35">
        <v>1206</v>
      </c>
      <c r="G258" s="35" t="s">
        <v>22</v>
      </c>
      <c r="H258" s="35" t="s">
        <v>1115</v>
      </c>
      <c r="I258" s="35" t="s">
        <v>64</v>
      </c>
      <c r="J258" s="35"/>
      <c r="K258" s="35"/>
      <c r="L258" s="35" t="s">
        <v>1116</v>
      </c>
      <c r="M258" s="35"/>
      <c r="N258" s="35" t="s">
        <v>24</v>
      </c>
      <c r="O258" s="35"/>
      <c r="P258" s="35"/>
      <c r="Q258" s="35"/>
      <c r="R258" s="35"/>
      <c r="S258" s="35"/>
      <c r="T258" s="35"/>
      <c r="U258" s="35"/>
      <c r="V258" s="35"/>
    </row>
    <row r="259" spans="1:22" ht="16" x14ac:dyDescent="0.2">
      <c r="A259" s="35"/>
      <c r="B259" s="36" t="s">
        <v>1058</v>
      </c>
      <c r="C259" s="36" t="s">
        <v>1058</v>
      </c>
      <c r="D259" s="35" t="s">
        <v>1117</v>
      </c>
      <c r="E259" s="35">
        <v>4</v>
      </c>
      <c r="F259" s="35">
        <v>1201</v>
      </c>
      <c r="G259" s="35" t="s">
        <v>22</v>
      </c>
      <c r="H259" s="35" t="s">
        <v>1118</v>
      </c>
      <c r="I259" s="35" t="s">
        <v>64</v>
      </c>
      <c r="J259" s="35"/>
      <c r="K259" s="35"/>
      <c r="L259" s="35" t="s">
        <v>1119</v>
      </c>
      <c r="M259" s="35"/>
      <c r="N259" s="35" t="s">
        <v>26</v>
      </c>
      <c r="O259" s="35"/>
      <c r="P259" s="35"/>
      <c r="Q259" s="35"/>
      <c r="R259" s="35"/>
      <c r="S259" s="35"/>
      <c r="T259" s="35"/>
      <c r="U259" s="35"/>
      <c r="V259" s="35"/>
    </row>
    <row r="260" spans="1:22" ht="16" x14ac:dyDescent="0.2">
      <c r="A260" s="35"/>
      <c r="B260" s="36" t="s">
        <v>1058</v>
      </c>
      <c r="C260" s="36" t="s">
        <v>1058</v>
      </c>
      <c r="D260" s="35" t="s">
        <v>1120</v>
      </c>
      <c r="E260" s="35">
        <v>5</v>
      </c>
      <c r="F260" s="35">
        <v>1201</v>
      </c>
      <c r="G260" s="35" t="s">
        <v>22</v>
      </c>
      <c r="H260" s="35" t="s">
        <v>1121</v>
      </c>
      <c r="I260" s="35" t="s">
        <v>64</v>
      </c>
      <c r="J260" s="35"/>
      <c r="K260" s="35"/>
      <c r="L260" s="35" t="s">
        <v>1122</v>
      </c>
      <c r="M260" s="35"/>
      <c r="N260" s="35" t="s">
        <v>23</v>
      </c>
      <c r="O260" s="35"/>
      <c r="P260" s="35"/>
      <c r="Q260" s="35"/>
      <c r="R260" s="35"/>
      <c r="S260" s="35"/>
      <c r="T260" s="35"/>
      <c r="U260" s="35"/>
      <c r="V260" s="35"/>
    </row>
    <row r="261" spans="1:22" ht="16" x14ac:dyDescent="0.2">
      <c r="A261" s="35"/>
      <c r="B261" s="36" t="s">
        <v>1058</v>
      </c>
      <c r="C261" s="36" t="s">
        <v>1058</v>
      </c>
      <c r="D261" s="35" t="s">
        <v>1123</v>
      </c>
      <c r="E261" s="35">
        <v>5</v>
      </c>
      <c r="F261" s="35">
        <v>1201</v>
      </c>
      <c r="G261" s="35" t="s">
        <v>22</v>
      </c>
      <c r="H261" s="35" t="s">
        <v>1124</v>
      </c>
      <c r="I261" s="35" t="s">
        <v>64</v>
      </c>
      <c r="J261" s="35"/>
      <c r="K261" s="35"/>
      <c r="L261" s="35" t="s">
        <v>1125</v>
      </c>
      <c r="M261" s="35"/>
      <c r="N261" s="35" t="s">
        <v>23</v>
      </c>
      <c r="O261" s="35"/>
      <c r="P261" s="35"/>
      <c r="Q261" s="35"/>
      <c r="R261" s="35"/>
      <c r="S261" s="35"/>
      <c r="T261" s="35"/>
      <c r="U261" s="35"/>
      <c r="V261" s="35"/>
    </row>
    <row r="262" spans="1:22" ht="16" x14ac:dyDescent="0.2">
      <c r="A262" s="35"/>
      <c r="B262" s="36" t="s">
        <v>1058</v>
      </c>
      <c r="C262" s="36" t="s">
        <v>1058</v>
      </c>
      <c r="D262" s="35" t="s">
        <v>1126</v>
      </c>
      <c r="E262" s="35">
        <v>5</v>
      </c>
      <c r="F262" s="35">
        <v>1201</v>
      </c>
      <c r="G262" s="35" t="s">
        <v>22</v>
      </c>
      <c r="H262" s="35" t="s">
        <v>1127</v>
      </c>
      <c r="I262" s="35" t="s">
        <v>64</v>
      </c>
      <c r="J262" s="35"/>
      <c r="K262" s="35"/>
      <c r="L262" s="35" t="s">
        <v>1128</v>
      </c>
      <c r="M262" s="35"/>
      <c r="N262" s="35" t="s">
        <v>23</v>
      </c>
      <c r="O262" s="35"/>
      <c r="P262" s="35"/>
      <c r="Q262" s="35"/>
      <c r="R262" s="35"/>
      <c r="S262" s="35"/>
      <c r="T262" s="35"/>
      <c r="U262" s="35"/>
      <c r="V262" s="35"/>
    </row>
    <row r="263" spans="1:22" ht="16" x14ac:dyDescent="0.2">
      <c r="A263" s="35"/>
      <c r="B263" s="36" t="s">
        <v>1058</v>
      </c>
      <c r="C263" s="36" t="s">
        <v>1058</v>
      </c>
      <c r="D263" s="35" t="s">
        <v>1129</v>
      </c>
      <c r="E263" s="35">
        <v>5</v>
      </c>
      <c r="F263" s="35">
        <v>1201</v>
      </c>
      <c r="G263" s="35" t="s">
        <v>22</v>
      </c>
      <c r="H263" s="35" t="s">
        <v>1130</v>
      </c>
      <c r="I263" s="35" t="s">
        <v>64</v>
      </c>
      <c r="J263" s="35"/>
      <c r="K263" s="35"/>
      <c r="L263" s="35" t="s">
        <v>1131</v>
      </c>
      <c r="M263" s="35"/>
      <c r="N263" s="35" t="s">
        <v>23</v>
      </c>
      <c r="O263" s="35"/>
      <c r="P263" s="35"/>
      <c r="Q263" s="35"/>
      <c r="R263" s="35"/>
      <c r="S263" s="35"/>
      <c r="T263" s="35"/>
      <c r="U263" s="35"/>
      <c r="V263" s="35"/>
    </row>
    <row r="264" spans="1:22" ht="16" x14ac:dyDescent="0.2">
      <c r="A264" s="35"/>
      <c r="B264" s="36" t="s">
        <v>1058</v>
      </c>
      <c r="C264" s="36" t="s">
        <v>1058</v>
      </c>
      <c r="D264" s="35" t="s">
        <v>1132</v>
      </c>
      <c r="E264" s="35">
        <v>5</v>
      </c>
      <c r="F264" s="35">
        <v>1201</v>
      </c>
      <c r="G264" s="35" t="s">
        <v>22</v>
      </c>
      <c r="H264" s="35" t="s">
        <v>1133</v>
      </c>
      <c r="I264" s="35" t="s">
        <v>64</v>
      </c>
      <c r="J264" s="35"/>
      <c r="K264" s="35"/>
      <c r="L264" s="35" t="s">
        <v>1134</v>
      </c>
      <c r="M264" s="35"/>
      <c r="N264" s="35" t="s">
        <v>23</v>
      </c>
      <c r="O264" s="35"/>
      <c r="P264" s="35"/>
      <c r="Q264" s="35"/>
      <c r="R264" s="35"/>
      <c r="S264" s="35"/>
      <c r="T264" s="35"/>
      <c r="U264" s="35"/>
      <c r="V264" s="35"/>
    </row>
    <row r="265" spans="1:22" ht="16" x14ac:dyDescent="0.2">
      <c r="A265" s="35"/>
      <c r="B265" s="36" t="s">
        <v>1058</v>
      </c>
      <c r="C265" s="36" t="s">
        <v>1058</v>
      </c>
      <c r="D265" s="35" t="s">
        <v>1135</v>
      </c>
      <c r="E265" s="35">
        <v>5</v>
      </c>
      <c r="F265" s="35">
        <v>1201</v>
      </c>
      <c r="G265" s="35" t="s">
        <v>22</v>
      </c>
      <c r="H265" s="35" t="s">
        <v>1136</v>
      </c>
      <c r="I265" s="35" t="s">
        <v>64</v>
      </c>
      <c r="J265" s="35"/>
      <c r="K265" s="35"/>
      <c r="L265" s="35" t="s">
        <v>1137</v>
      </c>
      <c r="M265" s="35"/>
      <c r="N265" s="35" t="s">
        <v>23</v>
      </c>
      <c r="O265" s="35"/>
      <c r="P265" s="35"/>
      <c r="Q265" s="35"/>
      <c r="R265" s="35"/>
      <c r="S265" s="35"/>
      <c r="T265" s="35"/>
      <c r="U265" s="35"/>
      <c r="V265" s="35"/>
    </row>
    <row r="266" spans="1:22" ht="16" x14ac:dyDescent="0.2">
      <c r="A266" s="35"/>
      <c r="B266" s="36" t="s">
        <v>1058</v>
      </c>
      <c r="C266" s="36" t="s">
        <v>1058</v>
      </c>
      <c r="D266" s="35" t="s">
        <v>1138</v>
      </c>
      <c r="E266" s="35">
        <v>5</v>
      </c>
      <c r="F266" s="35">
        <v>1201</v>
      </c>
      <c r="G266" s="35" t="s">
        <v>22</v>
      </c>
      <c r="H266" s="35" t="s">
        <v>1139</v>
      </c>
      <c r="I266" s="35" t="s">
        <v>64</v>
      </c>
      <c r="J266" s="35"/>
      <c r="K266" s="35"/>
      <c r="L266" s="35" t="s">
        <v>1140</v>
      </c>
      <c r="M266" s="35"/>
      <c r="N266" s="35" t="s">
        <v>23</v>
      </c>
      <c r="O266" s="35"/>
      <c r="P266" s="35"/>
      <c r="Q266" s="35"/>
      <c r="R266" s="35"/>
      <c r="S266" s="35"/>
      <c r="T266" s="35"/>
      <c r="U266" s="35"/>
      <c r="V266" s="35"/>
    </row>
    <row r="267" spans="1:22" ht="16" x14ac:dyDescent="0.2">
      <c r="A267" s="35"/>
      <c r="B267" s="36" t="s">
        <v>1058</v>
      </c>
      <c r="C267" s="36" t="s">
        <v>1058</v>
      </c>
      <c r="D267" s="35" t="s">
        <v>1141</v>
      </c>
      <c r="E267" s="35">
        <v>5</v>
      </c>
      <c r="F267" s="35">
        <v>1201</v>
      </c>
      <c r="G267" s="35" t="s">
        <v>22</v>
      </c>
      <c r="H267" s="35" t="s">
        <v>1142</v>
      </c>
      <c r="I267" s="35" t="s">
        <v>64</v>
      </c>
      <c r="J267" s="35"/>
      <c r="K267" s="35"/>
      <c r="L267" s="35" t="s">
        <v>1143</v>
      </c>
      <c r="M267" s="35"/>
      <c r="N267" s="35" t="s">
        <v>23</v>
      </c>
      <c r="O267" s="35"/>
      <c r="P267" s="35"/>
      <c r="Q267" s="35"/>
      <c r="R267" s="35"/>
      <c r="S267" s="35"/>
      <c r="T267" s="35"/>
      <c r="U267" s="35"/>
      <c r="V267" s="35"/>
    </row>
    <row r="268" spans="1:22" ht="16" x14ac:dyDescent="0.2">
      <c r="A268" s="35"/>
      <c r="B268" s="36" t="s">
        <v>1058</v>
      </c>
      <c r="C268" s="36" t="s">
        <v>1058</v>
      </c>
      <c r="D268" s="35" t="s">
        <v>1144</v>
      </c>
      <c r="E268" s="35">
        <v>5</v>
      </c>
      <c r="F268" s="35">
        <v>1201</v>
      </c>
      <c r="G268" s="35" t="s">
        <v>22</v>
      </c>
      <c r="H268" s="35" t="s">
        <v>1145</v>
      </c>
      <c r="I268" s="35" t="s">
        <v>64</v>
      </c>
      <c r="J268" s="35"/>
      <c r="K268" s="35"/>
      <c r="L268" s="35" t="s">
        <v>1146</v>
      </c>
      <c r="M268" s="35"/>
      <c r="N268" s="35" t="s">
        <v>23</v>
      </c>
      <c r="O268" s="35"/>
      <c r="P268" s="35"/>
      <c r="Q268" s="35"/>
      <c r="R268" s="35"/>
      <c r="S268" s="35"/>
      <c r="T268" s="35"/>
      <c r="U268" s="35"/>
      <c r="V268" s="35"/>
    </row>
    <row r="269" spans="1:22" ht="16" x14ac:dyDescent="0.2">
      <c r="A269" s="35"/>
      <c r="B269" s="36" t="s">
        <v>1058</v>
      </c>
      <c r="C269" s="36" t="s">
        <v>1058</v>
      </c>
      <c r="D269" s="35" t="s">
        <v>1147</v>
      </c>
      <c r="E269" s="35">
        <v>5</v>
      </c>
      <c r="F269" s="35">
        <v>1201</v>
      </c>
      <c r="G269" s="35" t="s">
        <v>22</v>
      </c>
      <c r="H269" s="35" t="s">
        <v>1148</v>
      </c>
      <c r="I269" s="35" t="s">
        <v>64</v>
      </c>
      <c r="J269" s="35"/>
      <c r="K269" s="35"/>
      <c r="L269" s="35" t="s">
        <v>1149</v>
      </c>
      <c r="M269" s="35"/>
      <c r="N269" s="35" t="s">
        <v>23</v>
      </c>
      <c r="O269" s="35"/>
      <c r="P269" s="35"/>
      <c r="Q269" s="35"/>
      <c r="R269" s="35"/>
      <c r="S269" s="35"/>
      <c r="T269" s="35"/>
      <c r="U269" s="35"/>
      <c r="V269" s="35"/>
    </row>
    <row r="270" spans="1:22" ht="16" x14ac:dyDescent="0.2">
      <c r="A270" s="35"/>
      <c r="B270" s="36" t="s">
        <v>1058</v>
      </c>
      <c r="C270" s="36" t="s">
        <v>1058</v>
      </c>
      <c r="D270" s="35" t="s">
        <v>1150</v>
      </c>
      <c r="E270" s="35">
        <v>5</v>
      </c>
      <c r="F270" s="35">
        <v>1201</v>
      </c>
      <c r="G270" s="35" t="s">
        <v>22</v>
      </c>
      <c r="H270" s="35" t="s">
        <v>1151</v>
      </c>
      <c r="I270" s="35" t="s">
        <v>64</v>
      </c>
      <c r="J270" s="35"/>
      <c r="K270" s="35"/>
      <c r="L270" s="35" t="s">
        <v>1152</v>
      </c>
      <c r="M270" s="35"/>
      <c r="N270" s="35" t="s">
        <v>23</v>
      </c>
      <c r="O270" s="35"/>
      <c r="P270" s="35"/>
      <c r="Q270" s="35"/>
      <c r="R270" s="35"/>
      <c r="S270" s="35"/>
      <c r="T270" s="35"/>
      <c r="U270" s="35"/>
      <c r="V270" s="35"/>
    </row>
    <row r="271" spans="1:22" ht="16" x14ac:dyDescent="0.2">
      <c r="A271" s="35"/>
      <c r="B271" s="36" t="s">
        <v>1058</v>
      </c>
      <c r="C271" s="36" t="s">
        <v>1058</v>
      </c>
      <c r="D271" s="35" t="s">
        <v>1153</v>
      </c>
      <c r="E271" s="35">
        <v>5</v>
      </c>
      <c r="F271" s="35">
        <v>1201</v>
      </c>
      <c r="G271" s="35" t="s">
        <v>22</v>
      </c>
      <c r="H271" s="35" t="s">
        <v>1154</v>
      </c>
      <c r="I271" s="35" t="s">
        <v>64</v>
      </c>
      <c r="J271" s="35"/>
      <c r="K271" s="35"/>
      <c r="L271" s="35" t="s">
        <v>1155</v>
      </c>
      <c r="M271" s="35"/>
      <c r="N271" s="35" t="s">
        <v>23</v>
      </c>
      <c r="O271" s="35"/>
      <c r="P271" s="35"/>
      <c r="Q271" s="35"/>
      <c r="R271" s="35"/>
      <c r="S271" s="35"/>
      <c r="T271" s="35"/>
      <c r="U271" s="35"/>
      <c r="V271" s="35"/>
    </row>
    <row r="272" spans="1:22" ht="16" x14ac:dyDescent="0.2">
      <c r="A272" s="35"/>
      <c r="B272" s="36" t="s">
        <v>1058</v>
      </c>
      <c r="C272" s="36" t="s">
        <v>1058</v>
      </c>
      <c r="D272" s="35" t="s">
        <v>1156</v>
      </c>
      <c r="E272" s="35">
        <v>5</v>
      </c>
      <c r="F272" s="35">
        <v>1201</v>
      </c>
      <c r="G272" s="35" t="s">
        <v>22</v>
      </c>
      <c r="H272" s="35" t="s">
        <v>1157</v>
      </c>
      <c r="I272" s="35" t="s">
        <v>64</v>
      </c>
      <c r="J272" s="35"/>
      <c r="K272" s="35"/>
      <c r="L272" s="35" t="s">
        <v>1158</v>
      </c>
      <c r="M272" s="35"/>
      <c r="N272" s="35" t="s">
        <v>23</v>
      </c>
      <c r="O272" s="35"/>
      <c r="P272" s="35"/>
      <c r="Q272" s="35"/>
      <c r="R272" s="35"/>
      <c r="S272" s="35"/>
      <c r="T272" s="35"/>
      <c r="U272" s="35"/>
      <c r="V272" s="35"/>
    </row>
    <row r="273" spans="1:22" ht="16" x14ac:dyDescent="0.2">
      <c r="A273" s="35"/>
      <c r="B273" s="36" t="s">
        <v>1058</v>
      </c>
      <c r="C273" s="36" t="s">
        <v>1058</v>
      </c>
      <c r="D273" s="35" t="s">
        <v>1159</v>
      </c>
      <c r="E273" s="35">
        <v>5</v>
      </c>
      <c r="F273" s="35">
        <v>1201</v>
      </c>
      <c r="G273" s="35" t="s">
        <v>22</v>
      </c>
      <c r="H273" s="35" t="s">
        <v>1160</v>
      </c>
      <c r="I273" s="35" t="s">
        <v>64</v>
      </c>
      <c r="J273" s="35"/>
      <c r="K273" s="35"/>
      <c r="L273" s="35" t="s">
        <v>1161</v>
      </c>
      <c r="M273" s="35"/>
      <c r="N273" s="35" t="s">
        <v>23</v>
      </c>
      <c r="O273" s="35"/>
      <c r="P273" s="35"/>
      <c r="Q273" s="35"/>
      <c r="R273" s="35"/>
      <c r="S273" s="35"/>
      <c r="T273" s="35"/>
      <c r="U273" s="35"/>
      <c r="V273" s="35"/>
    </row>
    <row r="274" spans="1:22" ht="16" x14ac:dyDescent="0.2">
      <c r="A274" s="35"/>
      <c r="B274" s="36" t="s">
        <v>1058</v>
      </c>
      <c r="C274" s="36" t="s">
        <v>1058</v>
      </c>
      <c r="D274" s="35" t="s">
        <v>1162</v>
      </c>
      <c r="E274" s="35">
        <v>5</v>
      </c>
      <c r="F274" s="35">
        <v>1201</v>
      </c>
      <c r="G274" s="35" t="s">
        <v>22</v>
      </c>
      <c r="H274" s="35" t="s">
        <v>1163</v>
      </c>
      <c r="I274" s="35" t="s">
        <v>64</v>
      </c>
      <c r="J274" s="35"/>
      <c r="K274" s="35"/>
      <c r="L274" s="35" t="s">
        <v>1164</v>
      </c>
      <c r="M274" s="35"/>
      <c r="N274" s="35" t="s">
        <v>23</v>
      </c>
      <c r="O274" s="35"/>
      <c r="P274" s="35"/>
      <c r="Q274" s="35"/>
      <c r="R274" s="35"/>
      <c r="S274" s="35"/>
      <c r="T274" s="35"/>
      <c r="U274" s="35"/>
      <c r="V274" s="35"/>
    </row>
    <row r="275" spans="1:22" ht="16" x14ac:dyDescent="0.2">
      <c r="A275" s="35"/>
      <c r="B275" s="36" t="s">
        <v>1058</v>
      </c>
      <c r="C275" s="36" t="s">
        <v>1058</v>
      </c>
      <c r="D275" s="35" t="s">
        <v>1165</v>
      </c>
      <c r="E275" s="35">
        <v>5</v>
      </c>
      <c r="F275" s="35">
        <v>1201</v>
      </c>
      <c r="G275" s="35" t="s">
        <v>22</v>
      </c>
      <c r="H275" s="35" t="s">
        <v>1166</v>
      </c>
      <c r="I275" s="35" t="s">
        <v>64</v>
      </c>
      <c r="J275" s="35"/>
      <c r="K275" s="35"/>
      <c r="L275" s="35" t="s">
        <v>1167</v>
      </c>
      <c r="M275" s="35"/>
      <c r="N275" s="35" t="s">
        <v>23</v>
      </c>
      <c r="O275" s="35"/>
      <c r="P275" s="35"/>
      <c r="Q275" s="35"/>
      <c r="R275" s="35"/>
      <c r="S275" s="35"/>
      <c r="T275" s="35"/>
      <c r="U275" s="35"/>
      <c r="V275" s="35"/>
    </row>
    <row r="276" spans="1:22" ht="16" x14ac:dyDescent="0.2">
      <c r="A276" s="35"/>
      <c r="B276" s="36" t="s">
        <v>1058</v>
      </c>
      <c r="C276" s="36" t="s">
        <v>1058</v>
      </c>
      <c r="D276" s="35" t="s">
        <v>1168</v>
      </c>
      <c r="E276" s="35">
        <v>5</v>
      </c>
      <c r="F276" s="35">
        <v>1201</v>
      </c>
      <c r="G276" s="35" t="s">
        <v>22</v>
      </c>
      <c r="H276" s="35" t="s">
        <v>1169</v>
      </c>
      <c r="I276" s="35" t="s">
        <v>64</v>
      </c>
      <c r="J276" s="35"/>
      <c r="K276" s="35"/>
      <c r="L276" s="35" t="s">
        <v>1170</v>
      </c>
      <c r="M276" s="35"/>
      <c r="N276" s="35" t="s">
        <v>23</v>
      </c>
      <c r="O276" s="35"/>
      <c r="P276" s="35"/>
      <c r="Q276" s="35"/>
      <c r="R276" s="35"/>
      <c r="S276" s="35"/>
      <c r="T276" s="35"/>
      <c r="U276" s="35"/>
      <c r="V276" s="35"/>
    </row>
    <row r="277" spans="1:22" ht="16" x14ac:dyDescent="0.2">
      <c r="A277" s="35"/>
      <c r="B277" s="36" t="s">
        <v>1058</v>
      </c>
      <c r="C277" s="36" t="s">
        <v>1058</v>
      </c>
      <c r="D277" s="35" t="s">
        <v>1171</v>
      </c>
      <c r="E277" s="35">
        <v>5</v>
      </c>
      <c r="F277" s="35">
        <v>1201</v>
      </c>
      <c r="G277" s="35" t="s">
        <v>22</v>
      </c>
      <c r="H277" s="35" t="s">
        <v>1172</v>
      </c>
      <c r="I277" s="35" t="s">
        <v>64</v>
      </c>
      <c r="J277" s="35"/>
      <c r="K277" s="35"/>
      <c r="L277" s="35" t="s">
        <v>1173</v>
      </c>
      <c r="M277" s="35"/>
      <c r="N277" s="35" t="s">
        <v>23</v>
      </c>
      <c r="O277" s="35"/>
      <c r="P277" s="35"/>
      <c r="Q277" s="35"/>
      <c r="R277" s="35"/>
      <c r="S277" s="35"/>
      <c r="T277" s="35"/>
      <c r="U277" s="35"/>
      <c r="V277" s="35"/>
    </row>
    <row r="278" spans="1:22" ht="16" x14ac:dyDescent="0.2">
      <c r="A278" s="35"/>
      <c r="B278" s="36" t="s">
        <v>1058</v>
      </c>
      <c r="C278" s="36" t="s">
        <v>1058</v>
      </c>
      <c r="D278" s="35" t="s">
        <v>1174</v>
      </c>
      <c r="E278" s="35">
        <v>5</v>
      </c>
      <c r="F278" s="35">
        <v>1201</v>
      </c>
      <c r="G278" s="35" t="s">
        <v>22</v>
      </c>
      <c r="H278" s="35" t="s">
        <v>1175</v>
      </c>
      <c r="I278" s="35" t="s">
        <v>64</v>
      </c>
      <c r="J278" s="35"/>
      <c r="K278" s="35"/>
      <c r="L278" s="35" t="s">
        <v>1176</v>
      </c>
      <c r="M278" s="35"/>
      <c r="N278" s="35" t="s">
        <v>23</v>
      </c>
      <c r="O278" s="35"/>
      <c r="P278" s="35"/>
      <c r="Q278" s="35"/>
      <c r="R278" s="35"/>
      <c r="S278" s="35"/>
      <c r="T278" s="35"/>
      <c r="U278" s="35"/>
      <c r="V278" s="35"/>
    </row>
    <row r="279" spans="1:22" ht="16" x14ac:dyDescent="0.2">
      <c r="A279" s="35"/>
      <c r="B279" s="36" t="s">
        <v>1058</v>
      </c>
      <c r="C279" s="36" t="s">
        <v>1058</v>
      </c>
      <c r="D279" s="35" t="s">
        <v>1177</v>
      </c>
      <c r="E279" s="35">
        <v>5</v>
      </c>
      <c r="F279" s="35">
        <v>1201</v>
      </c>
      <c r="G279" s="35" t="s">
        <v>22</v>
      </c>
      <c r="H279" s="35" t="s">
        <v>1178</v>
      </c>
      <c r="I279" s="35" t="s">
        <v>64</v>
      </c>
      <c r="J279" s="35"/>
      <c r="K279" s="35"/>
      <c r="L279" s="35" t="s">
        <v>1179</v>
      </c>
      <c r="M279" s="35"/>
      <c r="N279" s="35" t="s">
        <v>23</v>
      </c>
      <c r="O279" s="35"/>
      <c r="P279" s="35"/>
      <c r="Q279" s="35"/>
      <c r="R279" s="35"/>
      <c r="S279" s="35"/>
      <c r="T279" s="35"/>
      <c r="U279" s="35"/>
      <c r="V279" s="35"/>
    </row>
    <row r="280" spans="1:22" ht="16" x14ac:dyDescent="0.2">
      <c r="A280" s="35"/>
      <c r="B280" s="36" t="s">
        <v>1058</v>
      </c>
      <c r="C280" s="36" t="s">
        <v>1058</v>
      </c>
      <c r="D280" s="35" t="s">
        <v>1180</v>
      </c>
      <c r="E280" s="35">
        <v>5</v>
      </c>
      <c r="F280" s="35">
        <v>1201</v>
      </c>
      <c r="G280" s="35" t="s">
        <v>22</v>
      </c>
      <c r="H280" s="35" t="s">
        <v>1181</v>
      </c>
      <c r="I280" s="35" t="s">
        <v>64</v>
      </c>
      <c r="J280" s="35"/>
      <c r="K280" s="35"/>
      <c r="L280" s="35" t="s">
        <v>1182</v>
      </c>
      <c r="M280" s="35"/>
      <c r="N280" s="35" t="s">
        <v>23</v>
      </c>
      <c r="O280" s="35"/>
      <c r="P280" s="35"/>
      <c r="Q280" s="35"/>
      <c r="R280" s="35"/>
      <c r="S280" s="35"/>
      <c r="T280" s="35"/>
      <c r="U280" s="35"/>
      <c r="V280" s="35"/>
    </row>
    <row r="281" spans="1:22" ht="16" x14ac:dyDescent="0.2">
      <c r="A281" s="35"/>
      <c r="B281" s="36" t="s">
        <v>1058</v>
      </c>
      <c r="C281" s="36" t="s">
        <v>1058</v>
      </c>
      <c r="D281" s="35" t="s">
        <v>1183</v>
      </c>
      <c r="E281" s="35">
        <v>5</v>
      </c>
      <c r="F281" s="35">
        <v>1201</v>
      </c>
      <c r="G281" s="35" t="s">
        <v>22</v>
      </c>
      <c r="H281" s="35" t="s">
        <v>1184</v>
      </c>
      <c r="I281" s="35" t="s">
        <v>64</v>
      </c>
      <c r="J281" s="35"/>
      <c r="K281" s="35"/>
      <c r="L281" s="35" t="s">
        <v>1185</v>
      </c>
      <c r="M281" s="35"/>
      <c r="N281" s="35" t="s">
        <v>23</v>
      </c>
      <c r="O281" s="35"/>
      <c r="P281" s="35"/>
      <c r="Q281" s="35"/>
      <c r="R281" s="35"/>
      <c r="S281" s="35"/>
      <c r="T281" s="35"/>
      <c r="U281" s="35"/>
      <c r="V281" s="35"/>
    </row>
    <row r="282" spans="1:22" ht="16" x14ac:dyDescent="0.2">
      <c r="A282" s="35"/>
      <c r="B282" s="36" t="s">
        <v>1058</v>
      </c>
      <c r="C282" s="36" t="s">
        <v>1058</v>
      </c>
      <c r="D282" s="35" t="s">
        <v>1186</v>
      </c>
      <c r="E282" s="35">
        <v>5</v>
      </c>
      <c r="F282" s="35">
        <v>1201</v>
      </c>
      <c r="G282" s="35" t="s">
        <v>22</v>
      </c>
      <c r="H282" s="35" t="s">
        <v>1187</v>
      </c>
      <c r="I282" s="35" t="s">
        <v>64</v>
      </c>
      <c r="J282" s="35"/>
      <c r="K282" s="35"/>
      <c r="L282" s="35" t="s">
        <v>1188</v>
      </c>
      <c r="M282" s="35"/>
      <c r="N282" s="35" t="s">
        <v>23</v>
      </c>
      <c r="O282" s="35"/>
      <c r="P282" s="35"/>
      <c r="Q282" s="35"/>
      <c r="R282" s="35"/>
      <c r="S282" s="35"/>
      <c r="T282" s="35"/>
      <c r="U282" s="35"/>
      <c r="V282" s="35"/>
    </row>
    <row r="283" spans="1:22" ht="16" x14ac:dyDescent="0.2">
      <c r="A283" s="35"/>
      <c r="B283" s="36" t="s">
        <v>1058</v>
      </c>
      <c r="C283" s="36" t="s">
        <v>1058</v>
      </c>
      <c r="D283" s="35" t="s">
        <v>1189</v>
      </c>
      <c r="E283" s="35">
        <v>5</v>
      </c>
      <c r="F283" s="35">
        <v>1201</v>
      </c>
      <c r="G283" s="35" t="s">
        <v>22</v>
      </c>
      <c r="H283" s="35" t="s">
        <v>1190</v>
      </c>
      <c r="I283" s="35" t="s">
        <v>64</v>
      </c>
      <c r="J283" s="35"/>
      <c r="K283" s="35"/>
      <c r="L283" s="35" t="s">
        <v>1191</v>
      </c>
      <c r="M283" s="35"/>
      <c r="N283" s="35" t="s">
        <v>23</v>
      </c>
      <c r="O283" s="35"/>
      <c r="P283" s="35"/>
      <c r="Q283" s="35"/>
      <c r="R283" s="35"/>
      <c r="S283" s="35"/>
      <c r="T283" s="35"/>
      <c r="U283" s="35"/>
      <c r="V283" s="35"/>
    </row>
    <row r="284" spans="1:22" ht="16" x14ac:dyDescent="0.2">
      <c r="A284" s="35"/>
      <c r="B284" s="36" t="s">
        <v>1058</v>
      </c>
      <c r="C284" s="36" t="s">
        <v>1058</v>
      </c>
      <c r="D284" s="35" t="s">
        <v>1192</v>
      </c>
      <c r="E284" s="35">
        <v>5</v>
      </c>
      <c r="F284" s="35">
        <v>1201</v>
      </c>
      <c r="G284" s="35" t="s">
        <v>22</v>
      </c>
      <c r="H284" s="35" t="s">
        <v>1193</v>
      </c>
      <c r="I284" s="35" t="s">
        <v>64</v>
      </c>
      <c r="J284" s="35"/>
      <c r="K284" s="35"/>
      <c r="L284" s="35" t="s">
        <v>1194</v>
      </c>
      <c r="M284" s="35"/>
      <c r="N284" s="35" t="s">
        <v>23</v>
      </c>
      <c r="O284" s="35"/>
      <c r="P284" s="35"/>
      <c r="Q284" s="35"/>
      <c r="R284" s="35"/>
      <c r="S284" s="35"/>
      <c r="T284" s="35"/>
      <c r="U284" s="35"/>
      <c r="V284" s="35"/>
    </row>
    <row r="285" spans="1:22" ht="16" x14ac:dyDescent="0.2">
      <c r="A285" s="35"/>
      <c r="B285" s="36" t="s">
        <v>1058</v>
      </c>
      <c r="C285" s="36" t="s">
        <v>1058</v>
      </c>
      <c r="D285" s="35" t="s">
        <v>1195</v>
      </c>
      <c r="E285" s="35">
        <v>5</v>
      </c>
      <c r="F285" s="35">
        <v>1201</v>
      </c>
      <c r="G285" s="35" t="s">
        <v>22</v>
      </c>
      <c r="H285" s="35" t="s">
        <v>1196</v>
      </c>
      <c r="I285" s="35" t="s">
        <v>64</v>
      </c>
      <c r="J285" s="35"/>
      <c r="K285" s="35"/>
      <c r="L285" s="35" t="s">
        <v>1197</v>
      </c>
      <c r="M285" s="35"/>
      <c r="N285" s="35" t="s">
        <v>23</v>
      </c>
      <c r="O285" s="35"/>
      <c r="P285" s="35"/>
      <c r="Q285" s="35"/>
      <c r="R285" s="35"/>
      <c r="S285" s="35"/>
      <c r="T285" s="35"/>
      <c r="U285" s="35"/>
      <c r="V285" s="35"/>
    </row>
    <row r="286" spans="1:22" ht="16" x14ac:dyDescent="0.2">
      <c r="A286" s="35"/>
      <c r="B286" s="36" t="s">
        <v>1058</v>
      </c>
      <c r="C286" s="36" t="s">
        <v>1058</v>
      </c>
      <c r="D286" s="35" t="s">
        <v>1198</v>
      </c>
      <c r="E286" s="35">
        <v>5</v>
      </c>
      <c r="F286" s="35">
        <v>1201</v>
      </c>
      <c r="G286" s="35" t="s">
        <v>22</v>
      </c>
      <c r="H286" s="35" t="s">
        <v>1199</v>
      </c>
      <c r="I286" s="35" t="s">
        <v>64</v>
      </c>
      <c r="J286" s="35"/>
      <c r="K286" s="35"/>
      <c r="L286" s="35" t="s">
        <v>1200</v>
      </c>
      <c r="M286" s="35"/>
      <c r="N286" s="35" t="s">
        <v>23</v>
      </c>
      <c r="O286" s="35"/>
      <c r="P286" s="35"/>
      <c r="Q286" s="35"/>
      <c r="R286" s="35"/>
      <c r="S286" s="35"/>
      <c r="T286" s="35"/>
      <c r="U286" s="35"/>
      <c r="V286" s="35"/>
    </row>
    <row r="287" spans="1:22" ht="16" x14ac:dyDescent="0.2">
      <c r="A287" s="35"/>
      <c r="B287" s="36" t="s">
        <v>1058</v>
      </c>
      <c r="C287" s="36" t="s">
        <v>1058</v>
      </c>
      <c r="D287" s="35" t="s">
        <v>1201</v>
      </c>
      <c r="E287" s="35">
        <v>5</v>
      </c>
      <c r="F287" s="35">
        <v>1201</v>
      </c>
      <c r="G287" s="35" t="s">
        <v>22</v>
      </c>
      <c r="H287" s="35" t="s">
        <v>1202</v>
      </c>
      <c r="I287" s="35" t="s">
        <v>64</v>
      </c>
      <c r="J287" s="35"/>
      <c r="K287" s="35"/>
      <c r="L287" s="35" t="s">
        <v>1203</v>
      </c>
      <c r="M287" s="35"/>
      <c r="N287" s="35" t="s">
        <v>23</v>
      </c>
      <c r="O287" s="35"/>
      <c r="P287" s="35"/>
      <c r="Q287" s="35"/>
      <c r="R287" s="35"/>
      <c r="S287" s="35"/>
      <c r="T287" s="35"/>
      <c r="U287" s="35"/>
      <c r="V287" s="35"/>
    </row>
    <row r="288" spans="1:22" ht="16" x14ac:dyDescent="0.2">
      <c r="A288" s="35"/>
      <c r="B288" s="36" t="s">
        <v>1058</v>
      </c>
      <c r="C288" s="36" t="s">
        <v>1058</v>
      </c>
      <c r="D288" s="35" t="s">
        <v>1204</v>
      </c>
      <c r="E288" s="35">
        <v>0</v>
      </c>
      <c r="F288" s="35">
        <v>1102</v>
      </c>
      <c r="G288" s="35" t="s">
        <v>22</v>
      </c>
      <c r="H288" s="35" t="s">
        <v>1088</v>
      </c>
      <c r="I288" s="35" t="s">
        <v>64</v>
      </c>
      <c r="J288" s="35"/>
      <c r="K288" s="35"/>
      <c r="L288" s="35" t="s">
        <v>1089</v>
      </c>
      <c r="M288" s="35"/>
      <c r="N288" s="35" t="s">
        <v>24</v>
      </c>
      <c r="O288" s="35"/>
      <c r="P288" s="35"/>
      <c r="Q288" s="35"/>
      <c r="R288" s="35"/>
      <c r="S288" s="35"/>
      <c r="T288" s="35"/>
      <c r="U288" s="35"/>
      <c r="V288" s="35"/>
    </row>
    <row r="289" spans="1:22" ht="16" x14ac:dyDescent="0.2">
      <c r="A289" s="35"/>
      <c r="B289" s="36" t="s">
        <v>1058</v>
      </c>
      <c r="C289" s="36" t="s">
        <v>1058</v>
      </c>
      <c r="D289" s="35" t="s">
        <v>1205</v>
      </c>
      <c r="E289" s="35">
        <v>0</v>
      </c>
      <c r="F289" s="35">
        <v>1102</v>
      </c>
      <c r="G289" s="35" t="s">
        <v>22</v>
      </c>
      <c r="H289" s="35" t="s">
        <v>1091</v>
      </c>
      <c r="I289" s="35" t="s">
        <v>64</v>
      </c>
      <c r="J289" s="35"/>
      <c r="K289" s="35"/>
      <c r="L289" s="35" t="s">
        <v>1092</v>
      </c>
      <c r="M289" s="35"/>
      <c r="N289" s="35" t="s">
        <v>24</v>
      </c>
      <c r="O289" s="35"/>
      <c r="P289" s="35"/>
      <c r="Q289" s="35"/>
      <c r="R289" s="35"/>
      <c r="S289" s="35"/>
      <c r="T289" s="35"/>
      <c r="U289" s="35"/>
      <c r="V289" s="35"/>
    </row>
    <row r="290" spans="1:22" ht="16" x14ac:dyDescent="0.2">
      <c r="A290" s="35"/>
      <c r="B290" s="36" t="s">
        <v>1058</v>
      </c>
      <c r="C290" s="36" t="s">
        <v>1058</v>
      </c>
      <c r="D290" s="35" t="s">
        <v>1206</v>
      </c>
      <c r="E290" s="35">
        <v>0</v>
      </c>
      <c r="F290" s="35">
        <v>1102</v>
      </c>
      <c r="G290" s="35" t="s">
        <v>22</v>
      </c>
      <c r="H290" s="35" t="s">
        <v>1094</v>
      </c>
      <c r="I290" s="35" t="s">
        <v>64</v>
      </c>
      <c r="J290" s="35"/>
      <c r="K290" s="35"/>
      <c r="L290" s="35" t="s">
        <v>1095</v>
      </c>
      <c r="M290" s="35"/>
      <c r="N290" s="35" t="s">
        <v>24</v>
      </c>
      <c r="O290" s="35"/>
      <c r="P290" s="35"/>
      <c r="Q290" s="35"/>
      <c r="R290" s="35"/>
      <c r="S290" s="35"/>
      <c r="T290" s="35"/>
      <c r="U290" s="35"/>
      <c r="V290" s="35"/>
    </row>
    <row r="291" spans="1:22" ht="16" x14ac:dyDescent="0.2">
      <c r="A291" s="35"/>
      <c r="B291" s="36" t="s">
        <v>1058</v>
      </c>
      <c r="C291" s="36" t="s">
        <v>1058</v>
      </c>
      <c r="D291" s="35" t="s">
        <v>1207</v>
      </c>
      <c r="E291" s="35">
        <v>0</v>
      </c>
      <c r="F291" s="35">
        <v>1102</v>
      </c>
      <c r="G291" s="35" t="s">
        <v>22</v>
      </c>
      <c r="H291" s="35" t="s">
        <v>1097</v>
      </c>
      <c r="I291" s="35" t="s">
        <v>64</v>
      </c>
      <c r="J291" s="35"/>
      <c r="K291" s="35"/>
      <c r="L291" s="35" t="s">
        <v>1098</v>
      </c>
      <c r="M291" s="35"/>
      <c r="N291" s="35" t="s">
        <v>24</v>
      </c>
      <c r="O291" s="35"/>
      <c r="P291" s="35"/>
      <c r="Q291" s="35"/>
      <c r="R291" s="35"/>
      <c r="S291" s="35"/>
      <c r="T291" s="35"/>
      <c r="U291" s="35"/>
      <c r="V291" s="35"/>
    </row>
    <row r="292" spans="1:22" ht="16" x14ac:dyDescent="0.2">
      <c r="A292" s="35"/>
      <c r="B292" s="36" t="s">
        <v>1058</v>
      </c>
      <c r="C292" s="36" t="s">
        <v>1058</v>
      </c>
      <c r="D292" s="35" t="s">
        <v>1208</v>
      </c>
      <c r="E292" s="35">
        <v>0</v>
      </c>
      <c r="F292" s="35">
        <v>1102</v>
      </c>
      <c r="G292" s="35" t="s">
        <v>22</v>
      </c>
      <c r="H292" s="35" t="s">
        <v>1106</v>
      </c>
      <c r="I292" s="35" t="s">
        <v>64</v>
      </c>
      <c r="J292" s="35"/>
      <c r="K292" s="35"/>
      <c r="L292" s="35" t="s">
        <v>1107</v>
      </c>
      <c r="M292" s="35"/>
      <c r="N292" s="35" t="s">
        <v>24</v>
      </c>
      <c r="O292" s="35"/>
      <c r="P292" s="35"/>
      <c r="Q292" s="35"/>
      <c r="R292" s="35"/>
      <c r="S292" s="35"/>
      <c r="T292" s="35"/>
      <c r="U292" s="35"/>
      <c r="V292" s="35"/>
    </row>
    <row r="293" spans="1:22" ht="16" x14ac:dyDescent="0.2">
      <c r="A293" s="35"/>
      <c r="B293" s="36" t="s">
        <v>1058</v>
      </c>
      <c r="C293" s="36" t="s">
        <v>1058</v>
      </c>
      <c r="D293" s="35" t="s">
        <v>1209</v>
      </c>
      <c r="E293" s="35">
        <v>0</v>
      </c>
      <c r="F293" s="35">
        <v>1102</v>
      </c>
      <c r="G293" s="35" t="s">
        <v>22</v>
      </c>
      <c r="H293" s="35" t="s">
        <v>1109</v>
      </c>
      <c r="I293" s="35" t="s">
        <v>64</v>
      </c>
      <c r="J293" s="35"/>
      <c r="K293" s="35"/>
      <c r="L293" s="35" t="s">
        <v>1110</v>
      </c>
      <c r="M293" s="35"/>
      <c r="N293" s="35" t="s">
        <v>24</v>
      </c>
      <c r="O293" s="35"/>
      <c r="P293" s="35"/>
      <c r="Q293" s="35"/>
      <c r="R293" s="35"/>
      <c r="S293" s="35"/>
      <c r="T293" s="35"/>
      <c r="U293" s="35"/>
      <c r="V293" s="35"/>
    </row>
    <row r="294" spans="1:22" ht="16" x14ac:dyDescent="0.2">
      <c r="A294" s="35"/>
      <c r="B294" s="36" t="s">
        <v>1058</v>
      </c>
      <c r="C294" s="36" t="s">
        <v>1058</v>
      </c>
      <c r="D294" s="35" t="s">
        <v>1210</v>
      </c>
      <c r="E294" s="35">
        <v>0</v>
      </c>
      <c r="F294" s="35">
        <v>1206</v>
      </c>
      <c r="G294" s="35" t="s">
        <v>22</v>
      </c>
      <c r="H294" s="35" t="s">
        <v>1118</v>
      </c>
      <c r="I294" s="35" t="s">
        <v>64</v>
      </c>
      <c r="J294" s="35"/>
      <c r="K294" s="35"/>
      <c r="L294" s="35" t="s">
        <v>1119</v>
      </c>
      <c r="M294" s="35"/>
      <c r="N294" s="35" t="s">
        <v>24</v>
      </c>
      <c r="O294" s="35"/>
      <c r="P294" s="35"/>
      <c r="Q294" s="35"/>
      <c r="R294" s="35"/>
      <c r="S294" s="35"/>
      <c r="T294" s="35"/>
      <c r="U294" s="35"/>
      <c r="V294" s="35"/>
    </row>
    <row r="295" spans="1:22" ht="16" x14ac:dyDescent="0.2">
      <c r="A295" s="35"/>
      <c r="B295" s="36" t="s">
        <v>1058</v>
      </c>
      <c r="C295" s="36" t="s">
        <v>1058</v>
      </c>
      <c r="D295" s="35" t="s">
        <v>1211</v>
      </c>
      <c r="E295" s="35">
        <v>0</v>
      </c>
      <c r="F295" s="35">
        <v>1102</v>
      </c>
      <c r="G295" s="35" t="s">
        <v>22</v>
      </c>
      <c r="H295" s="35" t="s">
        <v>1212</v>
      </c>
      <c r="I295" s="35" t="s">
        <v>64</v>
      </c>
      <c r="J295" s="35"/>
      <c r="K295" s="35"/>
      <c r="L295" s="35" t="s">
        <v>1213</v>
      </c>
      <c r="M295" s="35"/>
      <c r="N295" s="35" t="s">
        <v>24</v>
      </c>
      <c r="O295" s="35"/>
      <c r="P295" s="35"/>
      <c r="Q295" s="35"/>
      <c r="R295" s="35"/>
      <c r="S295" s="35"/>
      <c r="T295" s="35"/>
      <c r="U295" s="35"/>
      <c r="V295" s="35"/>
    </row>
    <row r="296" spans="1:22" ht="16" x14ac:dyDescent="0.2">
      <c r="A296" s="35"/>
      <c r="B296" s="36" t="s">
        <v>1058</v>
      </c>
      <c r="C296" s="36" t="s">
        <v>1058</v>
      </c>
      <c r="D296" s="35" t="s">
        <v>1214</v>
      </c>
      <c r="E296" s="35">
        <v>0</v>
      </c>
      <c r="F296" s="35">
        <v>1102</v>
      </c>
      <c r="G296" s="35" t="s">
        <v>22</v>
      </c>
      <c r="H296" s="35" t="s">
        <v>1215</v>
      </c>
      <c r="I296" s="35" t="s">
        <v>64</v>
      </c>
      <c r="J296" s="35"/>
      <c r="K296" s="35"/>
      <c r="L296" s="35" t="s">
        <v>1216</v>
      </c>
      <c r="M296" s="35"/>
      <c r="N296" s="35" t="s">
        <v>24</v>
      </c>
      <c r="O296" s="35"/>
      <c r="P296" s="35"/>
      <c r="Q296" s="35"/>
      <c r="R296" s="35"/>
      <c r="S296" s="35"/>
      <c r="T296" s="35"/>
      <c r="U296" s="35"/>
      <c r="V296" s="35"/>
    </row>
    <row r="297" spans="1:22" ht="16" x14ac:dyDescent="0.2">
      <c r="A297" s="35"/>
      <c r="B297" s="36" t="s">
        <v>1058</v>
      </c>
      <c r="C297" s="36" t="s">
        <v>1058</v>
      </c>
      <c r="D297" s="35" t="s">
        <v>1217</v>
      </c>
      <c r="E297" s="35">
        <v>0</v>
      </c>
      <c r="F297" s="35">
        <v>1206</v>
      </c>
      <c r="G297" s="35" t="s">
        <v>22</v>
      </c>
      <c r="H297" s="35" t="s">
        <v>1218</v>
      </c>
      <c r="I297" s="35" t="s">
        <v>64</v>
      </c>
      <c r="J297" s="35"/>
      <c r="K297" s="35"/>
      <c r="L297" s="35" t="s">
        <v>1219</v>
      </c>
      <c r="M297" s="35"/>
      <c r="N297" s="35" t="s">
        <v>24</v>
      </c>
      <c r="O297" s="35"/>
      <c r="P297" s="35"/>
      <c r="Q297" s="35"/>
      <c r="R297" s="35"/>
      <c r="S297" s="35"/>
      <c r="T297" s="35"/>
      <c r="U297" s="35"/>
      <c r="V297" s="35"/>
    </row>
    <row r="298" spans="1:22" ht="16" x14ac:dyDescent="0.2">
      <c r="A298" s="35"/>
      <c r="B298" s="36" t="s">
        <v>1058</v>
      </c>
      <c r="C298" s="36" t="s">
        <v>1058</v>
      </c>
      <c r="D298" s="35" t="s">
        <v>1220</v>
      </c>
      <c r="E298" s="35">
        <v>0</v>
      </c>
      <c r="F298" s="35">
        <v>1206</v>
      </c>
      <c r="G298" s="35" t="s">
        <v>22</v>
      </c>
      <c r="H298" s="35" t="s">
        <v>1221</v>
      </c>
      <c r="I298" s="35" t="s">
        <v>64</v>
      </c>
      <c r="J298" s="35"/>
      <c r="K298" s="35"/>
      <c r="L298" s="35" t="s">
        <v>1222</v>
      </c>
      <c r="M298" s="35"/>
      <c r="N298" s="35" t="s">
        <v>24</v>
      </c>
      <c r="O298" s="35"/>
      <c r="P298" s="35"/>
      <c r="Q298" s="35"/>
      <c r="R298" s="35"/>
      <c r="S298" s="35"/>
      <c r="T298" s="35"/>
      <c r="U298" s="35"/>
      <c r="V298" s="35"/>
    </row>
    <row r="299" spans="1:22" ht="16" x14ac:dyDescent="0.2">
      <c r="A299" s="35"/>
      <c r="B299" s="36" t="s">
        <v>1058</v>
      </c>
      <c r="C299" s="36" t="s">
        <v>1058</v>
      </c>
      <c r="D299" s="35" t="s">
        <v>1223</v>
      </c>
      <c r="E299" s="35">
        <v>0</v>
      </c>
      <c r="F299" s="35">
        <v>1206</v>
      </c>
      <c r="G299" s="35" t="s">
        <v>22</v>
      </c>
      <c r="H299" s="35" t="s">
        <v>1121</v>
      </c>
      <c r="I299" s="35" t="s">
        <v>64</v>
      </c>
      <c r="J299" s="35"/>
      <c r="K299" s="35"/>
      <c r="L299" s="35" t="s">
        <v>1122</v>
      </c>
      <c r="M299" s="35"/>
      <c r="N299" s="35" t="s">
        <v>24</v>
      </c>
      <c r="O299" s="35"/>
      <c r="P299" s="35"/>
      <c r="Q299" s="35"/>
      <c r="R299" s="35"/>
      <c r="S299" s="35"/>
      <c r="T299" s="35"/>
      <c r="U299" s="35"/>
      <c r="V299" s="35"/>
    </row>
    <row r="300" spans="1:22" ht="16" x14ac:dyDescent="0.2">
      <c r="A300" s="35"/>
      <c r="B300" s="36" t="s">
        <v>1058</v>
      </c>
      <c r="C300" s="36" t="s">
        <v>1058</v>
      </c>
      <c r="D300" s="35" t="s">
        <v>1224</v>
      </c>
      <c r="E300" s="35">
        <v>0</v>
      </c>
      <c r="F300" s="35">
        <v>1206</v>
      </c>
      <c r="G300" s="35" t="s">
        <v>22</v>
      </c>
      <c r="H300" s="35" t="s">
        <v>1124</v>
      </c>
      <c r="I300" s="35" t="s">
        <v>64</v>
      </c>
      <c r="J300" s="35"/>
      <c r="K300" s="35"/>
      <c r="L300" s="35" t="s">
        <v>1125</v>
      </c>
      <c r="M300" s="35"/>
      <c r="N300" s="35" t="s">
        <v>24</v>
      </c>
      <c r="O300" s="35"/>
      <c r="P300" s="35"/>
      <c r="Q300" s="35"/>
      <c r="R300" s="35"/>
      <c r="S300" s="35"/>
      <c r="T300" s="35"/>
      <c r="U300" s="35"/>
      <c r="V300" s="35"/>
    </row>
    <row r="301" spans="1:22" ht="16" x14ac:dyDescent="0.2">
      <c r="A301" s="35"/>
      <c r="B301" s="36" t="s">
        <v>1058</v>
      </c>
      <c r="C301" s="36" t="s">
        <v>1058</v>
      </c>
      <c r="D301" s="35" t="s">
        <v>1225</v>
      </c>
      <c r="E301" s="35">
        <v>0</v>
      </c>
      <c r="F301" s="35">
        <v>1206</v>
      </c>
      <c r="G301" s="35" t="s">
        <v>22</v>
      </c>
      <c r="H301" s="35" t="s">
        <v>1127</v>
      </c>
      <c r="I301" s="35" t="s">
        <v>64</v>
      </c>
      <c r="J301" s="35"/>
      <c r="K301" s="35"/>
      <c r="L301" s="35" t="s">
        <v>1128</v>
      </c>
      <c r="M301" s="35"/>
      <c r="N301" s="35" t="s">
        <v>24</v>
      </c>
      <c r="O301" s="35"/>
      <c r="P301" s="35"/>
      <c r="Q301" s="35"/>
      <c r="R301" s="35"/>
      <c r="S301" s="35"/>
      <c r="T301" s="35"/>
      <c r="U301" s="35"/>
      <c r="V301" s="35"/>
    </row>
    <row r="302" spans="1:22" ht="16" x14ac:dyDescent="0.2">
      <c r="A302" s="35"/>
      <c r="B302" s="36" t="s">
        <v>1058</v>
      </c>
      <c r="C302" s="36" t="s">
        <v>1058</v>
      </c>
      <c r="D302" s="35" t="s">
        <v>1226</v>
      </c>
      <c r="E302" s="35">
        <v>0</v>
      </c>
      <c r="F302" s="35">
        <v>1206</v>
      </c>
      <c r="G302" s="35" t="s">
        <v>22</v>
      </c>
      <c r="H302" s="35" t="s">
        <v>1130</v>
      </c>
      <c r="I302" s="35" t="s">
        <v>64</v>
      </c>
      <c r="J302" s="35"/>
      <c r="K302" s="35"/>
      <c r="L302" s="35" t="s">
        <v>1131</v>
      </c>
      <c r="M302" s="35"/>
      <c r="N302" s="35" t="s">
        <v>24</v>
      </c>
      <c r="O302" s="35"/>
      <c r="P302" s="35"/>
      <c r="Q302" s="35"/>
      <c r="R302" s="35"/>
      <c r="S302" s="35"/>
      <c r="T302" s="35"/>
      <c r="U302" s="35"/>
      <c r="V302" s="35"/>
    </row>
    <row r="303" spans="1:22" ht="16" x14ac:dyDescent="0.2">
      <c r="A303" s="35"/>
      <c r="B303" s="36" t="s">
        <v>1058</v>
      </c>
      <c r="C303" s="36" t="s">
        <v>1058</v>
      </c>
      <c r="D303" s="35" t="s">
        <v>1227</v>
      </c>
      <c r="E303" s="35">
        <v>0</v>
      </c>
      <c r="F303" s="35">
        <v>1206</v>
      </c>
      <c r="G303" s="35" t="s">
        <v>22</v>
      </c>
      <c r="H303" s="35" t="s">
        <v>1133</v>
      </c>
      <c r="I303" s="35" t="s">
        <v>64</v>
      </c>
      <c r="J303" s="35"/>
      <c r="K303" s="35"/>
      <c r="L303" s="35" t="s">
        <v>1134</v>
      </c>
      <c r="M303" s="35"/>
      <c r="N303" s="35" t="s">
        <v>24</v>
      </c>
      <c r="O303" s="35"/>
      <c r="P303" s="35"/>
      <c r="Q303" s="35"/>
      <c r="R303" s="35"/>
      <c r="S303" s="35"/>
      <c r="T303" s="35"/>
      <c r="U303" s="35"/>
      <c r="V303" s="35"/>
    </row>
    <row r="304" spans="1:22" ht="16" x14ac:dyDescent="0.2">
      <c r="A304" s="35"/>
      <c r="B304" s="36" t="s">
        <v>1058</v>
      </c>
      <c r="C304" s="36" t="s">
        <v>1058</v>
      </c>
      <c r="D304" s="35" t="s">
        <v>1228</v>
      </c>
      <c r="E304" s="35">
        <v>0</v>
      </c>
      <c r="F304" s="35">
        <v>1206</v>
      </c>
      <c r="G304" s="35" t="s">
        <v>22</v>
      </c>
      <c r="H304" s="35" t="s">
        <v>1136</v>
      </c>
      <c r="I304" s="35" t="s">
        <v>64</v>
      </c>
      <c r="J304" s="35"/>
      <c r="K304" s="35"/>
      <c r="L304" s="35" t="s">
        <v>1137</v>
      </c>
      <c r="M304" s="35"/>
      <c r="N304" s="35" t="s">
        <v>24</v>
      </c>
      <c r="O304" s="35"/>
      <c r="P304" s="35"/>
      <c r="Q304" s="35"/>
      <c r="R304" s="35"/>
      <c r="S304" s="35"/>
      <c r="T304" s="35"/>
      <c r="U304" s="35"/>
      <c r="V304" s="35"/>
    </row>
    <row r="305" spans="1:22" ht="16" x14ac:dyDescent="0.2">
      <c r="A305" s="35"/>
      <c r="B305" s="36" t="s">
        <v>1058</v>
      </c>
      <c r="C305" s="36" t="s">
        <v>1058</v>
      </c>
      <c r="D305" s="35" t="s">
        <v>1229</v>
      </c>
      <c r="E305" s="35">
        <v>0</v>
      </c>
      <c r="F305" s="35">
        <v>1206</v>
      </c>
      <c r="G305" s="35" t="s">
        <v>22</v>
      </c>
      <c r="H305" s="35" t="s">
        <v>1139</v>
      </c>
      <c r="I305" s="35" t="s">
        <v>64</v>
      </c>
      <c r="J305" s="35"/>
      <c r="K305" s="35"/>
      <c r="L305" s="35" t="s">
        <v>1140</v>
      </c>
      <c r="M305" s="35"/>
      <c r="N305" s="35" t="s">
        <v>24</v>
      </c>
      <c r="O305" s="35"/>
      <c r="P305" s="35"/>
      <c r="Q305" s="35"/>
      <c r="R305" s="35"/>
      <c r="S305" s="35"/>
      <c r="T305" s="35"/>
      <c r="U305" s="35"/>
      <c r="V305" s="35"/>
    </row>
    <row r="306" spans="1:22" ht="16" x14ac:dyDescent="0.2">
      <c r="A306" s="35"/>
      <c r="B306" s="36" t="s">
        <v>1058</v>
      </c>
      <c r="C306" s="36" t="s">
        <v>1058</v>
      </c>
      <c r="D306" s="35" t="s">
        <v>1230</v>
      </c>
      <c r="E306" s="35">
        <v>0</v>
      </c>
      <c r="F306" s="35">
        <v>1206</v>
      </c>
      <c r="G306" s="35" t="s">
        <v>22</v>
      </c>
      <c r="H306" s="35" t="s">
        <v>1142</v>
      </c>
      <c r="I306" s="35" t="s">
        <v>64</v>
      </c>
      <c r="J306" s="35"/>
      <c r="K306" s="35"/>
      <c r="L306" s="35" t="s">
        <v>1143</v>
      </c>
      <c r="M306" s="35"/>
      <c r="N306" s="35" t="s">
        <v>24</v>
      </c>
      <c r="O306" s="35"/>
      <c r="P306" s="35"/>
      <c r="Q306" s="35"/>
      <c r="R306" s="35"/>
      <c r="S306" s="35"/>
      <c r="T306" s="35"/>
      <c r="U306" s="35"/>
      <c r="V306" s="35"/>
    </row>
    <row r="307" spans="1:22" ht="16" x14ac:dyDescent="0.2">
      <c r="A307" s="35"/>
      <c r="B307" s="36" t="s">
        <v>1058</v>
      </c>
      <c r="C307" s="36" t="s">
        <v>1058</v>
      </c>
      <c r="D307" s="35" t="s">
        <v>1231</v>
      </c>
      <c r="E307" s="35">
        <v>0</v>
      </c>
      <c r="F307" s="35">
        <v>1206</v>
      </c>
      <c r="G307" s="35" t="s">
        <v>22</v>
      </c>
      <c r="H307" s="35" t="s">
        <v>1145</v>
      </c>
      <c r="I307" s="35" t="s">
        <v>64</v>
      </c>
      <c r="J307" s="35"/>
      <c r="K307" s="35"/>
      <c r="L307" s="35" t="s">
        <v>1146</v>
      </c>
      <c r="M307" s="35"/>
      <c r="N307" s="35" t="s">
        <v>24</v>
      </c>
      <c r="O307" s="35"/>
      <c r="P307" s="35"/>
      <c r="Q307" s="35"/>
      <c r="R307" s="35"/>
      <c r="S307" s="35"/>
      <c r="T307" s="35"/>
      <c r="U307" s="35"/>
      <c r="V307" s="35"/>
    </row>
    <row r="308" spans="1:22" ht="16" x14ac:dyDescent="0.2">
      <c r="A308" s="35"/>
      <c r="B308" s="36" t="s">
        <v>1058</v>
      </c>
      <c r="C308" s="36" t="s">
        <v>1058</v>
      </c>
      <c r="D308" s="35" t="s">
        <v>1232</v>
      </c>
      <c r="E308" s="35">
        <v>0</v>
      </c>
      <c r="F308" s="35">
        <v>1206</v>
      </c>
      <c r="G308" s="35" t="s">
        <v>22</v>
      </c>
      <c r="H308" s="35" t="s">
        <v>1148</v>
      </c>
      <c r="I308" s="35" t="s">
        <v>64</v>
      </c>
      <c r="J308" s="35"/>
      <c r="K308" s="35"/>
      <c r="L308" s="35" t="s">
        <v>1149</v>
      </c>
      <c r="M308" s="35"/>
      <c r="N308" s="35" t="s">
        <v>24</v>
      </c>
      <c r="O308" s="35"/>
      <c r="P308" s="35"/>
      <c r="Q308" s="35"/>
      <c r="R308" s="35"/>
      <c r="S308" s="35"/>
      <c r="T308" s="35"/>
      <c r="U308" s="35"/>
      <c r="V308" s="35"/>
    </row>
    <row r="309" spans="1:22" ht="16" x14ac:dyDescent="0.2">
      <c r="A309" s="35"/>
      <c r="B309" s="36" t="s">
        <v>1058</v>
      </c>
      <c r="C309" s="36" t="s">
        <v>1058</v>
      </c>
      <c r="D309" s="35" t="s">
        <v>1233</v>
      </c>
      <c r="E309" s="35">
        <v>0</v>
      </c>
      <c r="F309" s="35">
        <v>1206</v>
      </c>
      <c r="G309" s="35" t="s">
        <v>22</v>
      </c>
      <c r="H309" s="35" t="s">
        <v>1151</v>
      </c>
      <c r="I309" s="35" t="s">
        <v>64</v>
      </c>
      <c r="J309" s="35"/>
      <c r="K309" s="35"/>
      <c r="L309" s="35" t="s">
        <v>1152</v>
      </c>
      <c r="M309" s="35"/>
      <c r="N309" s="35" t="s">
        <v>24</v>
      </c>
      <c r="O309" s="35"/>
      <c r="P309" s="35"/>
      <c r="Q309" s="35"/>
      <c r="R309" s="35"/>
      <c r="S309" s="35"/>
      <c r="T309" s="35"/>
      <c r="U309" s="35"/>
      <c r="V309" s="35"/>
    </row>
    <row r="310" spans="1:22" ht="16" x14ac:dyDescent="0.2">
      <c r="A310" s="35"/>
      <c r="B310" s="36" t="s">
        <v>1058</v>
      </c>
      <c r="C310" s="36" t="s">
        <v>1058</v>
      </c>
      <c r="D310" s="35" t="s">
        <v>1234</v>
      </c>
      <c r="E310" s="35">
        <v>0</v>
      </c>
      <c r="F310" s="35">
        <v>1206</v>
      </c>
      <c r="G310" s="35" t="s">
        <v>22</v>
      </c>
      <c r="H310" s="35" t="s">
        <v>1154</v>
      </c>
      <c r="I310" s="35" t="s">
        <v>64</v>
      </c>
      <c r="J310" s="35"/>
      <c r="K310" s="35"/>
      <c r="L310" s="35" t="s">
        <v>1155</v>
      </c>
      <c r="M310" s="35"/>
      <c r="N310" s="35" t="s">
        <v>24</v>
      </c>
      <c r="O310" s="35"/>
      <c r="P310" s="35"/>
      <c r="Q310" s="35"/>
      <c r="R310" s="35"/>
      <c r="S310" s="35"/>
      <c r="T310" s="35"/>
      <c r="U310" s="35"/>
      <c r="V310" s="35"/>
    </row>
    <row r="311" spans="1:22" ht="16" x14ac:dyDescent="0.2">
      <c r="A311" s="35"/>
      <c r="B311" s="36" t="s">
        <v>1058</v>
      </c>
      <c r="C311" s="36" t="s">
        <v>1058</v>
      </c>
      <c r="D311" s="35" t="s">
        <v>1235</v>
      </c>
      <c r="E311" s="35">
        <v>0</v>
      </c>
      <c r="F311" s="35">
        <v>1206</v>
      </c>
      <c r="G311" s="35" t="s">
        <v>22</v>
      </c>
      <c r="H311" s="35" t="s">
        <v>1157</v>
      </c>
      <c r="I311" s="35" t="s">
        <v>64</v>
      </c>
      <c r="J311" s="35"/>
      <c r="K311" s="35"/>
      <c r="L311" s="35" t="s">
        <v>1158</v>
      </c>
      <c r="M311" s="35"/>
      <c r="N311" s="35" t="s">
        <v>24</v>
      </c>
      <c r="O311" s="35"/>
      <c r="P311" s="35"/>
      <c r="Q311" s="35"/>
      <c r="R311" s="35"/>
      <c r="S311" s="35"/>
      <c r="T311" s="35"/>
      <c r="U311" s="35"/>
      <c r="V311" s="35"/>
    </row>
    <row r="312" spans="1:22" ht="16" x14ac:dyDescent="0.2">
      <c r="A312" s="35"/>
      <c r="B312" s="36" t="s">
        <v>1058</v>
      </c>
      <c r="C312" s="36" t="s">
        <v>1058</v>
      </c>
      <c r="D312" s="35" t="s">
        <v>1236</v>
      </c>
      <c r="E312" s="35">
        <v>0</v>
      </c>
      <c r="F312" s="35">
        <v>1206</v>
      </c>
      <c r="G312" s="35" t="s">
        <v>22</v>
      </c>
      <c r="H312" s="35" t="s">
        <v>1163</v>
      </c>
      <c r="I312" s="35" t="s">
        <v>64</v>
      </c>
      <c r="J312" s="35"/>
      <c r="K312" s="35"/>
      <c r="L312" s="35" t="s">
        <v>1164</v>
      </c>
      <c r="M312" s="35"/>
      <c r="N312" s="35" t="s">
        <v>24</v>
      </c>
      <c r="O312" s="35"/>
      <c r="P312" s="35"/>
      <c r="Q312" s="35"/>
      <c r="R312" s="35"/>
      <c r="S312" s="35"/>
      <c r="T312" s="35"/>
      <c r="U312" s="35"/>
      <c r="V312" s="35"/>
    </row>
    <row r="313" spans="1:22" ht="16" x14ac:dyDescent="0.2">
      <c r="A313" s="35"/>
      <c r="B313" s="36" t="s">
        <v>1058</v>
      </c>
      <c r="C313" s="36" t="s">
        <v>1058</v>
      </c>
      <c r="D313" s="35" t="s">
        <v>1237</v>
      </c>
      <c r="E313" s="35">
        <v>0</v>
      </c>
      <c r="F313" s="35">
        <v>1206</v>
      </c>
      <c r="G313" s="35" t="s">
        <v>22</v>
      </c>
      <c r="H313" s="35" t="s">
        <v>1166</v>
      </c>
      <c r="I313" s="35" t="s">
        <v>64</v>
      </c>
      <c r="J313" s="35"/>
      <c r="K313" s="35"/>
      <c r="L313" s="35" t="s">
        <v>1167</v>
      </c>
      <c r="M313" s="35"/>
      <c r="N313" s="35" t="s">
        <v>24</v>
      </c>
      <c r="O313" s="35"/>
      <c r="P313" s="35"/>
      <c r="Q313" s="35"/>
      <c r="R313" s="35"/>
      <c r="S313" s="35"/>
      <c r="T313" s="35"/>
      <c r="U313" s="35"/>
      <c r="V313" s="35"/>
    </row>
    <row r="314" spans="1:22" ht="16" x14ac:dyDescent="0.2">
      <c r="A314" s="35"/>
      <c r="B314" s="36" t="s">
        <v>1058</v>
      </c>
      <c r="C314" s="36" t="s">
        <v>1058</v>
      </c>
      <c r="D314" s="35" t="s">
        <v>1238</v>
      </c>
      <c r="E314" s="35">
        <v>0</v>
      </c>
      <c r="F314" s="35">
        <v>1206</v>
      </c>
      <c r="G314" s="35" t="s">
        <v>22</v>
      </c>
      <c r="H314" s="35" t="s">
        <v>1169</v>
      </c>
      <c r="I314" s="35" t="s">
        <v>64</v>
      </c>
      <c r="J314" s="35"/>
      <c r="K314" s="35"/>
      <c r="L314" s="35" t="s">
        <v>1170</v>
      </c>
      <c r="M314" s="35"/>
      <c r="N314" s="35" t="s">
        <v>24</v>
      </c>
      <c r="O314" s="35"/>
      <c r="P314" s="35"/>
      <c r="Q314" s="35"/>
      <c r="R314" s="35"/>
      <c r="S314" s="35"/>
      <c r="T314" s="35"/>
      <c r="U314" s="35"/>
      <c r="V314" s="35"/>
    </row>
    <row r="315" spans="1:22" ht="16" x14ac:dyDescent="0.2">
      <c r="A315" s="35"/>
      <c r="B315" s="36" t="s">
        <v>1058</v>
      </c>
      <c r="C315" s="36" t="s">
        <v>1058</v>
      </c>
      <c r="D315" s="35" t="s">
        <v>1239</v>
      </c>
      <c r="E315" s="35">
        <v>0</v>
      </c>
      <c r="F315" s="35">
        <v>1206</v>
      </c>
      <c r="G315" s="35" t="s">
        <v>22</v>
      </c>
      <c r="H315" s="35" t="s">
        <v>1172</v>
      </c>
      <c r="I315" s="35" t="s">
        <v>64</v>
      </c>
      <c r="J315" s="35"/>
      <c r="K315" s="35"/>
      <c r="L315" s="35" t="s">
        <v>1173</v>
      </c>
      <c r="M315" s="35"/>
      <c r="N315" s="35" t="s">
        <v>24</v>
      </c>
      <c r="O315" s="35"/>
      <c r="P315" s="35"/>
      <c r="Q315" s="35"/>
      <c r="R315" s="35"/>
      <c r="S315" s="35"/>
      <c r="T315" s="35"/>
      <c r="U315" s="35"/>
      <c r="V315" s="35"/>
    </row>
    <row r="316" spans="1:22" ht="16" x14ac:dyDescent="0.2">
      <c r="A316" s="35"/>
      <c r="B316" s="36" t="s">
        <v>1058</v>
      </c>
      <c r="C316" s="36" t="s">
        <v>1058</v>
      </c>
      <c r="D316" s="35" t="s">
        <v>1240</v>
      </c>
      <c r="E316" s="35">
        <v>0</v>
      </c>
      <c r="F316" s="35">
        <v>1206</v>
      </c>
      <c r="G316" s="35" t="s">
        <v>22</v>
      </c>
      <c r="H316" s="35" t="s">
        <v>1175</v>
      </c>
      <c r="I316" s="35" t="s">
        <v>64</v>
      </c>
      <c r="J316" s="35"/>
      <c r="K316" s="35"/>
      <c r="L316" s="35" t="s">
        <v>1176</v>
      </c>
      <c r="M316" s="35"/>
      <c r="N316" s="35" t="s">
        <v>24</v>
      </c>
      <c r="O316" s="35"/>
      <c r="P316" s="35"/>
      <c r="Q316" s="35"/>
      <c r="R316" s="35"/>
      <c r="S316" s="35"/>
      <c r="T316" s="35"/>
      <c r="U316" s="35"/>
      <c r="V316" s="35"/>
    </row>
    <row r="317" spans="1:22" ht="16" x14ac:dyDescent="0.2">
      <c r="A317" s="35"/>
      <c r="B317" s="36" t="s">
        <v>1058</v>
      </c>
      <c r="C317" s="36" t="s">
        <v>1058</v>
      </c>
      <c r="D317" s="35" t="s">
        <v>1241</v>
      </c>
      <c r="E317" s="35">
        <v>0</v>
      </c>
      <c r="F317" s="35">
        <v>1206</v>
      </c>
      <c r="G317" s="35" t="s">
        <v>22</v>
      </c>
      <c r="H317" s="35" t="s">
        <v>1178</v>
      </c>
      <c r="I317" s="35" t="s">
        <v>64</v>
      </c>
      <c r="J317" s="35"/>
      <c r="K317" s="35"/>
      <c r="L317" s="35" t="s">
        <v>1179</v>
      </c>
      <c r="M317" s="35"/>
      <c r="N317" s="35" t="s">
        <v>24</v>
      </c>
      <c r="O317" s="35"/>
      <c r="P317" s="35"/>
      <c r="Q317" s="35"/>
      <c r="R317" s="35"/>
      <c r="S317" s="35"/>
      <c r="T317" s="35"/>
      <c r="U317" s="35"/>
      <c r="V317" s="35"/>
    </row>
    <row r="318" spans="1:22" ht="16" x14ac:dyDescent="0.2">
      <c r="A318" s="35"/>
      <c r="B318" s="36" t="s">
        <v>1058</v>
      </c>
      <c r="C318" s="36" t="s">
        <v>1058</v>
      </c>
      <c r="D318" s="35" t="s">
        <v>1242</v>
      </c>
      <c r="E318" s="35">
        <v>0</v>
      </c>
      <c r="F318" s="35">
        <v>1206</v>
      </c>
      <c r="G318" s="35" t="s">
        <v>22</v>
      </c>
      <c r="H318" s="35" t="s">
        <v>1181</v>
      </c>
      <c r="I318" s="35" t="s">
        <v>64</v>
      </c>
      <c r="J318" s="35"/>
      <c r="K318" s="35"/>
      <c r="L318" s="35" t="s">
        <v>1182</v>
      </c>
      <c r="M318" s="35"/>
      <c r="N318" s="35" t="s">
        <v>24</v>
      </c>
      <c r="O318" s="35"/>
      <c r="P318" s="35"/>
      <c r="Q318" s="35"/>
      <c r="R318" s="35"/>
      <c r="S318" s="35"/>
      <c r="T318" s="35"/>
      <c r="U318" s="35"/>
      <c r="V318" s="35"/>
    </row>
    <row r="319" spans="1:22" ht="16" x14ac:dyDescent="0.2">
      <c r="A319" s="35"/>
      <c r="B319" s="36" t="s">
        <v>1058</v>
      </c>
      <c r="C319" s="36" t="s">
        <v>1058</v>
      </c>
      <c r="D319" s="35" t="s">
        <v>1243</v>
      </c>
      <c r="E319" s="35">
        <v>0</v>
      </c>
      <c r="F319" s="35">
        <v>1206</v>
      </c>
      <c r="G319" s="35" t="s">
        <v>22</v>
      </c>
      <c r="H319" s="35" t="s">
        <v>1184</v>
      </c>
      <c r="I319" s="35" t="s">
        <v>64</v>
      </c>
      <c r="J319" s="35"/>
      <c r="K319" s="35"/>
      <c r="L319" s="35" t="s">
        <v>1185</v>
      </c>
      <c r="M319" s="35"/>
      <c r="N319" s="35" t="s">
        <v>24</v>
      </c>
      <c r="O319" s="35"/>
      <c r="P319" s="35"/>
      <c r="Q319" s="35"/>
      <c r="R319" s="35"/>
      <c r="S319" s="35"/>
      <c r="T319" s="35"/>
      <c r="U319" s="35"/>
      <c r="V319" s="35"/>
    </row>
    <row r="320" spans="1:22" ht="16" x14ac:dyDescent="0.2">
      <c r="A320" s="35"/>
      <c r="B320" s="36" t="s">
        <v>1058</v>
      </c>
      <c r="C320" s="36" t="s">
        <v>1058</v>
      </c>
      <c r="D320" s="35" t="s">
        <v>1244</v>
      </c>
      <c r="E320" s="35">
        <v>0</v>
      </c>
      <c r="F320" s="35">
        <v>1206</v>
      </c>
      <c r="G320" s="35" t="s">
        <v>22</v>
      </c>
      <c r="H320" s="35" t="s">
        <v>1187</v>
      </c>
      <c r="I320" s="35" t="s">
        <v>64</v>
      </c>
      <c r="J320" s="35"/>
      <c r="K320" s="35"/>
      <c r="L320" s="35" t="s">
        <v>1188</v>
      </c>
      <c r="M320" s="35"/>
      <c r="N320" s="35" t="s">
        <v>24</v>
      </c>
      <c r="O320" s="35"/>
      <c r="P320" s="35"/>
      <c r="Q320" s="35"/>
      <c r="R320" s="35"/>
      <c r="S320" s="35"/>
      <c r="T320" s="35"/>
      <c r="U320" s="35"/>
      <c r="V320" s="35"/>
    </row>
    <row r="321" spans="1:22" ht="16" x14ac:dyDescent="0.2">
      <c r="A321" s="35"/>
      <c r="B321" s="36" t="s">
        <v>1058</v>
      </c>
      <c r="C321" s="36" t="s">
        <v>1058</v>
      </c>
      <c r="D321" s="35" t="s">
        <v>1245</v>
      </c>
      <c r="E321" s="35">
        <v>0</v>
      </c>
      <c r="F321" s="35">
        <v>1206</v>
      </c>
      <c r="G321" s="35" t="s">
        <v>22</v>
      </c>
      <c r="H321" s="35" t="s">
        <v>1193</v>
      </c>
      <c r="I321" s="35" t="s">
        <v>64</v>
      </c>
      <c r="J321" s="35"/>
      <c r="K321" s="35"/>
      <c r="L321" s="35" t="s">
        <v>1194</v>
      </c>
      <c r="M321" s="35"/>
      <c r="N321" s="35" t="s">
        <v>24</v>
      </c>
      <c r="O321" s="35"/>
      <c r="P321" s="35"/>
      <c r="Q321" s="35"/>
      <c r="R321" s="35"/>
      <c r="S321" s="35"/>
      <c r="T321" s="35"/>
      <c r="U321" s="35"/>
      <c r="V321" s="35"/>
    </row>
    <row r="322" spans="1:22" ht="16" x14ac:dyDescent="0.2">
      <c r="A322" s="35"/>
      <c r="B322" s="36" t="s">
        <v>1058</v>
      </c>
      <c r="C322" s="36" t="s">
        <v>1058</v>
      </c>
      <c r="D322" s="35" t="s">
        <v>1246</v>
      </c>
      <c r="E322" s="35">
        <v>0</v>
      </c>
      <c r="F322" s="35">
        <v>1206</v>
      </c>
      <c r="G322" s="35" t="s">
        <v>22</v>
      </c>
      <c r="H322" s="35" t="s">
        <v>1199</v>
      </c>
      <c r="I322" s="35" t="s">
        <v>64</v>
      </c>
      <c r="J322" s="35"/>
      <c r="K322" s="35"/>
      <c r="L322" s="35" t="s">
        <v>1200</v>
      </c>
      <c r="M322" s="35"/>
      <c r="N322" s="35" t="s">
        <v>24</v>
      </c>
      <c r="O322" s="35"/>
      <c r="P322" s="35"/>
      <c r="Q322" s="35"/>
      <c r="R322" s="35"/>
      <c r="S322" s="35"/>
      <c r="T322" s="35"/>
      <c r="U322" s="35"/>
      <c r="V322" s="35"/>
    </row>
    <row r="323" spans="1:22" ht="16" x14ac:dyDescent="0.2">
      <c r="A323" s="35"/>
      <c r="B323" s="36" t="s">
        <v>1058</v>
      </c>
      <c r="C323" s="36" t="s">
        <v>1058</v>
      </c>
      <c r="D323" s="35" t="s">
        <v>1247</v>
      </c>
      <c r="E323" s="35">
        <v>0</v>
      </c>
      <c r="F323" s="35">
        <v>1206</v>
      </c>
      <c r="G323" s="35" t="s">
        <v>22</v>
      </c>
      <c r="H323" s="35" t="s">
        <v>1202</v>
      </c>
      <c r="I323" s="35" t="s">
        <v>64</v>
      </c>
      <c r="J323" s="35"/>
      <c r="K323" s="35"/>
      <c r="L323" s="35" t="s">
        <v>1203</v>
      </c>
      <c r="M323" s="35"/>
      <c r="N323" s="35" t="s">
        <v>24</v>
      </c>
      <c r="O323" s="35"/>
      <c r="P323" s="35"/>
      <c r="Q323" s="35"/>
      <c r="R323" s="35"/>
      <c r="S323" s="35"/>
      <c r="T323" s="35"/>
      <c r="U323" s="35"/>
      <c r="V323" s="35"/>
    </row>
    <row r="324" spans="1:22" ht="16" x14ac:dyDescent="0.2">
      <c r="A324" s="35"/>
      <c r="B324" s="36" t="s">
        <v>1058</v>
      </c>
      <c r="C324" s="36" t="s">
        <v>1058</v>
      </c>
      <c r="D324" s="35" t="s">
        <v>189</v>
      </c>
      <c r="E324" s="35">
        <v>0</v>
      </c>
      <c r="F324" s="35">
        <v>1206</v>
      </c>
      <c r="G324" s="35" t="s">
        <v>22</v>
      </c>
      <c r="H324" s="35" t="s">
        <v>712</v>
      </c>
      <c r="I324" s="35" t="s">
        <v>64</v>
      </c>
      <c r="J324" s="35"/>
      <c r="K324" s="35"/>
      <c r="L324" s="35" t="s">
        <v>713</v>
      </c>
      <c r="M324" s="35"/>
      <c r="N324" s="35" t="s">
        <v>24</v>
      </c>
      <c r="O324" s="35"/>
      <c r="P324" s="35"/>
      <c r="Q324" s="35"/>
      <c r="R324" s="35"/>
      <c r="S324" s="35"/>
      <c r="T324" s="35"/>
      <c r="U324" s="35"/>
      <c r="V324" s="35"/>
    </row>
    <row r="325" spans="1:22" ht="16" x14ac:dyDescent="0.2">
      <c r="A325" s="35"/>
      <c r="B325" s="36" t="s">
        <v>1058</v>
      </c>
      <c r="C325" s="36" t="s">
        <v>1058</v>
      </c>
      <c r="D325" s="35" t="s">
        <v>197</v>
      </c>
      <c r="E325" s="35">
        <v>5</v>
      </c>
      <c r="F325" s="35">
        <v>1201</v>
      </c>
      <c r="G325" s="35" t="s">
        <v>22</v>
      </c>
      <c r="H325" s="35" t="s">
        <v>712</v>
      </c>
      <c r="I325" s="35" t="s">
        <v>64</v>
      </c>
      <c r="J325" s="35"/>
      <c r="K325" s="35"/>
      <c r="L325" s="35" t="s">
        <v>713</v>
      </c>
      <c r="M325" s="35"/>
      <c r="N325" s="35" t="s">
        <v>23</v>
      </c>
      <c r="O325" s="35"/>
      <c r="P325" s="35"/>
      <c r="Q325" s="35"/>
      <c r="R325" s="35"/>
      <c r="S325" s="35"/>
      <c r="T325" s="35"/>
      <c r="U325" s="35"/>
      <c r="V325" s="35"/>
    </row>
    <row r="326" spans="1:22" ht="16" x14ac:dyDescent="0.2">
      <c r="A326" s="35"/>
      <c r="B326" s="36" t="s">
        <v>1058</v>
      </c>
      <c r="C326" s="36" t="s">
        <v>1058</v>
      </c>
      <c r="D326" s="35" t="s">
        <v>1248</v>
      </c>
      <c r="E326" s="35">
        <v>0</v>
      </c>
      <c r="F326" s="35">
        <v>1206</v>
      </c>
      <c r="G326" s="35" t="s">
        <v>22</v>
      </c>
      <c r="H326" s="35" t="s">
        <v>1249</v>
      </c>
      <c r="I326" s="35" t="s">
        <v>64</v>
      </c>
      <c r="J326" s="35"/>
      <c r="K326" s="35"/>
      <c r="L326" s="35" t="s">
        <v>1250</v>
      </c>
      <c r="M326" s="35"/>
      <c r="N326" s="35" t="s">
        <v>24</v>
      </c>
      <c r="O326" s="35"/>
      <c r="P326" s="35"/>
      <c r="Q326" s="35"/>
      <c r="R326" s="35"/>
      <c r="S326" s="35"/>
      <c r="T326" s="35"/>
      <c r="U326" s="35"/>
      <c r="V326" s="35"/>
    </row>
    <row r="327" spans="1:22" ht="16" x14ac:dyDescent="0.2">
      <c r="A327" s="35"/>
      <c r="B327" s="36" t="s">
        <v>1058</v>
      </c>
      <c r="C327" s="36" t="s">
        <v>1058</v>
      </c>
      <c r="D327" s="35" t="s">
        <v>1251</v>
      </c>
      <c r="E327" s="35">
        <v>5</v>
      </c>
      <c r="F327" s="35">
        <v>1101</v>
      </c>
      <c r="G327" s="35" t="s">
        <v>22</v>
      </c>
      <c r="H327" s="35" t="s">
        <v>1100</v>
      </c>
      <c r="I327" s="35" t="s">
        <v>64</v>
      </c>
      <c r="J327" s="35"/>
      <c r="K327" s="35"/>
      <c r="L327" s="35" t="s">
        <v>1101</v>
      </c>
      <c r="M327" s="35"/>
      <c r="N327" s="35" t="s">
        <v>23</v>
      </c>
      <c r="O327" s="35"/>
      <c r="P327" s="35"/>
      <c r="Q327" s="35"/>
      <c r="R327" s="35"/>
      <c r="S327" s="35"/>
      <c r="T327" s="35"/>
      <c r="U327" s="35"/>
      <c r="V327" s="35"/>
    </row>
    <row r="328" spans="1:22" ht="16" x14ac:dyDescent="0.2">
      <c r="A328" s="35"/>
      <c r="B328" s="36" t="s">
        <v>1058</v>
      </c>
      <c r="C328" s="36" t="s">
        <v>1058</v>
      </c>
      <c r="D328" s="35" t="s">
        <v>1252</v>
      </c>
      <c r="E328" s="35">
        <v>5</v>
      </c>
      <c r="F328" s="35">
        <v>1101</v>
      </c>
      <c r="G328" s="35" t="s">
        <v>22</v>
      </c>
      <c r="H328" s="35" t="s">
        <v>1103</v>
      </c>
      <c r="I328" s="35" t="s">
        <v>64</v>
      </c>
      <c r="J328" s="35"/>
      <c r="K328" s="35"/>
      <c r="L328" s="35" t="s">
        <v>1104</v>
      </c>
      <c r="M328" s="35"/>
      <c r="N328" s="35" t="s">
        <v>23</v>
      </c>
      <c r="O328" s="35"/>
      <c r="P328" s="35"/>
      <c r="Q328" s="35"/>
      <c r="R328" s="35"/>
      <c r="S328" s="35"/>
      <c r="T328" s="35"/>
      <c r="U328" s="35"/>
      <c r="V328" s="35"/>
    </row>
    <row r="329" spans="1:22" ht="16" x14ac:dyDescent="0.2">
      <c r="A329" s="35"/>
      <c r="B329" s="36" t="s">
        <v>1058</v>
      </c>
      <c r="C329" s="36" t="s">
        <v>1058</v>
      </c>
      <c r="D329" s="35" t="s">
        <v>1253</v>
      </c>
      <c r="E329" s="35">
        <v>5</v>
      </c>
      <c r="F329" s="35">
        <v>1201</v>
      </c>
      <c r="G329" s="35" t="s">
        <v>22</v>
      </c>
      <c r="H329" s="35" t="s">
        <v>1218</v>
      </c>
      <c r="I329" s="35" t="s">
        <v>64</v>
      </c>
      <c r="J329" s="35"/>
      <c r="K329" s="35"/>
      <c r="L329" s="35" t="s">
        <v>1219</v>
      </c>
      <c r="M329" s="35"/>
      <c r="N329" s="35" t="s">
        <v>23</v>
      </c>
      <c r="O329" s="35"/>
      <c r="P329" s="35"/>
      <c r="Q329" s="35"/>
      <c r="R329" s="35"/>
      <c r="S329" s="35"/>
      <c r="T329" s="35"/>
      <c r="U329" s="35"/>
      <c r="V329" s="35"/>
    </row>
    <row r="330" spans="1:22" ht="16" x14ac:dyDescent="0.2">
      <c r="A330" s="35"/>
      <c r="B330" s="36" t="s">
        <v>1058</v>
      </c>
      <c r="C330" s="36" t="s">
        <v>1058</v>
      </c>
      <c r="D330" s="35" t="s">
        <v>1254</v>
      </c>
      <c r="E330" s="35">
        <v>0</v>
      </c>
      <c r="F330" s="35">
        <v>1206</v>
      </c>
      <c r="G330" s="35" t="s">
        <v>22</v>
      </c>
      <c r="H330" s="35" t="s">
        <v>1160</v>
      </c>
      <c r="I330" s="35" t="s">
        <v>64</v>
      </c>
      <c r="J330" s="35"/>
      <c r="K330" s="35"/>
      <c r="L330" s="35" t="s">
        <v>1161</v>
      </c>
      <c r="M330" s="35"/>
      <c r="N330" s="35" t="s">
        <v>24</v>
      </c>
      <c r="O330" s="35"/>
      <c r="P330" s="35"/>
      <c r="Q330" s="35"/>
      <c r="R330" s="35"/>
      <c r="S330" s="35"/>
      <c r="T330" s="35"/>
      <c r="U330" s="35"/>
      <c r="V330" s="35"/>
    </row>
    <row r="331" spans="1:22" ht="16" x14ac:dyDescent="0.2">
      <c r="A331" s="35"/>
      <c r="B331" s="36" t="s">
        <v>1058</v>
      </c>
      <c r="C331" s="36" t="s">
        <v>1058</v>
      </c>
      <c r="D331" s="35" t="s">
        <v>1255</v>
      </c>
      <c r="E331" s="35">
        <v>0</v>
      </c>
      <c r="F331" s="35">
        <v>1206</v>
      </c>
      <c r="G331" s="35" t="s">
        <v>22</v>
      </c>
      <c r="H331" s="35" t="s">
        <v>1190</v>
      </c>
      <c r="I331" s="35" t="s">
        <v>64</v>
      </c>
      <c r="J331" s="35"/>
      <c r="K331" s="35"/>
      <c r="L331" s="35" t="s">
        <v>1191</v>
      </c>
      <c r="M331" s="35"/>
      <c r="N331" s="35" t="s">
        <v>24</v>
      </c>
      <c r="O331" s="35"/>
      <c r="P331" s="35"/>
      <c r="Q331" s="35"/>
      <c r="R331" s="35"/>
      <c r="S331" s="35"/>
      <c r="T331" s="35"/>
      <c r="U331" s="35"/>
      <c r="V331" s="35"/>
    </row>
    <row r="332" spans="1:22" ht="16" x14ac:dyDescent="0.2">
      <c r="A332" s="35"/>
      <c r="B332" s="36" t="s">
        <v>1058</v>
      </c>
      <c r="C332" s="36" t="s">
        <v>1058</v>
      </c>
      <c r="D332" s="35" t="s">
        <v>1256</v>
      </c>
      <c r="E332" s="35">
        <v>0</v>
      </c>
      <c r="F332" s="35">
        <v>1206</v>
      </c>
      <c r="G332" s="35" t="s">
        <v>22</v>
      </c>
      <c r="H332" s="35" t="s">
        <v>1196</v>
      </c>
      <c r="I332" s="35" t="s">
        <v>64</v>
      </c>
      <c r="J332" s="35"/>
      <c r="K332" s="35"/>
      <c r="L332" s="35" t="s">
        <v>1197</v>
      </c>
      <c r="M332" s="35"/>
      <c r="N332" s="35" t="s">
        <v>24</v>
      </c>
      <c r="O332" s="35"/>
      <c r="P332" s="35"/>
      <c r="Q332" s="35"/>
      <c r="R332" s="35"/>
      <c r="S332" s="35"/>
      <c r="T332" s="35"/>
      <c r="U332" s="35"/>
      <c r="V332" s="35"/>
    </row>
    <row r="333" spans="1:22" ht="16" x14ac:dyDescent="0.2">
      <c r="A333" s="35"/>
      <c r="B333" s="36" t="s">
        <v>1058</v>
      </c>
      <c r="C333" s="36" t="s">
        <v>1058</v>
      </c>
      <c r="D333" s="35" t="s">
        <v>725</v>
      </c>
      <c r="E333" s="35">
        <v>0</v>
      </c>
      <c r="F333" s="35">
        <v>1101</v>
      </c>
      <c r="G333" s="35" t="s">
        <v>22</v>
      </c>
      <c r="H333" s="35" t="s">
        <v>695</v>
      </c>
      <c r="I333" s="35" t="s">
        <v>691</v>
      </c>
      <c r="J333" s="35"/>
      <c r="K333" s="35"/>
      <c r="L333" s="35" t="s">
        <v>696</v>
      </c>
      <c r="M333" s="35"/>
      <c r="N333" s="35" t="s">
        <v>23</v>
      </c>
      <c r="O333" s="35"/>
      <c r="P333" s="35"/>
      <c r="Q333" s="35"/>
      <c r="R333" s="35"/>
      <c r="S333" s="35"/>
      <c r="T333" s="35"/>
      <c r="U333" s="35"/>
      <c r="V333" s="35"/>
    </row>
    <row r="334" spans="1:22" ht="16" x14ac:dyDescent="0.2">
      <c r="A334" s="35"/>
      <c r="B334" s="36" t="s">
        <v>1058</v>
      </c>
      <c r="C334" s="36" t="s">
        <v>1058</v>
      </c>
      <c r="D334" s="35" t="s">
        <v>967</v>
      </c>
      <c r="E334" s="35">
        <v>0</v>
      </c>
      <c r="F334" s="35">
        <v>1102</v>
      </c>
      <c r="G334" s="35" t="s">
        <v>22</v>
      </c>
      <c r="H334" s="35" t="s">
        <v>884</v>
      </c>
      <c r="I334" s="35" t="s">
        <v>743</v>
      </c>
      <c r="J334" s="35"/>
      <c r="K334" s="35"/>
      <c r="L334" s="35" t="s">
        <v>885</v>
      </c>
      <c r="M334" s="35"/>
      <c r="N334" s="35" t="s">
        <v>24</v>
      </c>
      <c r="O334" s="35"/>
      <c r="P334" s="35"/>
      <c r="Q334" s="35"/>
      <c r="R334" s="35"/>
      <c r="S334" s="35"/>
      <c r="T334" s="35"/>
      <c r="U334" s="35"/>
      <c r="V334" s="35"/>
    </row>
    <row r="335" spans="1:22" ht="16" x14ac:dyDescent="0.2">
      <c r="A335" s="35"/>
      <c r="B335" s="36" t="s">
        <v>1058</v>
      </c>
      <c r="C335" s="36" t="s">
        <v>1058</v>
      </c>
      <c r="D335" s="35" t="s">
        <v>1257</v>
      </c>
      <c r="E335" s="35">
        <v>0</v>
      </c>
      <c r="F335" s="35">
        <v>1102</v>
      </c>
      <c r="G335" s="35" t="s">
        <v>22</v>
      </c>
      <c r="H335" s="35" t="s">
        <v>695</v>
      </c>
      <c r="I335" s="35" t="s">
        <v>691</v>
      </c>
      <c r="J335" s="35"/>
      <c r="K335" s="35"/>
      <c r="L335" s="35" t="s">
        <v>696</v>
      </c>
      <c r="M335" s="35"/>
      <c r="N335" s="35" t="s">
        <v>24</v>
      </c>
      <c r="O335" s="35"/>
      <c r="P335" s="35"/>
      <c r="Q335" s="35"/>
      <c r="R335" s="35"/>
      <c r="S335" s="35"/>
      <c r="T335" s="35"/>
      <c r="U335" s="35"/>
      <c r="V335" s="35"/>
    </row>
    <row r="336" spans="1:22" ht="16" x14ac:dyDescent="0.2">
      <c r="A336" s="35"/>
      <c r="B336" s="36" t="s">
        <v>1058</v>
      </c>
      <c r="C336" s="36" t="s">
        <v>1058</v>
      </c>
      <c r="D336" s="35" t="s">
        <v>1258</v>
      </c>
      <c r="E336" s="35">
        <v>0</v>
      </c>
      <c r="F336" s="35">
        <v>1206</v>
      </c>
      <c r="G336" s="35" t="s">
        <v>22</v>
      </c>
      <c r="H336" s="35" t="s">
        <v>1259</v>
      </c>
      <c r="I336" s="35" t="s">
        <v>64</v>
      </c>
      <c r="J336" s="35"/>
      <c r="K336" s="35"/>
      <c r="L336" s="35" t="s">
        <v>1260</v>
      </c>
      <c r="M336" s="35"/>
      <c r="N336" s="35" t="s">
        <v>24</v>
      </c>
      <c r="O336" s="35"/>
      <c r="P336" s="35"/>
      <c r="Q336" s="35"/>
      <c r="R336" s="35"/>
      <c r="S336" s="35"/>
      <c r="T336" s="35"/>
      <c r="U336" s="35"/>
      <c r="V336" s="35"/>
    </row>
    <row r="337" spans="1:22" ht="16" x14ac:dyDescent="0.2">
      <c r="A337" s="35"/>
      <c r="B337" s="36" t="s">
        <v>1058</v>
      </c>
      <c r="C337" s="36" t="s">
        <v>1058</v>
      </c>
      <c r="D337" s="35" t="s">
        <v>189</v>
      </c>
      <c r="E337" s="35">
        <v>0</v>
      </c>
      <c r="F337" s="35">
        <v>1206</v>
      </c>
      <c r="G337" s="35" t="s">
        <v>22</v>
      </c>
      <c r="H337" s="35" t="s">
        <v>712</v>
      </c>
      <c r="I337" s="35" t="s">
        <v>64</v>
      </c>
      <c r="J337" s="35"/>
      <c r="K337" s="35"/>
      <c r="L337" s="35" t="s">
        <v>713</v>
      </c>
      <c r="M337" s="35"/>
      <c r="N337" s="35" t="s">
        <v>24</v>
      </c>
      <c r="O337" s="35"/>
      <c r="P337" s="35"/>
      <c r="Q337" s="35"/>
      <c r="R337" s="35"/>
      <c r="S337" s="35"/>
      <c r="T337" s="35"/>
      <c r="U337" s="35"/>
      <c r="V337" s="35"/>
    </row>
    <row r="338" spans="1:22" ht="16" x14ac:dyDescent="0.2">
      <c r="A338" s="35"/>
      <c r="B338" s="36" t="s">
        <v>1058</v>
      </c>
      <c r="C338" s="36" t="s">
        <v>1058</v>
      </c>
      <c r="D338" s="35" t="s">
        <v>197</v>
      </c>
      <c r="E338" s="35">
        <v>5</v>
      </c>
      <c r="F338" s="35">
        <v>1201</v>
      </c>
      <c r="G338" s="35" t="s">
        <v>22</v>
      </c>
      <c r="H338" s="35" t="s">
        <v>712</v>
      </c>
      <c r="I338" s="35" t="s">
        <v>64</v>
      </c>
      <c r="J338" s="35"/>
      <c r="K338" s="35"/>
      <c r="L338" s="35" t="s">
        <v>713</v>
      </c>
      <c r="M338" s="35"/>
      <c r="N338" s="35" t="s">
        <v>23</v>
      </c>
      <c r="O338" s="35"/>
      <c r="P338" s="35"/>
      <c r="Q338" s="35"/>
      <c r="R338" s="35"/>
      <c r="S338" s="35"/>
      <c r="T338" s="35"/>
      <c r="U338" s="35"/>
      <c r="V338" s="35"/>
    </row>
    <row r="339" spans="1:22" ht="16" x14ac:dyDescent="0.2">
      <c r="A339" s="35"/>
      <c r="B339" s="36" t="s">
        <v>1058</v>
      </c>
      <c r="C339" s="36" t="s">
        <v>1058</v>
      </c>
      <c r="D339" s="35" t="s">
        <v>1261</v>
      </c>
      <c r="E339" s="35">
        <v>4</v>
      </c>
      <c r="F339" s="35">
        <v>1101</v>
      </c>
      <c r="G339" s="35" t="s">
        <v>22</v>
      </c>
      <c r="H339" s="35" t="s">
        <v>1262</v>
      </c>
      <c r="I339" s="35" t="s">
        <v>691</v>
      </c>
      <c r="J339" s="35"/>
      <c r="K339" s="35"/>
      <c r="L339" s="35" t="s">
        <v>1263</v>
      </c>
      <c r="M339" s="35"/>
      <c r="N339" s="35" t="s">
        <v>26</v>
      </c>
      <c r="O339" s="35"/>
      <c r="P339" s="35"/>
      <c r="Q339" s="35"/>
      <c r="R339" s="35"/>
      <c r="S339" s="35"/>
      <c r="T339" s="35"/>
      <c r="U339" s="35"/>
      <c r="V339" s="35"/>
    </row>
    <row r="340" spans="1:22" ht="16" x14ac:dyDescent="0.2">
      <c r="A340" s="35"/>
      <c r="B340" s="36" t="s">
        <v>1058</v>
      </c>
      <c r="C340" s="36" t="s">
        <v>1058</v>
      </c>
      <c r="D340" s="35" t="s">
        <v>1264</v>
      </c>
      <c r="E340" s="35">
        <v>0</v>
      </c>
      <c r="F340" s="35">
        <v>1102</v>
      </c>
      <c r="G340" s="35" t="s">
        <v>22</v>
      </c>
      <c r="H340" s="35" t="s">
        <v>1262</v>
      </c>
      <c r="I340" s="35" t="s">
        <v>691</v>
      </c>
      <c r="J340" s="35"/>
      <c r="K340" s="35"/>
      <c r="L340" s="35" t="s">
        <v>1263</v>
      </c>
      <c r="M340" s="35"/>
      <c r="N340" s="35" t="s">
        <v>24</v>
      </c>
      <c r="O340" s="35"/>
      <c r="P340" s="35"/>
      <c r="Q340" s="35"/>
      <c r="R340" s="35"/>
      <c r="S340" s="35"/>
      <c r="T340" s="35"/>
      <c r="U340" s="35"/>
      <c r="V340" s="35"/>
    </row>
    <row r="341" spans="1:22" ht="16" x14ac:dyDescent="0.2">
      <c r="A341" s="35"/>
      <c r="B341" s="36" t="s">
        <v>1058</v>
      </c>
      <c r="C341" s="36" t="s">
        <v>1058</v>
      </c>
      <c r="D341" s="35" t="s">
        <v>1265</v>
      </c>
      <c r="E341" s="35">
        <v>4</v>
      </c>
      <c r="F341" s="35">
        <v>1101</v>
      </c>
      <c r="G341" s="35" t="s">
        <v>22</v>
      </c>
      <c r="H341" s="35" t="s">
        <v>1262</v>
      </c>
      <c r="I341" s="35" t="s">
        <v>691</v>
      </c>
      <c r="J341" s="35"/>
      <c r="K341" s="35"/>
      <c r="L341" s="35" t="s">
        <v>1263</v>
      </c>
      <c r="M341" s="35"/>
      <c r="N341" s="35" t="s">
        <v>26</v>
      </c>
      <c r="O341" s="35"/>
      <c r="P341" s="35"/>
      <c r="Q341" s="35"/>
      <c r="R341" s="35"/>
      <c r="S341" s="35"/>
      <c r="T341" s="35"/>
      <c r="U341" s="35"/>
      <c r="V341" s="35"/>
    </row>
    <row r="342" spans="1:22" ht="16" x14ac:dyDescent="0.2">
      <c r="A342" s="35"/>
      <c r="B342" s="36" t="s">
        <v>1058</v>
      </c>
      <c r="C342" s="36" t="s">
        <v>1058</v>
      </c>
      <c r="D342" s="35" t="s">
        <v>1266</v>
      </c>
      <c r="E342" s="35">
        <v>0</v>
      </c>
      <c r="F342" s="35">
        <v>1102</v>
      </c>
      <c r="G342" s="35" t="s">
        <v>22</v>
      </c>
      <c r="H342" s="35" t="s">
        <v>1262</v>
      </c>
      <c r="I342" s="35" t="s">
        <v>691</v>
      </c>
      <c r="J342" s="35"/>
      <c r="K342" s="35"/>
      <c r="L342" s="35" t="s">
        <v>1263</v>
      </c>
      <c r="M342" s="35"/>
      <c r="N342" s="35" t="s">
        <v>24</v>
      </c>
      <c r="O342" s="35"/>
      <c r="P342" s="35"/>
      <c r="Q342" s="35"/>
      <c r="R342" s="35"/>
      <c r="S342" s="35"/>
      <c r="T342" s="35"/>
      <c r="U342" s="35"/>
      <c r="V342" s="35"/>
    </row>
    <row r="343" spans="1:22" ht="16" x14ac:dyDescent="0.2">
      <c r="A343" s="35"/>
      <c r="B343" s="36" t="s">
        <v>1058</v>
      </c>
      <c r="C343" s="36" t="s">
        <v>1058</v>
      </c>
      <c r="D343" s="35" t="s">
        <v>1267</v>
      </c>
      <c r="E343" s="35">
        <v>4</v>
      </c>
      <c r="F343" s="35">
        <v>1101</v>
      </c>
      <c r="G343" s="35" t="s">
        <v>22</v>
      </c>
      <c r="H343" s="35" t="s">
        <v>1262</v>
      </c>
      <c r="I343" s="35" t="s">
        <v>691</v>
      </c>
      <c r="J343" s="35"/>
      <c r="K343" s="35"/>
      <c r="L343" s="35" t="s">
        <v>1263</v>
      </c>
      <c r="M343" s="35"/>
      <c r="N343" s="35" t="s">
        <v>26</v>
      </c>
      <c r="O343" s="35"/>
      <c r="P343" s="35"/>
      <c r="Q343" s="35"/>
      <c r="R343" s="35"/>
      <c r="S343" s="35"/>
      <c r="T343" s="35"/>
      <c r="U343" s="35"/>
      <c r="V343" s="35"/>
    </row>
    <row r="344" spans="1:22" ht="16" x14ac:dyDescent="0.2">
      <c r="A344" s="35"/>
      <c r="B344" s="36" t="s">
        <v>1058</v>
      </c>
      <c r="C344" s="36" t="s">
        <v>1058</v>
      </c>
      <c r="D344" s="35" t="s">
        <v>1268</v>
      </c>
      <c r="E344" s="35">
        <v>0</v>
      </c>
      <c r="F344" s="35">
        <v>1102</v>
      </c>
      <c r="G344" s="35" t="s">
        <v>22</v>
      </c>
      <c r="H344" s="35" t="s">
        <v>1262</v>
      </c>
      <c r="I344" s="35" t="s">
        <v>691</v>
      </c>
      <c r="J344" s="35"/>
      <c r="K344" s="35"/>
      <c r="L344" s="35" t="s">
        <v>1263</v>
      </c>
      <c r="M344" s="35"/>
      <c r="N344" s="35" t="s">
        <v>24</v>
      </c>
      <c r="O344" s="35"/>
      <c r="P344" s="35"/>
      <c r="Q344" s="35"/>
      <c r="R344" s="35"/>
      <c r="S344" s="35"/>
      <c r="T344" s="35"/>
      <c r="U344" s="35"/>
      <c r="V344" s="35"/>
    </row>
    <row r="345" spans="1:22" ht="16" x14ac:dyDescent="0.2">
      <c r="A345" s="35"/>
      <c r="B345" s="36" t="s">
        <v>1058</v>
      </c>
      <c r="C345" s="36" t="s">
        <v>1058</v>
      </c>
      <c r="D345" s="35" t="s">
        <v>825</v>
      </c>
      <c r="E345" s="35">
        <v>0</v>
      </c>
      <c r="F345" s="35">
        <v>1101</v>
      </c>
      <c r="G345" s="35" t="s">
        <v>22</v>
      </c>
      <c r="H345" s="35" t="s">
        <v>695</v>
      </c>
      <c r="I345" s="35" t="s">
        <v>691</v>
      </c>
      <c r="J345" s="35"/>
      <c r="K345" s="35"/>
      <c r="L345" s="35" t="s">
        <v>696</v>
      </c>
      <c r="M345" s="35"/>
      <c r="N345" s="35" t="s">
        <v>23</v>
      </c>
      <c r="O345" s="35"/>
      <c r="P345" s="35"/>
      <c r="Q345" s="35"/>
      <c r="R345" s="35"/>
      <c r="S345" s="35"/>
      <c r="T345" s="35"/>
      <c r="U345" s="35"/>
      <c r="V345" s="35"/>
    </row>
    <row r="346" spans="1:22" ht="16" x14ac:dyDescent="0.2">
      <c r="A346" s="35"/>
      <c r="B346" s="36" t="s">
        <v>1058</v>
      </c>
      <c r="C346" s="36" t="s">
        <v>1058</v>
      </c>
      <c r="D346" s="35" t="s">
        <v>1269</v>
      </c>
      <c r="E346" s="35">
        <v>0</v>
      </c>
      <c r="F346" s="35">
        <v>1102</v>
      </c>
      <c r="G346" s="35" t="s">
        <v>22</v>
      </c>
      <c r="H346" s="35" t="s">
        <v>695</v>
      </c>
      <c r="I346" s="35" t="s">
        <v>691</v>
      </c>
      <c r="J346" s="35"/>
      <c r="K346" s="35"/>
      <c r="L346" s="35" t="s">
        <v>696</v>
      </c>
      <c r="M346" s="35"/>
      <c r="N346" s="35" t="s">
        <v>24</v>
      </c>
      <c r="O346" s="35"/>
      <c r="P346" s="35"/>
      <c r="Q346" s="35"/>
      <c r="R346" s="35"/>
      <c r="S346" s="35"/>
      <c r="T346" s="35"/>
      <c r="U346" s="35"/>
      <c r="V346" s="35"/>
    </row>
    <row r="347" spans="1:22" ht="16" x14ac:dyDescent="0.2">
      <c r="A347" s="35"/>
      <c r="B347" s="36" t="s">
        <v>1058</v>
      </c>
      <c r="C347" s="36" t="s">
        <v>1058</v>
      </c>
      <c r="D347" s="35" t="s">
        <v>960</v>
      </c>
      <c r="E347" s="35">
        <v>5</v>
      </c>
      <c r="F347" s="35">
        <v>1201</v>
      </c>
      <c r="G347" s="35" t="s">
        <v>22</v>
      </c>
      <c r="H347" s="35" t="s">
        <v>961</v>
      </c>
      <c r="I347" s="35" t="s">
        <v>64</v>
      </c>
      <c r="J347" s="35"/>
      <c r="K347" s="35"/>
      <c r="L347" s="35" t="s">
        <v>962</v>
      </c>
      <c r="M347" s="35"/>
      <c r="N347" s="35" t="s">
        <v>23</v>
      </c>
      <c r="O347" s="35"/>
      <c r="P347" s="35"/>
      <c r="Q347" s="35"/>
      <c r="R347" s="35"/>
      <c r="S347" s="35"/>
      <c r="T347" s="35"/>
      <c r="U347" s="35"/>
      <c r="V347" s="35"/>
    </row>
    <row r="348" spans="1:22" ht="16" x14ac:dyDescent="0.2">
      <c r="A348" s="35"/>
      <c r="B348" s="36" t="s">
        <v>1058</v>
      </c>
      <c r="C348" s="36" t="s">
        <v>1058</v>
      </c>
      <c r="D348" s="35" t="s">
        <v>963</v>
      </c>
      <c r="E348" s="35">
        <v>0</v>
      </c>
      <c r="F348" s="35">
        <v>1206</v>
      </c>
      <c r="G348" s="35" t="s">
        <v>22</v>
      </c>
      <c r="H348" s="35" t="s">
        <v>961</v>
      </c>
      <c r="I348" s="35" t="s">
        <v>64</v>
      </c>
      <c r="J348" s="35"/>
      <c r="K348" s="35"/>
      <c r="L348" s="35" t="s">
        <v>962</v>
      </c>
      <c r="M348" s="35"/>
      <c r="N348" s="35" t="s">
        <v>24</v>
      </c>
      <c r="O348" s="35"/>
      <c r="P348" s="35"/>
      <c r="Q348" s="35"/>
      <c r="R348" s="35"/>
      <c r="S348" s="35"/>
      <c r="T348" s="35"/>
      <c r="U348" s="35"/>
      <c r="V348" s="35"/>
    </row>
    <row r="349" spans="1:22" ht="16" x14ac:dyDescent="0.2">
      <c r="A349" s="35"/>
      <c r="B349" s="36" t="s">
        <v>1058</v>
      </c>
      <c r="C349" s="36" t="s">
        <v>1058</v>
      </c>
      <c r="D349" s="35" t="s">
        <v>1270</v>
      </c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</row>
    <row r="350" spans="1:22" ht="16" x14ac:dyDescent="0.2">
      <c r="A350" s="35"/>
      <c r="B350" s="36" t="s">
        <v>1058</v>
      </c>
      <c r="C350" s="36" t="s">
        <v>1058</v>
      </c>
      <c r="D350" s="35" t="s">
        <v>723</v>
      </c>
      <c r="E350" s="35">
        <v>5</v>
      </c>
      <c r="F350" s="35">
        <v>1201</v>
      </c>
      <c r="G350" s="35" t="s">
        <v>22</v>
      </c>
      <c r="H350" s="35" t="s">
        <v>716</v>
      </c>
      <c r="I350" s="35" t="s">
        <v>64</v>
      </c>
      <c r="J350" s="35"/>
      <c r="K350" s="35"/>
      <c r="L350" s="35" t="s">
        <v>717</v>
      </c>
      <c r="M350" s="35"/>
      <c r="N350" s="35" t="s">
        <v>23</v>
      </c>
      <c r="O350" s="35"/>
      <c r="P350" s="35"/>
      <c r="Q350" s="35"/>
      <c r="R350" s="35"/>
      <c r="S350" s="35"/>
      <c r="T350" s="35"/>
      <c r="U350" s="35"/>
      <c r="V350" s="35"/>
    </row>
    <row r="351" spans="1:22" ht="16" x14ac:dyDescent="0.2">
      <c r="A351" s="35"/>
      <c r="B351" s="36" t="s">
        <v>1058</v>
      </c>
      <c r="C351" s="36" t="s">
        <v>1058</v>
      </c>
      <c r="D351" s="35" t="s">
        <v>725</v>
      </c>
      <c r="E351" s="35">
        <v>0</v>
      </c>
      <c r="F351" s="35">
        <v>1101</v>
      </c>
      <c r="G351" s="35" t="s">
        <v>22</v>
      </c>
      <c r="H351" s="35" t="s">
        <v>695</v>
      </c>
      <c r="I351" s="35" t="s">
        <v>691</v>
      </c>
      <c r="J351" s="35"/>
      <c r="K351" s="35"/>
      <c r="L351" s="35" t="s">
        <v>696</v>
      </c>
      <c r="M351" s="35"/>
      <c r="N351" s="35" t="s">
        <v>23</v>
      </c>
      <c r="O351" s="35"/>
      <c r="P351" s="35"/>
      <c r="Q351" s="35"/>
      <c r="R351" s="35"/>
      <c r="S351" s="35"/>
      <c r="T351" s="35"/>
      <c r="U351" s="35"/>
      <c r="V351" s="35"/>
    </row>
    <row r="352" spans="1:22" ht="16" x14ac:dyDescent="0.2">
      <c r="A352" s="35"/>
      <c r="B352" s="36" t="s">
        <v>1058</v>
      </c>
      <c r="C352" s="36" t="s">
        <v>1058</v>
      </c>
      <c r="D352" s="35" t="s">
        <v>930</v>
      </c>
      <c r="E352" s="35">
        <v>5</v>
      </c>
      <c r="F352" s="35">
        <v>1221</v>
      </c>
      <c r="G352" s="35" t="s">
        <v>22</v>
      </c>
      <c r="H352" s="35" t="s">
        <v>931</v>
      </c>
      <c r="I352" s="35" t="s">
        <v>779</v>
      </c>
      <c r="J352" s="35"/>
      <c r="K352" s="35"/>
      <c r="L352" s="35" t="s">
        <v>932</v>
      </c>
      <c r="M352" s="35"/>
      <c r="N352" s="35" t="s">
        <v>23</v>
      </c>
      <c r="O352" s="35"/>
      <c r="P352" s="35"/>
      <c r="Q352" s="35"/>
      <c r="R352" s="35"/>
      <c r="S352" s="35"/>
      <c r="T352" s="35"/>
      <c r="U352" s="35"/>
      <c r="V352" s="35"/>
    </row>
    <row r="353" spans="1:22" ht="16" x14ac:dyDescent="0.2">
      <c r="A353" s="35"/>
      <c r="B353" s="36" t="s">
        <v>1058</v>
      </c>
      <c r="C353" s="36" t="s">
        <v>1058</v>
      </c>
      <c r="D353" s="35" t="s">
        <v>933</v>
      </c>
      <c r="E353" s="35">
        <v>5</v>
      </c>
      <c r="F353" s="35">
        <v>1221</v>
      </c>
      <c r="G353" s="35" t="s">
        <v>22</v>
      </c>
      <c r="H353" s="35" t="s">
        <v>934</v>
      </c>
      <c r="I353" s="35" t="s">
        <v>779</v>
      </c>
      <c r="J353" s="35"/>
      <c r="K353" s="35"/>
      <c r="L353" s="35" t="s">
        <v>935</v>
      </c>
      <c r="M353" s="35"/>
      <c r="N353" s="35" t="s">
        <v>23</v>
      </c>
      <c r="O353" s="35"/>
      <c r="P353" s="35"/>
      <c r="Q353" s="35"/>
      <c r="R353" s="35"/>
      <c r="S353" s="35"/>
      <c r="T353" s="35"/>
      <c r="U353" s="35"/>
      <c r="V353" s="35"/>
    </row>
    <row r="354" spans="1:22" ht="16" x14ac:dyDescent="0.2">
      <c r="A354" s="35"/>
      <c r="B354" s="36" t="s">
        <v>1058</v>
      </c>
      <c r="C354" s="36" t="s">
        <v>1058</v>
      </c>
      <c r="D354" s="35" t="s">
        <v>936</v>
      </c>
      <c r="E354" s="35">
        <v>5</v>
      </c>
      <c r="F354" s="35">
        <v>1221</v>
      </c>
      <c r="G354" s="35" t="s">
        <v>22</v>
      </c>
      <c r="H354" s="35" t="s">
        <v>937</v>
      </c>
      <c r="I354" s="35" t="s">
        <v>779</v>
      </c>
      <c r="J354" s="35"/>
      <c r="K354" s="35"/>
      <c r="L354" s="35" t="s">
        <v>938</v>
      </c>
      <c r="M354" s="35"/>
      <c r="N354" s="35" t="s">
        <v>23</v>
      </c>
      <c r="O354" s="35"/>
      <c r="P354" s="35"/>
      <c r="Q354" s="35"/>
      <c r="R354" s="35"/>
      <c r="S354" s="35"/>
      <c r="T354" s="35"/>
      <c r="U354" s="35"/>
      <c r="V354" s="35"/>
    </row>
    <row r="355" spans="1:22" ht="16" x14ac:dyDescent="0.2">
      <c r="A355" s="35"/>
      <c r="B355" s="36" t="s">
        <v>1058</v>
      </c>
      <c r="C355" s="36" t="s">
        <v>1058</v>
      </c>
      <c r="D355" s="35" t="s">
        <v>939</v>
      </c>
      <c r="E355" s="35">
        <v>5</v>
      </c>
      <c r="F355" s="35">
        <v>1221</v>
      </c>
      <c r="G355" s="35" t="s">
        <v>22</v>
      </c>
      <c r="H355" s="35" t="s">
        <v>940</v>
      </c>
      <c r="I355" s="35" t="s">
        <v>779</v>
      </c>
      <c r="J355" s="35"/>
      <c r="K355" s="35"/>
      <c r="L355" s="35" t="s">
        <v>941</v>
      </c>
      <c r="M355" s="35"/>
      <c r="N355" s="35" t="s">
        <v>23</v>
      </c>
      <c r="O355" s="35"/>
      <c r="P355" s="35"/>
      <c r="Q355" s="35"/>
      <c r="R355" s="35"/>
      <c r="S355" s="35"/>
      <c r="T355" s="35"/>
      <c r="U355" s="35"/>
      <c r="V355" s="35"/>
    </row>
    <row r="356" spans="1:22" ht="16" x14ac:dyDescent="0.2">
      <c r="A356" s="35"/>
      <c r="B356" s="36" t="s">
        <v>1058</v>
      </c>
      <c r="C356" s="36" t="s">
        <v>1058</v>
      </c>
      <c r="D356" s="35" t="s">
        <v>1271</v>
      </c>
      <c r="E356" s="35">
        <v>5</v>
      </c>
      <c r="F356" s="35">
        <v>1101</v>
      </c>
      <c r="G356" s="35" t="s">
        <v>22</v>
      </c>
      <c r="H356" s="35" t="s">
        <v>942</v>
      </c>
      <c r="I356" s="35" t="s">
        <v>779</v>
      </c>
      <c r="J356" s="35"/>
      <c r="K356" s="35"/>
      <c r="L356" s="35" t="s">
        <v>943</v>
      </c>
      <c r="M356" s="35"/>
      <c r="N356" s="35" t="s">
        <v>23</v>
      </c>
      <c r="O356" s="35"/>
      <c r="P356" s="35"/>
      <c r="Q356" s="35"/>
      <c r="R356" s="35"/>
      <c r="S356" s="35"/>
      <c r="T356" s="35"/>
      <c r="U356" s="35"/>
      <c r="V356" s="35"/>
    </row>
    <row r="357" spans="1:22" ht="16" x14ac:dyDescent="0.2">
      <c r="A357" s="35"/>
      <c r="B357" s="36" t="s">
        <v>1058</v>
      </c>
      <c r="C357" s="36" t="s">
        <v>1058</v>
      </c>
      <c r="D357" s="35" t="s">
        <v>944</v>
      </c>
      <c r="E357" s="35">
        <v>0</v>
      </c>
      <c r="F357" s="35">
        <v>1226</v>
      </c>
      <c r="G357" s="35" t="s">
        <v>22</v>
      </c>
      <c r="H357" s="35" t="s">
        <v>931</v>
      </c>
      <c r="I357" s="35" t="s">
        <v>779</v>
      </c>
      <c r="J357" s="35"/>
      <c r="K357" s="35"/>
      <c r="L357" s="35" t="s">
        <v>932</v>
      </c>
      <c r="M357" s="35"/>
      <c r="N357" s="35" t="s">
        <v>24</v>
      </c>
      <c r="O357" s="35"/>
      <c r="P357" s="35"/>
      <c r="Q357" s="35"/>
      <c r="R357" s="35"/>
      <c r="S357" s="35"/>
      <c r="T357" s="35"/>
      <c r="U357" s="35"/>
      <c r="V357" s="35"/>
    </row>
    <row r="358" spans="1:22" ht="16" x14ac:dyDescent="0.2">
      <c r="A358" s="35"/>
      <c r="B358" s="36" t="s">
        <v>1058</v>
      </c>
      <c r="C358" s="36" t="s">
        <v>1058</v>
      </c>
      <c r="D358" s="35" t="s">
        <v>945</v>
      </c>
      <c r="E358" s="35">
        <v>0</v>
      </c>
      <c r="F358" s="35">
        <v>1226</v>
      </c>
      <c r="G358" s="35" t="s">
        <v>22</v>
      </c>
      <c r="H358" s="35" t="s">
        <v>934</v>
      </c>
      <c r="I358" s="35" t="s">
        <v>779</v>
      </c>
      <c r="J358" s="35"/>
      <c r="K358" s="35"/>
      <c r="L358" s="35" t="s">
        <v>935</v>
      </c>
      <c r="M358" s="35"/>
      <c r="N358" s="35" t="s">
        <v>24</v>
      </c>
      <c r="O358" s="35"/>
      <c r="P358" s="35"/>
      <c r="Q358" s="35"/>
      <c r="R358" s="35"/>
      <c r="S358" s="35"/>
      <c r="T358" s="35"/>
      <c r="U358" s="35"/>
      <c r="V358" s="35"/>
    </row>
    <row r="359" spans="1:22" ht="16" x14ac:dyDescent="0.2">
      <c r="A359" s="35"/>
      <c r="B359" s="36" t="s">
        <v>1058</v>
      </c>
      <c r="C359" s="36" t="s">
        <v>1058</v>
      </c>
      <c r="D359" s="35" t="s">
        <v>946</v>
      </c>
      <c r="E359" s="35">
        <v>0</v>
      </c>
      <c r="F359" s="35">
        <v>1226</v>
      </c>
      <c r="G359" s="35" t="s">
        <v>22</v>
      </c>
      <c r="H359" s="35" t="s">
        <v>937</v>
      </c>
      <c r="I359" s="35" t="s">
        <v>779</v>
      </c>
      <c r="J359" s="35"/>
      <c r="K359" s="35"/>
      <c r="L359" s="35" t="s">
        <v>938</v>
      </c>
      <c r="M359" s="35"/>
      <c r="N359" s="35" t="s">
        <v>24</v>
      </c>
      <c r="O359" s="35"/>
      <c r="P359" s="35"/>
      <c r="Q359" s="35"/>
      <c r="R359" s="35"/>
      <c r="S359" s="35"/>
      <c r="T359" s="35"/>
      <c r="U359" s="35"/>
      <c r="V359" s="35"/>
    </row>
    <row r="360" spans="1:22" ht="16" x14ac:dyDescent="0.2">
      <c r="A360" s="35"/>
      <c r="B360" s="36" t="s">
        <v>1058</v>
      </c>
      <c r="C360" s="36" t="s">
        <v>1058</v>
      </c>
      <c r="D360" s="35" t="s">
        <v>947</v>
      </c>
      <c r="E360" s="35">
        <v>0</v>
      </c>
      <c r="F360" s="35">
        <v>1226</v>
      </c>
      <c r="G360" s="35" t="s">
        <v>22</v>
      </c>
      <c r="H360" s="35" t="s">
        <v>940</v>
      </c>
      <c r="I360" s="35" t="s">
        <v>779</v>
      </c>
      <c r="J360" s="35"/>
      <c r="K360" s="35"/>
      <c r="L360" s="35" t="s">
        <v>941</v>
      </c>
      <c r="M360" s="35"/>
      <c r="N360" s="35" t="s">
        <v>24</v>
      </c>
      <c r="O360" s="35"/>
      <c r="P360" s="35"/>
      <c r="Q360" s="35"/>
      <c r="R360" s="35"/>
      <c r="S360" s="35"/>
      <c r="T360" s="35"/>
      <c r="U360" s="35"/>
      <c r="V360" s="35"/>
    </row>
    <row r="361" spans="1:22" ht="16" x14ac:dyDescent="0.2">
      <c r="A361" s="35"/>
      <c r="B361" s="36" t="s">
        <v>1058</v>
      </c>
      <c r="C361" s="36" t="s">
        <v>1058</v>
      </c>
      <c r="D361" s="35" t="s">
        <v>189</v>
      </c>
      <c r="E361" s="35">
        <v>0</v>
      </c>
      <c r="F361" s="35">
        <v>1206</v>
      </c>
      <c r="G361" s="35" t="s">
        <v>22</v>
      </c>
      <c r="H361" s="35" t="s">
        <v>712</v>
      </c>
      <c r="I361" s="35" t="s">
        <v>64</v>
      </c>
      <c r="J361" s="35"/>
      <c r="K361" s="35"/>
      <c r="L361" s="35" t="s">
        <v>713</v>
      </c>
      <c r="M361" s="35"/>
      <c r="N361" s="35" t="s">
        <v>24</v>
      </c>
      <c r="O361" s="35"/>
      <c r="P361" s="35"/>
      <c r="Q361" s="35"/>
      <c r="R361" s="35"/>
      <c r="S361" s="35"/>
      <c r="T361" s="35"/>
      <c r="U361" s="35"/>
      <c r="V361" s="35"/>
    </row>
    <row r="362" spans="1:22" ht="16" x14ac:dyDescent="0.2">
      <c r="A362" s="35"/>
      <c r="B362" s="36" t="s">
        <v>1058</v>
      </c>
      <c r="C362" s="36" t="s">
        <v>1058</v>
      </c>
      <c r="D362" s="35" t="s">
        <v>197</v>
      </c>
      <c r="E362" s="35">
        <v>5</v>
      </c>
      <c r="F362" s="35">
        <v>1201</v>
      </c>
      <c r="G362" s="35" t="s">
        <v>22</v>
      </c>
      <c r="H362" s="35" t="s">
        <v>712</v>
      </c>
      <c r="I362" s="35" t="s">
        <v>64</v>
      </c>
      <c r="J362" s="35"/>
      <c r="K362" s="35"/>
      <c r="L362" s="35" t="s">
        <v>713</v>
      </c>
      <c r="M362" s="35"/>
      <c r="N362" s="35" t="s">
        <v>23</v>
      </c>
      <c r="O362" s="35"/>
      <c r="P362" s="35"/>
      <c r="Q362" s="35"/>
      <c r="R362" s="35"/>
      <c r="S362" s="35"/>
      <c r="T362" s="35"/>
      <c r="U362" s="35"/>
      <c r="V362" s="35"/>
    </row>
    <row r="363" spans="1:22" ht="16" x14ac:dyDescent="0.2">
      <c r="A363" s="35"/>
      <c r="B363" s="36" t="s">
        <v>1058</v>
      </c>
      <c r="C363" s="36" t="s">
        <v>1058</v>
      </c>
      <c r="D363" s="35" t="s">
        <v>189</v>
      </c>
      <c r="E363" s="35">
        <v>0</v>
      </c>
      <c r="F363" s="35">
        <v>1206</v>
      </c>
      <c r="G363" s="35" t="s">
        <v>22</v>
      </c>
      <c r="H363" s="35" t="s">
        <v>712</v>
      </c>
      <c r="I363" s="35" t="s">
        <v>64</v>
      </c>
      <c r="J363" s="35"/>
      <c r="K363" s="35"/>
      <c r="L363" s="35" t="s">
        <v>713</v>
      </c>
      <c r="M363" s="35"/>
      <c r="N363" s="35" t="s">
        <v>24</v>
      </c>
      <c r="O363" s="35"/>
      <c r="P363" s="35"/>
      <c r="Q363" s="35"/>
      <c r="R363" s="35"/>
      <c r="S363" s="35"/>
      <c r="T363" s="35"/>
      <c r="U363" s="35"/>
      <c r="V363" s="35"/>
    </row>
    <row r="364" spans="1:22" ht="16" x14ac:dyDescent="0.2">
      <c r="A364" s="35"/>
      <c r="B364" s="36" t="s">
        <v>1058</v>
      </c>
      <c r="C364" s="36" t="s">
        <v>1058</v>
      </c>
      <c r="D364" s="35" t="s">
        <v>197</v>
      </c>
      <c r="E364" s="35">
        <v>5</v>
      </c>
      <c r="F364" s="35">
        <v>1201</v>
      </c>
      <c r="G364" s="35" t="s">
        <v>22</v>
      </c>
      <c r="H364" s="35" t="s">
        <v>712</v>
      </c>
      <c r="I364" s="35" t="s">
        <v>64</v>
      </c>
      <c r="J364" s="35"/>
      <c r="K364" s="35"/>
      <c r="L364" s="35" t="s">
        <v>713</v>
      </c>
      <c r="M364" s="35"/>
      <c r="N364" s="35" t="s">
        <v>23</v>
      </c>
      <c r="O364" s="35"/>
      <c r="P364" s="35"/>
      <c r="Q364" s="35"/>
      <c r="R364" s="35"/>
      <c r="S364" s="35"/>
      <c r="T364" s="35"/>
      <c r="U364" s="35"/>
      <c r="V364" s="35"/>
    </row>
    <row r="365" spans="1:22" ht="16" x14ac:dyDescent="0.2">
      <c r="A365" s="35"/>
      <c r="B365" s="36" t="s">
        <v>1058</v>
      </c>
      <c r="C365" s="36" t="s">
        <v>1058</v>
      </c>
      <c r="D365" s="35" t="s">
        <v>189</v>
      </c>
      <c r="E365" s="35">
        <v>0</v>
      </c>
      <c r="F365" s="35">
        <v>1206</v>
      </c>
      <c r="G365" s="35" t="s">
        <v>22</v>
      </c>
      <c r="H365" s="35" t="s">
        <v>712</v>
      </c>
      <c r="I365" s="35" t="s">
        <v>64</v>
      </c>
      <c r="J365" s="35"/>
      <c r="K365" s="35"/>
      <c r="L365" s="35" t="s">
        <v>713</v>
      </c>
      <c r="M365" s="35"/>
      <c r="N365" s="35" t="s">
        <v>24</v>
      </c>
      <c r="O365" s="35"/>
      <c r="P365" s="35"/>
      <c r="Q365" s="35"/>
      <c r="R365" s="35"/>
      <c r="S365" s="35"/>
      <c r="T365" s="35"/>
      <c r="U365" s="35"/>
      <c r="V365" s="35"/>
    </row>
    <row r="366" spans="1:22" ht="16" x14ac:dyDescent="0.2">
      <c r="A366" s="35"/>
      <c r="B366" s="36" t="s">
        <v>1058</v>
      </c>
      <c r="C366" s="36" t="s">
        <v>1058</v>
      </c>
      <c r="D366" s="35" t="s">
        <v>197</v>
      </c>
      <c r="E366" s="35">
        <v>5</v>
      </c>
      <c r="F366" s="35">
        <v>1201</v>
      </c>
      <c r="G366" s="35" t="s">
        <v>22</v>
      </c>
      <c r="H366" s="35" t="s">
        <v>712</v>
      </c>
      <c r="I366" s="35" t="s">
        <v>64</v>
      </c>
      <c r="J366" s="35"/>
      <c r="K366" s="35"/>
      <c r="L366" s="35" t="s">
        <v>713</v>
      </c>
      <c r="M366" s="35"/>
      <c r="N366" s="35" t="s">
        <v>23</v>
      </c>
      <c r="O366" s="35"/>
      <c r="P366" s="35"/>
      <c r="Q366" s="35"/>
      <c r="R366" s="35"/>
      <c r="S366" s="35"/>
      <c r="T366" s="35"/>
      <c r="U366" s="35"/>
      <c r="V366" s="35"/>
    </row>
    <row r="367" spans="1:22" ht="16" x14ac:dyDescent="0.2">
      <c r="A367" s="35"/>
      <c r="B367" s="36" t="s">
        <v>1058</v>
      </c>
      <c r="C367" s="36" t="s">
        <v>1058</v>
      </c>
      <c r="D367" s="35" t="s">
        <v>705</v>
      </c>
      <c r="E367" s="35">
        <v>0</v>
      </c>
      <c r="F367" s="35">
        <v>1102</v>
      </c>
      <c r="G367" s="35" t="s">
        <v>22</v>
      </c>
      <c r="H367" s="35" t="s">
        <v>695</v>
      </c>
      <c r="I367" s="35" t="s">
        <v>691</v>
      </c>
      <c r="J367" s="35"/>
      <c r="K367" s="35"/>
      <c r="L367" s="35" t="s">
        <v>696</v>
      </c>
      <c r="M367" s="35"/>
      <c r="N367" s="35" t="s">
        <v>24</v>
      </c>
      <c r="O367" s="35"/>
      <c r="P367" s="35"/>
      <c r="Q367" s="35"/>
      <c r="R367" s="35"/>
      <c r="S367" s="35"/>
      <c r="T367" s="35"/>
      <c r="U367" s="35"/>
      <c r="V367" s="35"/>
    </row>
    <row r="368" spans="1:22" ht="16" x14ac:dyDescent="0.2">
      <c r="A368" s="35"/>
      <c r="B368" s="36" t="s">
        <v>1058</v>
      </c>
      <c r="C368" s="36" t="s">
        <v>1058</v>
      </c>
      <c r="D368" s="35" t="s">
        <v>833</v>
      </c>
      <c r="E368" s="35">
        <v>5</v>
      </c>
      <c r="F368" s="35">
        <v>1201</v>
      </c>
      <c r="G368" s="35" t="s">
        <v>22</v>
      </c>
      <c r="H368" s="35" t="s">
        <v>830</v>
      </c>
      <c r="I368" s="35" t="s">
        <v>831</v>
      </c>
      <c r="J368" s="35"/>
      <c r="K368" s="35"/>
      <c r="L368" s="35" t="s">
        <v>832</v>
      </c>
      <c r="M368" s="35"/>
      <c r="N368" s="35" t="s">
        <v>23</v>
      </c>
      <c r="O368" s="35"/>
      <c r="P368" s="35"/>
      <c r="Q368" s="35"/>
      <c r="R368" s="35"/>
      <c r="S368" s="35"/>
      <c r="T368" s="35"/>
      <c r="U368" s="35"/>
      <c r="V368" s="35"/>
    </row>
    <row r="369" spans="1:22" ht="16" x14ac:dyDescent="0.2">
      <c r="A369" s="35"/>
      <c r="B369" s="36" t="s">
        <v>1058</v>
      </c>
      <c r="C369" s="36" t="s">
        <v>1058</v>
      </c>
      <c r="D369" s="35" t="s">
        <v>829</v>
      </c>
      <c r="E369" s="35">
        <v>0</v>
      </c>
      <c r="F369" s="35">
        <v>1206</v>
      </c>
      <c r="G369" s="35" t="s">
        <v>22</v>
      </c>
      <c r="H369" s="35" t="s">
        <v>830</v>
      </c>
      <c r="I369" s="35" t="s">
        <v>831</v>
      </c>
      <c r="J369" s="35"/>
      <c r="K369" s="35"/>
      <c r="L369" s="35" t="s">
        <v>832</v>
      </c>
      <c r="M369" s="35"/>
      <c r="N369" s="35" t="s">
        <v>24</v>
      </c>
      <c r="O369" s="35"/>
      <c r="P369" s="35"/>
      <c r="Q369" s="35"/>
      <c r="R369" s="35"/>
      <c r="S369" s="35"/>
      <c r="T369" s="35"/>
      <c r="U369" s="35"/>
      <c r="V369" s="35"/>
    </row>
    <row r="370" spans="1:22" ht="16" x14ac:dyDescent="0.2">
      <c r="A370" s="35"/>
      <c r="B370" s="36" t="s">
        <v>1058</v>
      </c>
      <c r="C370" s="36" t="s">
        <v>1058</v>
      </c>
      <c r="D370" s="35" t="s">
        <v>833</v>
      </c>
      <c r="E370" s="35">
        <v>5</v>
      </c>
      <c r="F370" s="35">
        <v>1201</v>
      </c>
      <c r="G370" s="35" t="s">
        <v>22</v>
      </c>
      <c r="H370" s="35" t="s">
        <v>830</v>
      </c>
      <c r="I370" s="35" t="s">
        <v>831</v>
      </c>
      <c r="J370" s="35"/>
      <c r="K370" s="35"/>
      <c r="L370" s="35" t="s">
        <v>832</v>
      </c>
      <c r="M370" s="35"/>
      <c r="N370" s="35" t="s">
        <v>23</v>
      </c>
      <c r="O370" s="35"/>
      <c r="P370" s="35"/>
      <c r="Q370" s="35"/>
      <c r="R370" s="35"/>
      <c r="S370" s="35"/>
      <c r="T370" s="35"/>
      <c r="U370" s="35"/>
      <c r="V370" s="35"/>
    </row>
    <row r="371" spans="1:22" ht="16" x14ac:dyDescent="0.2">
      <c r="A371" s="35"/>
      <c r="B371" s="36" t="s">
        <v>1058</v>
      </c>
      <c r="C371" s="36" t="s">
        <v>1058</v>
      </c>
      <c r="D371" s="35" t="s">
        <v>829</v>
      </c>
      <c r="E371" s="35">
        <v>0</v>
      </c>
      <c r="F371" s="35">
        <v>1206</v>
      </c>
      <c r="G371" s="35" t="s">
        <v>22</v>
      </c>
      <c r="H371" s="35" t="s">
        <v>830</v>
      </c>
      <c r="I371" s="35" t="s">
        <v>831</v>
      </c>
      <c r="J371" s="35"/>
      <c r="K371" s="35"/>
      <c r="L371" s="35" t="s">
        <v>832</v>
      </c>
      <c r="M371" s="35"/>
      <c r="N371" s="35" t="s">
        <v>24</v>
      </c>
      <c r="O371" s="35"/>
      <c r="P371" s="35"/>
      <c r="Q371" s="35"/>
      <c r="R371" s="35"/>
      <c r="S371" s="35"/>
      <c r="T371" s="35"/>
      <c r="U371" s="35"/>
      <c r="V371" s="35"/>
    </row>
    <row r="372" spans="1:22" ht="16" x14ac:dyDescent="0.2">
      <c r="A372" s="35"/>
      <c r="B372" s="36" t="s">
        <v>1058</v>
      </c>
      <c r="C372" s="36" t="s">
        <v>1058</v>
      </c>
      <c r="D372" s="35" t="s">
        <v>736</v>
      </c>
      <c r="E372" s="35">
        <v>5</v>
      </c>
      <c r="F372" s="35">
        <v>1221</v>
      </c>
      <c r="G372" s="35" t="s">
        <v>22</v>
      </c>
      <c r="H372" s="35" t="s">
        <v>737</v>
      </c>
      <c r="I372" s="35" t="s">
        <v>734</v>
      </c>
      <c r="J372" s="35"/>
      <c r="K372" s="35"/>
      <c r="L372" s="35" t="s">
        <v>738</v>
      </c>
      <c r="M372" s="35"/>
      <c r="N372" s="35" t="s">
        <v>23</v>
      </c>
      <c r="O372" s="35"/>
      <c r="P372" s="35"/>
      <c r="Q372" s="35"/>
      <c r="R372" s="35"/>
      <c r="S372" s="35"/>
      <c r="T372" s="35"/>
      <c r="U372" s="35"/>
      <c r="V372" s="35"/>
    </row>
    <row r="373" spans="1:22" ht="16" x14ac:dyDescent="0.2">
      <c r="A373" s="35"/>
      <c r="B373" s="36" t="s">
        <v>1058</v>
      </c>
      <c r="C373" s="36" t="s">
        <v>1058</v>
      </c>
      <c r="D373" s="35" t="s">
        <v>732</v>
      </c>
      <c r="E373" s="35">
        <v>4</v>
      </c>
      <c r="F373" s="35">
        <v>1101</v>
      </c>
      <c r="G373" s="35" t="s">
        <v>22</v>
      </c>
      <c r="H373" s="35" t="s">
        <v>733</v>
      </c>
      <c r="I373" s="35" t="s">
        <v>734</v>
      </c>
      <c r="J373" s="35"/>
      <c r="K373" s="35"/>
      <c r="L373" s="35" t="s">
        <v>735</v>
      </c>
      <c r="M373" s="35"/>
      <c r="N373" s="35" t="s">
        <v>25</v>
      </c>
      <c r="O373" s="35"/>
      <c r="P373" s="35"/>
      <c r="Q373" s="35"/>
      <c r="R373" s="35"/>
      <c r="S373" s="35"/>
      <c r="T373" s="35"/>
      <c r="U373" s="35"/>
      <c r="V373" s="35"/>
    </row>
    <row r="374" spans="1:22" ht="16" x14ac:dyDescent="0.2">
      <c r="A374" s="35"/>
      <c r="B374" s="36" t="s">
        <v>1058</v>
      </c>
      <c r="C374" s="36" t="s">
        <v>1058</v>
      </c>
      <c r="D374" s="35" t="s">
        <v>198</v>
      </c>
      <c r="E374" s="35">
        <v>5</v>
      </c>
      <c r="F374" s="35">
        <v>1201</v>
      </c>
      <c r="G374" s="35" t="s">
        <v>22</v>
      </c>
      <c r="H374" s="35" t="s">
        <v>706</v>
      </c>
      <c r="I374" s="35" t="s">
        <v>64</v>
      </c>
      <c r="J374" s="35"/>
      <c r="K374" s="35"/>
      <c r="L374" s="35" t="s">
        <v>707</v>
      </c>
      <c r="M374" s="35"/>
      <c r="N374" s="35" t="s">
        <v>23</v>
      </c>
      <c r="O374" s="35"/>
      <c r="P374" s="35"/>
      <c r="Q374" s="35"/>
      <c r="R374" s="35"/>
      <c r="S374" s="35"/>
      <c r="T374" s="35"/>
      <c r="U374" s="35"/>
      <c r="V374" s="35"/>
    </row>
    <row r="375" spans="1:22" ht="16" x14ac:dyDescent="0.2">
      <c r="A375" s="35"/>
      <c r="B375" s="36" t="s">
        <v>1058</v>
      </c>
      <c r="C375" s="36" t="s">
        <v>1058</v>
      </c>
      <c r="D375" s="35" t="s">
        <v>190</v>
      </c>
      <c r="E375" s="35">
        <v>0</v>
      </c>
      <c r="F375" s="35">
        <v>1206</v>
      </c>
      <c r="G375" s="35" t="s">
        <v>22</v>
      </c>
      <c r="H375" s="35" t="s">
        <v>706</v>
      </c>
      <c r="I375" s="35" t="s">
        <v>64</v>
      </c>
      <c r="J375" s="35"/>
      <c r="K375" s="35"/>
      <c r="L375" s="35" t="s">
        <v>707</v>
      </c>
      <c r="M375" s="35"/>
      <c r="N375" s="35" t="s">
        <v>24</v>
      </c>
      <c r="O375" s="35"/>
      <c r="P375" s="35"/>
      <c r="Q375" s="35"/>
      <c r="R375" s="35"/>
      <c r="S375" s="35"/>
      <c r="T375" s="35"/>
      <c r="U375" s="35"/>
      <c r="V375" s="35"/>
    </row>
    <row r="376" spans="1:22" ht="16" x14ac:dyDescent="0.2">
      <c r="A376" s="35"/>
      <c r="B376" s="36" t="s">
        <v>1058</v>
      </c>
      <c r="C376" s="36" t="s">
        <v>1058</v>
      </c>
      <c r="D376" s="35" t="s">
        <v>203</v>
      </c>
      <c r="E376" s="35">
        <v>0</v>
      </c>
      <c r="F376" s="35">
        <v>1206</v>
      </c>
      <c r="G376" s="35" t="s">
        <v>22</v>
      </c>
      <c r="H376" s="35" t="s">
        <v>698</v>
      </c>
      <c r="I376" s="35" t="s">
        <v>64</v>
      </c>
      <c r="J376" s="35"/>
      <c r="K376" s="35"/>
      <c r="L376" s="35" t="s">
        <v>699</v>
      </c>
      <c r="M376" s="35"/>
      <c r="N376" s="35" t="s">
        <v>24</v>
      </c>
      <c r="O376" s="35"/>
      <c r="P376" s="35"/>
      <c r="Q376" s="35"/>
      <c r="R376" s="35"/>
      <c r="S376" s="35"/>
      <c r="T376" s="35"/>
      <c r="U376" s="35"/>
      <c r="V376" s="35"/>
    </row>
    <row r="377" spans="1:22" ht="16" x14ac:dyDescent="0.2">
      <c r="A377" s="35"/>
      <c r="B377" s="36" t="s">
        <v>1058</v>
      </c>
      <c r="C377" s="36" t="s">
        <v>1058</v>
      </c>
      <c r="D377" s="35" t="s">
        <v>206</v>
      </c>
      <c r="E377" s="35">
        <v>5</v>
      </c>
      <c r="F377" s="35">
        <v>1201</v>
      </c>
      <c r="G377" s="35" t="s">
        <v>22</v>
      </c>
      <c r="H377" s="35" t="s">
        <v>698</v>
      </c>
      <c r="I377" s="35" t="s">
        <v>64</v>
      </c>
      <c r="J377" s="35"/>
      <c r="K377" s="35"/>
      <c r="L377" s="35" t="s">
        <v>699</v>
      </c>
      <c r="M377" s="35"/>
      <c r="N377" s="35" t="s">
        <v>23</v>
      </c>
      <c r="O377" s="35"/>
      <c r="P377" s="35"/>
      <c r="Q377" s="35"/>
      <c r="R377" s="35"/>
      <c r="S377" s="35"/>
      <c r="T377" s="35"/>
      <c r="U377" s="35"/>
      <c r="V377" s="35"/>
    </row>
    <row r="378" spans="1:22" ht="16" x14ac:dyDescent="0.2">
      <c r="A378" s="35"/>
      <c r="B378" s="36" t="s">
        <v>1058</v>
      </c>
      <c r="C378" s="36" t="s">
        <v>1058</v>
      </c>
      <c r="D378" s="35" t="s">
        <v>796</v>
      </c>
      <c r="E378" s="35">
        <v>5</v>
      </c>
      <c r="F378" s="35">
        <v>1201</v>
      </c>
      <c r="G378" s="35" t="s">
        <v>22</v>
      </c>
      <c r="H378" s="35" t="s">
        <v>797</v>
      </c>
      <c r="I378" s="35" t="s">
        <v>726</v>
      </c>
      <c r="J378" s="35"/>
      <c r="K378" s="35"/>
      <c r="L378" s="35" t="s">
        <v>798</v>
      </c>
      <c r="M378" s="35"/>
      <c r="N378" s="35" t="s">
        <v>23</v>
      </c>
      <c r="O378" s="35"/>
      <c r="P378" s="35"/>
      <c r="Q378" s="35"/>
      <c r="R378" s="35"/>
      <c r="S378" s="35"/>
      <c r="T378" s="35"/>
      <c r="U378" s="35"/>
      <c r="V378" s="35"/>
    </row>
    <row r="379" spans="1:22" ht="16" x14ac:dyDescent="0.2">
      <c r="A379" s="35"/>
      <c r="B379" s="36" t="s">
        <v>1058</v>
      </c>
      <c r="C379" s="36" t="s">
        <v>1058</v>
      </c>
      <c r="D379" s="35" t="s">
        <v>189</v>
      </c>
      <c r="E379" s="35">
        <v>0</v>
      </c>
      <c r="F379" s="35">
        <v>1206</v>
      </c>
      <c r="G379" s="35" t="s">
        <v>22</v>
      </c>
      <c r="H379" s="35" t="s">
        <v>712</v>
      </c>
      <c r="I379" s="35" t="s">
        <v>64</v>
      </c>
      <c r="J379" s="35"/>
      <c r="K379" s="35"/>
      <c r="L379" s="35" t="s">
        <v>713</v>
      </c>
      <c r="M379" s="35"/>
      <c r="N379" s="35" t="s">
        <v>24</v>
      </c>
      <c r="O379" s="35"/>
      <c r="P379" s="35"/>
      <c r="Q379" s="35"/>
      <c r="R379" s="35"/>
      <c r="S379" s="35"/>
      <c r="T379" s="35"/>
      <c r="U379" s="35"/>
      <c r="V379" s="35"/>
    </row>
    <row r="380" spans="1:22" ht="16" x14ac:dyDescent="0.2">
      <c r="A380" s="35"/>
      <c r="B380" s="36" t="s">
        <v>1058</v>
      </c>
      <c r="C380" s="36" t="s">
        <v>1058</v>
      </c>
      <c r="D380" s="35" t="s">
        <v>197</v>
      </c>
      <c r="E380" s="35">
        <v>5</v>
      </c>
      <c r="F380" s="35">
        <v>1201</v>
      </c>
      <c r="G380" s="35" t="s">
        <v>22</v>
      </c>
      <c r="H380" s="35" t="s">
        <v>712</v>
      </c>
      <c r="I380" s="35" t="s">
        <v>64</v>
      </c>
      <c r="J380" s="35"/>
      <c r="K380" s="35"/>
      <c r="L380" s="35" t="s">
        <v>713</v>
      </c>
      <c r="M380" s="35"/>
      <c r="N380" s="35" t="s">
        <v>23</v>
      </c>
      <c r="O380" s="35"/>
      <c r="P380" s="35"/>
      <c r="Q380" s="35"/>
      <c r="R380" s="35"/>
      <c r="S380" s="35"/>
      <c r="T380" s="35"/>
      <c r="U380" s="35"/>
      <c r="V380" s="35"/>
    </row>
    <row r="381" spans="1:22" ht="16" x14ac:dyDescent="0.2">
      <c r="A381" s="35"/>
      <c r="B381" s="36" t="s">
        <v>1058</v>
      </c>
      <c r="C381" s="36" t="s">
        <v>1058</v>
      </c>
      <c r="D381" s="35" t="s">
        <v>799</v>
      </c>
      <c r="E381" s="35">
        <v>0</v>
      </c>
      <c r="F381" s="35">
        <v>1206</v>
      </c>
      <c r="G381" s="35" t="s">
        <v>22</v>
      </c>
      <c r="H381" s="35" t="s">
        <v>797</v>
      </c>
      <c r="I381" s="35" t="s">
        <v>726</v>
      </c>
      <c r="J381" s="35"/>
      <c r="K381" s="35"/>
      <c r="L381" s="35" t="s">
        <v>798</v>
      </c>
      <c r="M381" s="35"/>
      <c r="N381" s="35" t="s">
        <v>24</v>
      </c>
      <c r="O381" s="35"/>
      <c r="P381" s="35"/>
      <c r="Q381" s="35"/>
      <c r="R381" s="35"/>
      <c r="S381" s="35"/>
      <c r="T381" s="35"/>
      <c r="U381" s="35"/>
      <c r="V381" s="35"/>
    </row>
    <row r="382" spans="1:22" ht="16" x14ac:dyDescent="0.2">
      <c r="A382" s="35"/>
      <c r="B382" s="36" t="s">
        <v>1058</v>
      </c>
      <c r="C382" s="36" t="s">
        <v>1058</v>
      </c>
      <c r="D382" s="35" t="s">
        <v>740</v>
      </c>
      <c r="E382" s="35">
        <v>0</v>
      </c>
      <c r="F382" s="35">
        <v>1226</v>
      </c>
      <c r="G382" s="35" t="s">
        <v>22</v>
      </c>
      <c r="H382" s="35" t="s">
        <v>737</v>
      </c>
      <c r="I382" s="35" t="s">
        <v>734</v>
      </c>
      <c r="J382" s="35"/>
      <c r="K382" s="35"/>
      <c r="L382" s="35" t="s">
        <v>738</v>
      </c>
      <c r="M382" s="35"/>
      <c r="N382" s="35" t="s">
        <v>24</v>
      </c>
      <c r="O382" s="35"/>
      <c r="P382" s="35"/>
      <c r="Q382" s="35"/>
      <c r="R382" s="35"/>
      <c r="S382" s="35"/>
      <c r="T382" s="35"/>
      <c r="U382" s="35"/>
      <c r="V382" s="35"/>
    </row>
    <row r="383" spans="1:22" ht="16" x14ac:dyDescent="0.2">
      <c r="A383" s="35"/>
      <c r="B383" s="36" t="s">
        <v>1058</v>
      </c>
      <c r="C383" s="36" t="s">
        <v>1058</v>
      </c>
      <c r="D383" s="35" t="s">
        <v>739</v>
      </c>
      <c r="E383" s="35">
        <v>0</v>
      </c>
      <c r="F383" s="35">
        <v>1102</v>
      </c>
      <c r="G383" s="35" t="s">
        <v>22</v>
      </c>
      <c r="H383" s="35" t="s">
        <v>733</v>
      </c>
      <c r="I383" s="35" t="s">
        <v>734</v>
      </c>
      <c r="J383" s="35"/>
      <c r="K383" s="35"/>
      <c r="L383" s="35" t="s">
        <v>735</v>
      </c>
      <c r="M383" s="35"/>
      <c r="N383" s="35" t="s">
        <v>24</v>
      </c>
      <c r="O383" s="35"/>
      <c r="P383" s="35"/>
      <c r="Q383" s="35"/>
      <c r="R383" s="35"/>
      <c r="S383" s="35"/>
      <c r="T383" s="35"/>
      <c r="U383" s="35"/>
      <c r="V383" s="35"/>
    </row>
    <row r="384" spans="1:22" ht="16" x14ac:dyDescent="0.2">
      <c r="A384" s="35"/>
      <c r="B384" s="36" t="s">
        <v>1058</v>
      </c>
      <c r="C384" s="36" t="s">
        <v>1058</v>
      </c>
      <c r="D384" s="35" t="s">
        <v>708</v>
      </c>
      <c r="E384" s="35">
        <v>0</v>
      </c>
      <c r="F384" s="35">
        <v>1101</v>
      </c>
      <c r="G384" s="35" t="s">
        <v>22</v>
      </c>
      <c r="H384" s="35" t="s">
        <v>695</v>
      </c>
      <c r="I384" s="35" t="s">
        <v>691</v>
      </c>
      <c r="J384" s="35"/>
      <c r="K384" s="35"/>
      <c r="L384" s="35" t="s">
        <v>696</v>
      </c>
      <c r="M384" s="35"/>
      <c r="N384" s="35" t="s">
        <v>23</v>
      </c>
      <c r="O384" s="35"/>
      <c r="P384" s="35"/>
      <c r="Q384" s="35"/>
      <c r="R384" s="35"/>
      <c r="S384" s="35"/>
      <c r="T384" s="35"/>
      <c r="U384" s="35"/>
      <c r="V384" s="35"/>
    </row>
    <row r="385" spans="1:22" ht="16" x14ac:dyDescent="0.2">
      <c r="A385" s="35"/>
      <c r="B385" s="36" t="s">
        <v>1058</v>
      </c>
      <c r="C385" s="36" t="s">
        <v>1058</v>
      </c>
      <c r="D385" s="35" t="s">
        <v>189</v>
      </c>
      <c r="E385" s="35">
        <v>0</v>
      </c>
      <c r="F385" s="35">
        <v>1206</v>
      </c>
      <c r="G385" s="35" t="s">
        <v>22</v>
      </c>
      <c r="H385" s="35" t="s">
        <v>712</v>
      </c>
      <c r="I385" s="35" t="s">
        <v>64</v>
      </c>
      <c r="J385" s="35"/>
      <c r="K385" s="35"/>
      <c r="L385" s="35" t="s">
        <v>713</v>
      </c>
      <c r="M385" s="35"/>
      <c r="N385" s="35" t="s">
        <v>24</v>
      </c>
      <c r="O385" s="35"/>
      <c r="P385" s="35"/>
      <c r="Q385" s="35"/>
      <c r="R385" s="35"/>
      <c r="S385" s="35"/>
      <c r="T385" s="35"/>
      <c r="U385" s="35"/>
      <c r="V385" s="35"/>
    </row>
    <row r="386" spans="1:22" ht="16" x14ac:dyDescent="0.2">
      <c r="A386" s="35"/>
      <c r="B386" s="36" t="s">
        <v>1058</v>
      </c>
      <c r="C386" s="36" t="s">
        <v>1058</v>
      </c>
      <c r="D386" s="35" t="s">
        <v>197</v>
      </c>
      <c r="E386" s="35">
        <v>5</v>
      </c>
      <c r="F386" s="35">
        <v>1201</v>
      </c>
      <c r="G386" s="35" t="s">
        <v>22</v>
      </c>
      <c r="H386" s="35" t="s">
        <v>712</v>
      </c>
      <c r="I386" s="35" t="s">
        <v>64</v>
      </c>
      <c r="J386" s="35"/>
      <c r="K386" s="35"/>
      <c r="L386" s="35" t="s">
        <v>713</v>
      </c>
      <c r="M386" s="35"/>
      <c r="N386" s="35" t="s">
        <v>23</v>
      </c>
      <c r="O386" s="35"/>
      <c r="P386" s="35"/>
      <c r="Q386" s="35"/>
      <c r="R386" s="35"/>
      <c r="S386" s="35"/>
      <c r="T386" s="35"/>
      <c r="U386" s="35"/>
      <c r="V386" s="35"/>
    </row>
    <row r="387" spans="1:22" ht="16" x14ac:dyDescent="0.2">
      <c r="A387" s="35"/>
      <c r="B387" s="36" t="s">
        <v>1058</v>
      </c>
      <c r="C387" s="36" t="s">
        <v>1058</v>
      </c>
      <c r="D387" s="35" t="s">
        <v>1054</v>
      </c>
      <c r="E387" s="35">
        <v>0</v>
      </c>
      <c r="F387" s="35">
        <v>1102</v>
      </c>
      <c r="G387" s="35" t="s">
        <v>22</v>
      </c>
      <c r="H387" s="35" t="s">
        <v>695</v>
      </c>
      <c r="I387" s="35" t="s">
        <v>691</v>
      </c>
      <c r="J387" s="35"/>
      <c r="K387" s="35"/>
      <c r="L387" s="35" t="s">
        <v>696</v>
      </c>
      <c r="M387" s="35"/>
      <c r="N387" s="35" t="s">
        <v>24</v>
      </c>
      <c r="O387" s="35"/>
      <c r="P387" s="35"/>
      <c r="Q387" s="35"/>
      <c r="R387" s="35"/>
      <c r="S387" s="35"/>
      <c r="T387" s="35"/>
      <c r="U387" s="35"/>
      <c r="V387" s="35"/>
    </row>
    <row r="388" spans="1:22" ht="16" x14ac:dyDescent="0.2">
      <c r="A388" s="35"/>
      <c r="B388" s="36" t="s">
        <v>1058</v>
      </c>
      <c r="C388" s="36" t="s">
        <v>1058</v>
      </c>
      <c r="D388" s="35" t="s">
        <v>1056</v>
      </c>
      <c r="E388" s="35">
        <v>0</v>
      </c>
      <c r="F388" s="35">
        <v>1101</v>
      </c>
      <c r="G388" s="35" t="s">
        <v>22</v>
      </c>
      <c r="H388" s="35" t="s">
        <v>695</v>
      </c>
      <c r="I388" s="35" t="s">
        <v>691</v>
      </c>
      <c r="J388" s="35"/>
      <c r="K388" s="35"/>
      <c r="L388" s="35" t="s">
        <v>696</v>
      </c>
      <c r="M388" s="35"/>
      <c r="N388" s="35" t="s">
        <v>23</v>
      </c>
      <c r="O388" s="35"/>
      <c r="P388" s="35"/>
      <c r="Q388" s="35"/>
      <c r="R388" s="35"/>
      <c r="S388" s="35"/>
      <c r="T388" s="35"/>
      <c r="U388" s="35"/>
      <c r="V388" s="35"/>
    </row>
    <row r="389" spans="1:22" ht="16" x14ac:dyDescent="0.2">
      <c r="A389" s="35"/>
      <c r="B389" s="36" t="s">
        <v>1058</v>
      </c>
      <c r="C389" s="36" t="s">
        <v>1058</v>
      </c>
      <c r="D389" s="35" t="s">
        <v>189</v>
      </c>
      <c r="E389" s="35">
        <v>0</v>
      </c>
      <c r="F389" s="35">
        <v>1206</v>
      </c>
      <c r="G389" s="35" t="s">
        <v>22</v>
      </c>
      <c r="H389" s="35" t="s">
        <v>712</v>
      </c>
      <c r="I389" s="35" t="s">
        <v>64</v>
      </c>
      <c r="J389" s="35"/>
      <c r="K389" s="35"/>
      <c r="L389" s="35" t="s">
        <v>713</v>
      </c>
      <c r="M389" s="35"/>
      <c r="N389" s="35" t="s">
        <v>24</v>
      </c>
      <c r="O389" s="35"/>
      <c r="P389" s="35"/>
      <c r="Q389" s="35"/>
      <c r="R389" s="35"/>
      <c r="S389" s="35"/>
      <c r="T389" s="35"/>
      <c r="U389" s="35"/>
      <c r="V389" s="35"/>
    </row>
    <row r="390" spans="1:22" ht="16" x14ac:dyDescent="0.2">
      <c r="A390" s="35"/>
      <c r="B390" s="36" t="s">
        <v>1058</v>
      </c>
      <c r="C390" s="36" t="s">
        <v>1058</v>
      </c>
      <c r="D390" s="35" t="s">
        <v>197</v>
      </c>
      <c r="E390" s="35">
        <v>5</v>
      </c>
      <c r="F390" s="35">
        <v>1201</v>
      </c>
      <c r="G390" s="35" t="s">
        <v>22</v>
      </c>
      <c r="H390" s="35" t="s">
        <v>712</v>
      </c>
      <c r="I390" s="35" t="s">
        <v>64</v>
      </c>
      <c r="J390" s="35"/>
      <c r="K390" s="35"/>
      <c r="L390" s="35" t="s">
        <v>713</v>
      </c>
      <c r="M390" s="35"/>
      <c r="N390" s="35" t="s">
        <v>23</v>
      </c>
      <c r="O390" s="35"/>
      <c r="P390" s="35"/>
      <c r="Q390" s="35"/>
      <c r="R390" s="35"/>
      <c r="S390" s="35"/>
      <c r="T390" s="35"/>
      <c r="U390" s="35"/>
      <c r="V390" s="35"/>
    </row>
    <row r="391" spans="1:22" ht="16" x14ac:dyDescent="0.2">
      <c r="A391" s="35"/>
      <c r="B391" s="36" t="s">
        <v>1058</v>
      </c>
      <c r="C391" s="36" t="s">
        <v>1058</v>
      </c>
      <c r="D391" s="35" t="s">
        <v>203</v>
      </c>
      <c r="E391" s="35">
        <v>0</v>
      </c>
      <c r="F391" s="35">
        <v>1206</v>
      </c>
      <c r="G391" s="35" t="s">
        <v>22</v>
      </c>
      <c r="H391" s="35" t="s">
        <v>698</v>
      </c>
      <c r="I391" s="35" t="s">
        <v>64</v>
      </c>
      <c r="J391" s="35"/>
      <c r="K391" s="35"/>
      <c r="L391" s="35" t="s">
        <v>699</v>
      </c>
      <c r="M391" s="35"/>
      <c r="N391" s="35" t="s">
        <v>24</v>
      </c>
      <c r="O391" s="35"/>
      <c r="P391" s="35"/>
      <c r="Q391" s="35"/>
      <c r="R391" s="35"/>
      <c r="S391" s="35"/>
      <c r="T391" s="35"/>
      <c r="U391" s="35"/>
      <c r="V391" s="35"/>
    </row>
    <row r="392" spans="1:22" ht="16" x14ac:dyDescent="0.2">
      <c r="A392" s="35"/>
      <c r="B392" s="36" t="s">
        <v>1058</v>
      </c>
      <c r="C392" s="36" t="s">
        <v>1058</v>
      </c>
      <c r="D392" s="35" t="s">
        <v>206</v>
      </c>
      <c r="E392" s="35">
        <v>5</v>
      </c>
      <c r="F392" s="35">
        <v>1201</v>
      </c>
      <c r="G392" s="35" t="s">
        <v>22</v>
      </c>
      <c r="H392" s="35" t="s">
        <v>698</v>
      </c>
      <c r="I392" s="35" t="s">
        <v>64</v>
      </c>
      <c r="J392" s="35"/>
      <c r="K392" s="35"/>
      <c r="L392" s="35" t="s">
        <v>699</v>
      </c>
      <c r="M392" s="35"/>
      <c r="N392" s="35" t="s">
        <v>23</v>
      </c>
      <c r="O392" s="35"/>
      <c r="P392" s="35"/>
      <c r="Q392" s="35"/>
      <c r="R392" s="35"/>
      <c r="S392" s="35"/>
      <c r="T392" s="35"/>
      <c r="U392" s="35"/>
      <c r="V392" s="35"/>
    </row>
    <row r="393" spans="1:22" ht="16" x14ac:dyDescent="0.2">
      <c r="A393" s="35"/>
      <c r="B393" s="36" t="s">
        <v>1058</v>
      </c>
      <c r="C393" s="36" t="s">
        <v>1058</v>
      </c>
      <c r="D393" s="35" t="s">
        <v>1272</v>
      </c>
      <c r="E393" s="35">
        <v>5</v>
      </c>
      <c r="F393" s="35">
        <v>1201</v>
      </c>
      <c r="G393" s="35" t="s">
        <v>22</v>
      </c>
      <c r="H393" s="35" t="s">
        <v>1273</v>
      </c>
      <c r="I393" s="35" t="s">
        <v>826</v>
      </c>
      <c r="J393" s="35"/>
      <c r="K393" s="35"/>
      <c r="L393" s="35" t="s">
        <v>1274</v>
      </c>
      <c r="M393" s="35"/>
      <c r="N393" s="35" t="s">
        <v>23</v>
      </c>
      <c r="O393" s="35"/>
      <c r="P393" s="35"/>
      <c r="Q393" s="35"/>
      <c r="R393" s="35"/>
      <c r="S393" s="35"/>
      <c r="T393" s="35" t="s">
        <v>827</v>
      </c>
      <c r="U393" s="35"/>
      <c r="V393" s="35"/>
    </row>
    <row r="394" spans="1:22" ht="16" x14ac:dyDescent="0.2">
      <c r="A394" s="35"/>
      <c r="B394" s="36" t="s">
        <v>1058</v>
      </c>
      <c r="C394" s="36" t="s">
        <v>1058</v>
      </c>
      <c r="D394" s="35" t="s">
        <v>1275</v>
      </c>
      <c r="E394" s="35">
        <v>0</v>
      </c>
      <c r="F394" s="35">
        <v>1206</v>
      </c>
      <c r="G394" s="35" t="s">
        <v>22</v>
      </c>
      <c r="H394" s="35" t="s">
        <v>1273</v>
      </c>
      <c r="I394" s="35" t="s">
        <v>826</v>
      </c>
      <c r="J394" s="35"/>
      <c r="K394" s="35"/>
      <c r="L394" s="35" t="s">
        <v>1274</v>
      </c>
      <c r="M394" s="35"/>
      <c r="N394" s="35" t="s">
        <v>24</v>
      </c>
      <c r="O394" s="35"/>
      <c r="P394" s="35"/>
      <c r="Q394" s="35"/>
      <c r="R394" s="35"/>
      <c r="S394" s="35"/>
      <c r="T394" s="35" t="s">
        <v>827</v>
      </c>
      <c r="U394" s="35"/>
      <c r="V394" s="35"/>
    </row>
    <row r="395" spans="1:22" ht="16" x14ac:dyDescent="0.2">
      <c r="A395" s="35"/>
      <c r="B395" s="36" t="s">
        <v>1058</v>
      </c>
      <c r="C395" s="36" t="s">
        <v>1058</v>
      </c>
      <c r="D395" s="35" t="s">
        <v>1272</v>
      </c>
      <c r="E395" s="35">
        <v>5</v>
      </c>
      <c r="F395" s="35">
        <v>1201</v>
      </c>
      <c r="G395" s="35" t="s">
        <v>22</v>
      </c>
      <c r="H395" s="35" t="s">
        <v>1273</v>
      </c>
      <c r="I395" s="35" t="s">
        <v>826</v>
      </c>
      <c r="J395" s="35"/>
      <c r="K395" s="35"/>
      <c r="L395" s="35" t="s">
        <v>1274</v>
      </c>
      <c r="M395" s="35"/>
      <c r="N395" s="35" t="s">
        <v>23</v>
      </c>
      <c r="O395" s="35"/>
      <c r="P395" s="35"/>
      <c r="Q395" s="35"/>
      <c r="R395" s="35"/>
      <c r="S395" s="35"/>
      <c r="T395" s="35" t="s">
        <v>827</v>
      </c>
      <c r="U395" s="35"/>
      <c r="V395" s="35"/>
    </row>
    <row r="396" spans="1:22" ht="16" x14ac:dyDescent="0.2">
      <c r="A396" s="35"/>
      <c r="B396" s="36" t="s">
        <v>1058</v>
      </c>
      <c r="C396" s="36" t="s">
        <v>1058</v>
      </c>
      <c r="D396" s="35" t="s">
        <v>1275</v>
      </c>
      <c r="E396" s="35">
        <v>0</v>
      </c>
      <c r="F396" s="35">
        <v>1206</v>
      </c>
      <c r="G396" s="35" t="s">
        <v>22</v>
      </c>
      <c r="H396" s="35" t="s">
        <v>1273</v>
      </c>
      <c r="I396" s="35" t="s">
        <v>826</v>
      </c>
      <c r="J396" s="35"/>
      <c r="K396" s="35"/>
      <c r="L396" s="35" t="s">
        <v>1274</v>
      </c>
      <c r="M396" s="35"/>
      <c r="N396" s="35" t="s">
        <v>24</v>
      </c>
      <c r="O396" s="35"/>
      <c r="P396" s="35"/>
      <c r="Q396" s="35"/>
      <c r="R396" s="35"/>
      <c r="S396" s="35"/>
      <c r="T396" s="35" t="s">
        <v>827</v>
      </c>
      <c r="U396" s="35"/>
      <c r="V396" s="35"/>
    </row>
    <row r="397" spans="1:22" ht="16" x14ac:dyDescent="0.2">
      <c r="A397" s="35"/>
      <c r="B397" s="36" t="s">
        <v>1058</v>
      </c>
      <c r="C397" s="36" t="s">
        <v>1058</v>
      </c>
      <c r="D397" s="35" t="s">
        <v>1272</v>
      </c>
      <c r="E397" s="35">
        <v>5</v>
      </c>
      <c r="F397" s="35">
        <v>1201</v>
      </c>
      <c r="G397" s="35" t="s">
        <v>22</v>
      </c>
      <c r="H397" s="35" t="s">
        <v>1273</v>
      </c>
      <c r="I397" s="35" t="s">
        <v>826</v>
      </c>
      <c r="J397" s="35"/>
      <c r="K397" s="35"/>
      <c r="L397" s="35" t="s">
        <v>1274</v>
      </c>
      <c r="M397" s="35"/>
      <c r="N397" s="35" t="s">
        <v>23</v>
      </c>
      <c r="O397" s="35"/>
      <c r="P397" s="35"/>
      <c r="Q397" s="35"/>
      <c r="R397" s="35"/>
      <c r="S397" s="35"/>
      <c r="T397" s="35" t="s">
        <v>827</v>
      </c>
      <c r="U397" s="35"/>
      <c r="V397" s="35"/>
    </row>
    <row r="398" spans="1:22" ht="16" x14ac:dyDescent="0.2">
      <c r="A398" s="35"/>
      <c r="B398" s="36" t="s">
        <v>1058</v>
      </c>
      <c r="C398" s="36" t="s">
        <v>1058</v>
      </c>
      <c r="D398" s="35" t="s">
        <v>1275</v>
      </c>
      <c r="E398" s="35">
        <v>0</v>
      </c>
      <c r="F398" s="35">
        <v>1206</v>
      </c>
      <c r="G398" s="35" t="s">
        <v>22</v>
      </c>
      <c r="H398" s="35" t="s">
        <v>1273</v>
      </c>
      <c r="I398" s="35" t="s">
        <v>826</v>
      </c>
      <c r="J398" s="35"/>
      <c r="K398" s="35"/>
      <c r="L398" s="35" t="s">
        <v>1274</v>
      </c>
      <c r="M398" s="35"/>
      <c r="N398" s="35" t="s">
        <v>24</v>
      </c>
      <c r="O398" s="35"/>
      <c r="P398" s="35"/>
      <c r="Q398" s="35"/>
      <c r="R398" s="35"/>
      <c r="S398" s="35"/>
      <c r="T398" s="35" t="s">
        <v>827</v>
      </c>
      <c r="U398" s="35"/>
      <c r="V398" s="35"/>
    </row>
    <row r="399" spans="1:22" ht="16" x14ac:dyDescent="0.2">
      <c r="A399" s="35"/>
      <c r="B399" s="36" t="s">
        <v>1058</v>
      </c>
      <c r="C399" s="36" t="s">
        <v>1058</v>
      </c>
      <c r="D399" s="35" t="s">
        <v>1272</v>
      </c>
      <c r="E399" s="35">
        <v>5</v>
      </c>
      <c r="F399" s="35">
        <v>1201</v>
      </c>
      <c r="G399" s="35" t="s">
        <v>22</v>
      </c>
      <c r="H399" s="35" t="s">
        <v>1273</v>
      </c>
      <c r="I399" s="35" t="s">
        <v>826</v>
      </c>
      <c r="J399" s="35"/>
      <c r="K399" s="35"/>
      <c r="L399" s="35" t="s">
        <v>1274</v>
      </c>
      <c r="M399" s="35"/>
      <c r="N399" s="35" t="s">
        <v>23</v>
      </c>
      <c r="O399" s="35"/>
      <c r="P399" s="35"/>
      <c r="Q399" s="35"/>
      <c r="R399" s="35"/>
      <c r="S399" s="35"/>
      <c r="T399" s="35" t="s">
        <v>827</v>
      </c>
      <c r="U399" s="35"/>
      <c r="V399" s="35"/>
    </row>
    <row r="400" spans="1:22" ht="16" x14ac:dyDescent="0.2">
      <c r="A400" s="35"/>
      <c r="B400" s="36" t="s">
        <v>1058</v>
      </c>
      <c r="C400" s="36" t="s">
        <v>1058</v>
      </c>
      <c r="D400" s="35" t="s">
        <v>1275</v>
      </c>
      <c r="E400" s="35">
        <v>0</v>
      </c>
      <c r="F400" s="35">
        <v>1206</v>
      </c>
      <c r="G400" s="35" t="s">
        <v>22</v>
      </c>
      <c r="H400" s="35" t="s">
        <v>1273</v>
      </c>
      <c r="I400" s="35" t="s">
        <v>826</v>
      </c>
      <c r="J400" s="35"/>
      <c r="K400" s="35"/>
      <c r="L400" s="35" t="s">
        <v>1274</v>
      </c>
      <c r="M400" s="35"/>
      <c r="N400" s="35" t="s">
        <v>24</v>
      </c>
      <c r="O400" s="35"/>
      <c r="P400" s="35"/>
      <c r="Q400" s="35"/>
      <c r="R400" s="35"/>
      <c r="S400" s="35"/>
      <c r="T400" s="35" t="s">
        <v>827</v>
      </c>
      <c r="U400" s="35"/>
      <c r="V400" s="35"/>
    </row>
    <row r="401" spans="1:22" ht="16" x14ac:dyDescent="0.2">
      <c r="A401" s="35"/>
      <c r="B401" s="36" t="s">
        <v>1058</v>
      </c>
      <c r="C401" s="36" t="s">
        <v>1058</v>
      </c>
      <c r="D401" s="35" t="s">
        <v>1272</v>
      </c>
      <c r="E401" s="35">
        <v>5</v>
      </c>
      <c r="F401" s="35">
        <v>1201</v>
      </c>
      <c r="G401" s="35" t="s">
        <v>22</v>
      </c>
      <c r="H401" s="35" t="s">
        <v>1273</v>
      </c>
      <c r="I401" s="35" t="s">
        <v>826</v>
      </c>
      <c r="J401" s="35"/>
      <c r="K401" s="35"/>
      <c r="L401" s="35" t="s">
        <v>1274</v>
      </c>
      <c r="M401" s="35"/>
      <c r="N401" s="35" t="s">
        <v>23</v>
      </c>
      <c r="O401" s="35"/>
      <c r="P401" s="35"/>
      <c r="Q401" s="35"/>
      <c r="R401" s="35"/>
      <c r="S401" s="35"/>
      <c r="T401" s="35" t="s">
        <v>827</v>
      </c>
      <c r="U401" s="35"/>
      <c r="V401" s="35"/>
    </row>
    <row r="402" spans="1:22" ht="16" x14ac:dyDescent="0.2">
      <c r="A402" s="35"/>
      <c r="B402" s="36" t="s">
        <v>1058</v>
      </c>
      <c r="C402" s="36" t="s">
        <v>1058</v>
      </c>
      <c r="D402" s="35" t="s">
        <v>1275</v>
      </c>
      <c r="E402" s="35">
        <v>0</v>
      </c>
      <c r="F402" s="35">
        <v>1206</v>
      </c>
      <c r="G402" s="35" t="s">
        <v>22</v>
      </c>
      <c r="H402" s="35" t="s">
        <v>1273</v>
      </c>
      <c r="I402" s="35" t="s">
        <v>826</v>
      </c>
      <c r="J402" s="35"/>
      <c r="K402" s="35"/>
      <c r="L402" s="35" t="s">
        <v>1274</v>
      </c>
      <c r="M402" s="35"/>
      <c r="N402" s="35" t="s">
        <v>24</v>
      </c>
      <c r="O402" s="35"/>
      <c r="P402" s="35"/>
      <c r="Q402" s="35"/>
      <c r="R402" s="35"/>
      <c r="S402" s="35"/>
      <c r="T402" s="35" t="s">
        <v>827</v>
      </c>
      <c r="U402" s="35"/>
      <c r="V402" s="35"/>
    </row>
    <row r="403" spans="1:22" ht="16" x14ac:dyDescent="0.2">
      <c r="A403" s="35"/>
      <c r="B403" s="36" t="s">
        <v>1058</v>
      </c>
      <c r="C403" s="36" t="s">
        <v>1058</v>
      </c>
      <c r="D403" s="35" t="s">
        <v>1272</v>
      </c>
      <c r="E403" s="35">
        <v>5</v>
      </c>
      <c r="F403" s="35">
        <v>1201</v>
      </c>
      <c r="G403" s="35" t="s">
        <v>22</v>
      </c>
      <c r="H403" s="35" t="s">
        <v>1273</v>
      </c>
      <c r="I403" s="35" t="s">
        <v>826</v>
      </c>
      <c r="J403" s="35"/>
      <c r="K403" s="35"/>
      <c r="L403" s="35" t="s">
        <v>1274</v>
      </c>
      <c r="M403" s="35"/>
      <c r="N403" s="35" t="s">
        <v>23</v>
      </c>
      <c r="O403" s="35"/>
      <c r="P403" s="35"/>
      <c r="Q403" s="35"/>
      <c r="R403" s="35"/>
      <c r="S403" s="35"/>
      <c r="T403" s="35" t="s">
        <v>827</v>
      </c>
      <c r="U403" s="35"/>
      <c r="V403" s="35"/>
    </row>
    <row r="404" spans="1:22" ht="16" x14ac:dyDescent="0.2">
      <c r="A404" s="35"/>
      <c r="B404" s="36" t="s">
        <v>1058</v>
      </c>
      <c r="C404" s="36" t="s">
        <v>1058</v>
      </c>
      <c r="D404" s="35" t="s">
        <v>1275</v>
      </c>
      <c r="E404" s="35">
        <v>0</v>
      </c>
      <c r="F404" s="35">
        <v>1206</v>
      </c>
      <c r="G404" s="35" t="s">
        <v>22</v>
      </c>
      <c r="H404" s="35" t="s">
        <v>1273</v>
      </c>
      <c r="I404" s="35" t="s">
        <v>826</v>
      </c>
      <c r="J404" s="35"/>
      <c r="K404" s="35"/>
      <c r="L404" s="35" t="s">
        <v>1274</v>
      </c>
      <c r="M404" s="35"/>
      <c r="N404" s="35" t="s">
        <v>24</v>
      </c>
      <c r="O404" s="35"/>
      <c r="P404" s="35"/>
      <c r="Q404" s="35"/>
      <c r="R404" s="35"/>
      <c r="S404" s="35"/>
      <c r="T404" s="35" t="s">
        <v>827</v>
      </c>
      <c r="U404" s="35"/>
      <c r="V404" s="35"/>
    </row>
    <row r="405" spans="1:22" ht="16" x14ac:dyDescent="0.2">
      <c r="A405" s="35"/>
      <c r="B405" s="36" t="s">
        <v>1058</v>
      </c>
      <c r="C405" s="36" t="s">
        <v>1058</v>
      </c>
      <c r="D405" s="35" t="s">
        <v>1272</v>
      </c>
      <c r="E405" s="35">
        <v>5</v>
      </c>
      <c r="F405" s="35">
        <v>1201</v>
      </c>
      <c r="G405" s="35" t="s">
        <v>22</v>
      </c>
      <c r="H405" s="35" t="s">
        <v>1273</v>
      </c>
      <c r="I405" s="35" t="s">
        <v>826</v>
      </c>
      <c r="J405" s="35"/>
      <c r="K405" s="35"/>
      <c r="L405" s="35" t="s">
        <v>1274</v>
      </c>
      <c r="M405" s="35"/>
      <c r="N405" s="35" t="s">
        <v>23</v>
      </c>
      <c r="O405" s="35"/>
      <c r="P405" s="35"/>
      <c r="Q405" s="35"/>
      <c r="R405" s="35"/>
      <c r="S405" s="35"/>
      <c r="T405" s="35" t="s">
        <v>827</v>
      </c>
      <c r="U405" s="35"/>
      <c r="V405" s="35"/>
    </row>
    <row r="406" spans="1:22" ht="16" x14ac:dyDescent="0.2">
      <c r="A406" s="35"/>
      <c r="B406" s="36" t="s">
        <v>1058</v>
      </c>
      <c r="C406" s="36" t="s">
        <v>1058</v>
      </c>
      <c r="D406" s="35" t="s">
        <v>1275</v>
      </c>
      <c r="E406" s="35">
        <v>0</v>
      </c>
      <c r="F406" s="35">
        <v>1206</v>
      </c>
      <c r="G406" s="35" t="s">
        <v>22</v>
      </c>
      <c r="H406" s="35" t="s">
        <v>1273</v>
      </c>
      <c r="I406" s="35" t="s">
        <v>826</v>
      </c>
      <c r="J406" s="35"/>
      <c r="K406" s="35"/>
      <c r="L406" s="35" t="s">
        <v>1274</v>
      </c>
      <c r="M406" s="35"/>
      <c r="N406" s="35" t="s">
        <v>24</v>
      </c>
      <c r="O406" s="35"/>
      <c r="P406" s="35"/>
      <c r="Q406" s="35"/>
      <c r="R406" s="35"/>
      <c r="S406" s="35"/>
      <c r="T406" s="35" t="s">
        <v>827</v>
      </c>
      <c r="U406" s="35"/>
      <c r="V406" s="35"/>
    </row>
    <row r="407" spans="1:22" ht="16" x14ac:dyDescent="0.2">
      <c r="A407" s="35"/>
      <c r="B407" s="36" t="s">
        <v>1058</v>
      </c>
      <c r="C407" s="36" t="s">
        <v>1058</v>
      </c>
      <c r="D407" s="35" t="s">
        <v>1272</v>
      </c>
      <c r="E407" s="35">
        <v>5</v>
      </c>
      <c r="F407" s="35">
        <v>1201</v>
      </c>
      <c r="G407" s="35" t="s">
        <v>22</v>
      </c>
      <c r="H407" s="35" t="s">
        <v>1273</v>
      </c>
      <c r="I407" s="35" t="s">
        <v>826</v>
      </c>
      <c r="J407" s="35"/>
      <c r="K407" s="35"/>
      <c r="L407" s="35" t="s">
        <v>1274</v>
      </c>
      <c r="M407" s="35"/>
      <c r="N407" s="35" t="s">
        <v>23</v>
      </c>
      <c r="O407" s="35"/>
      <c r="P407" s="35"/>
      <c r="Q407" s="35"/>
      <c r="R407" s="35"/>
      <c r="S407" s="35"/>
      <c r="T407" s="35" t="s">
        <v>827</v>
      </c>
      <c r="U407" s="35"/>
      <c r="V407" s="35"/>
    </row>
    <row r="408" spans="1:22" ht="16" x14ac:dyDescent="0.2">
      <c r="A408" s="35"/>
      <c r="B408" s="36" t="s">
        <v>1058</v>
      </c>
      <c r="C408" s="36" t="s">
        <v>1058</v>
      </c>
      <c r="D408" s="35" t="s">
        <v>1275</v>
      </c>
      <c r="E408" s="35">
        <v>0</v>
      </c>
      <c r="F408" s="35">
        <v>1206</v>
      </c>
      <c r="G408" s="35" t="s">
        <v>22</v>
      </c>
      <c r="H408" s="35" t="s">
        <v>1273</v>
      </c>
      <c r="I408" s="35" t="s">
        <v>826</v>
      </c>
      <c r="J408" s="35"/>
      <c r="K408" s="35"/>
      <c r="L408" s="35" t="s">
        <v>1274</v>
      </c>
      <c r="M408" s="35"/>
      <c r="N408" s="35" t="s">
        <v>24</v>
      </c>
      <c r="O408" s="35"/>
      <c r="P408" s="35"/>
      <c r="Q408" s="35"/>
      <c r="R408" s="35"/>
      <c r="S408" s="35"/>
      <c r="T408" s="35" t="s">
        <v>827</v>
      </c>
      <c r="U408" s="35"/>
      <c r="V408" s="35"/>
    </row>
    <row r="409" spans="1:22" ht="16" x14ac:dyDescent="0.2">
      <c r="A409" s="35"/>
      <c r="B409" s="36" t="s">
        <v>1058</v>
      </c>
      <c r="C409" s="36" t="s">
        <v>1058</v>
      </c>
      <c r="D409" s="35" t="s">
        <v>1272</v>
      </c>
      <c r="E409" s="35">
        <v>5</v>
      </c>
      <c r="F409" s="35">
        <v>1201</v>
      </c>
      <c r="G409" s="35" t="s">
        <v>22</v>
      </c>
      <c r="H409" s="35" t="s">
        <v>1273</v>
      </c>
      <c r="I409" s="35" t="s">
        <v>826</v>
      </c>
      <c r="J409" s="35"/>
      <c r="K409" s="35"/>
      <c r="L409" s="35" t="s">
        <v>1274</v>
      </c>
      <c r="M409" s="35"/>
      <c r="N409" s="35" t="s">
        <v>23</v>
      </c>
      <c r="O409" s="35"/>
      <c r="P409" s="35"/>
      <c r="Q409" s="35"/>
      <c r="R409" s="35"/>
      <c r="S409" s="35"/>
      <c r="T409" s="35" t="s">
        <v>827</v>
      </c>
      <c r="U409" s="35"/>
      <c r="V409" s="35"/>
    </row>
    <row r="410" spans="1:22" ht="16" x14ac:dyDescent="0.2">
      <c r="A410" s="35"/>
      <c r="B410" s="36" t="s">
        <v>1058</v>
      </c>
      <c r="C410" s="36" t="s">
        <v>1058</v>
      </c>
      <c r="D410" s="35" t="s">
        <v>1275</v>
      </c>
      <c r="E410" s="35">
        <v>0</v>
      </c>
      <c r="F410" s="35">
        <v>1206</v>
      </c>
      <c r="G410" s="35" t="s">
        <v>22</v>
      </c>
      <c r="H410" s="35" t="s">
        <v>1273</v>
      </c>
      <c r="I410" s="35" t="s">
        <v>826</v>
      </c>
      <c r="J410" s="35"/>
      <c r="K410" s="35"/>
      <c r="L410" s="35" t="s">
        <v>1274</v>
      </c>
      <c r="M410" s="35"/>
      <c r="N410" s="35" t="s">
        <v>24</v>
      </c>
      <c r="O410" s="35"/>
      <c r="P410" s="35"/>
      <c r="Q410" s="35"/>
      <c r="R410" s="35"/>
      <c r="S410" s="35"/>
      <c r="T410" s="35" t="s">
        <v>827</v>
      </c>
      <c r="U410" s="35"/>
      <c r="V410" s="35"/>
    </row>
    <row r="411" spans="1:22" ht="16" x14ac:dyDescent="0.2">
      <c r="A411" s="35"/>
      <c r="B411" s="36" t="s">
        <v>1058</v>
      </c>
      <c r="C411" s="36" t="s">
        <v>1058</v>
      </c>
      <c r="D411" s="35" t="s">
        <v>1272</v>
      </c>
      <c r="E411" s="35">
        <v>5</v>
      </c>
      <c r="F411" s="35">
        <v>1201</v>
      </c>
      <c r="G411" s="35" t="s">
        <v>22</v>
      </c>
      <c r="H411" s="35" t="s">
        <v>1273</v>
      </c>
      <c r="I411" s="35" t="s">
        <v>826</v>
      </c>
      <c r="J411" s="35"/>
      <c r="K411" s="35"/>
      <c r="L411" s="35" t="s">
        <v>1274</v>
      </c>
      <c r="M411" s="35"/>
      <c r="N411" s="35" t="s">
        <v>23</v>
      </c>
      <c r="O411" s="35"/>
      <c r="P411" s="35"/>
      <c r="Q411" s="35"/>
      <c r="R411" s="35"/>
      <c r="S411" s="35"/>
      <c r="T411" s="35" t="s">
        <v>827</v>
      </c>
      <c r="U411" s="35"/>
      <c r="V411" s="35"/>
    </row>
    <row r="412" spans="1:22" ht="16" x14ac:dyDescent="0.2">
      <c r="A412" s="35"/>
      <c r="B412" s="36" t="s">
        <v>1058</v>
      </c>
      <c r="C412" s="36" t="s">
        <v>1058</v>
      </c>
      <c r="D412" s="35" t="s">
        <v>1275</v>
      </c>
      <c r="E412" s="35">
        <v>0</v>
      </c>
      <c r="F412" s="35">
        <v>1206</v>
      </c>
      <c r="G412" s="35" t="s">
        <v>22</v>
      </c>
      <c r="H412" s="35" t="s">
        <v>1273</v>
      </c>
      <c r="I412" s="35" t="s">
        <v>826</v>
      </c>
      <c r="J412" s="35"/>
      <c r="K412" s="35"/>
      <c r="L412" s="35" t="s">
        <v>1274</v>
      </c>
      <c r="M412" s="35"/>
      <c r="N412" s="35" t="s">
        <v>24</v>
      </c>
      <c r="O412" s="35"/>
      <c r="P412" s="35"/>
      <c r="Q412" s="35"/>
      <c r="R412" s="35"/>
      <c r="S412" s="35"/>
      <c r="T412" s="35" t="s">
        <v>827</v>
      </c>
      <c r="U412" s="35"/>
      <c r="V412" s="35"/>
    </row>
    <row r="413" spans="1:22" ht="16" x14ac:dyDescent="0.2">
      <c r="A413" s="35"/>
      <c r="B413" s="36" t="s">
        <v>1058</v>
      </c>
      <c r="C413" s="36" t="s">
        <v>1058</v>
      </c>
      <c r="D413" s="35" t="s">
        <v>1272</v>
      </c>
      <c r="E413" s="35">
        <v>5</v>
      </c>
      <c r="F413" s="35">
        <v>1201</v>
      </c>
      <c r="G413" s="35" t="s">
        <v>22</v>
      </c>
      <c r="H413" s="35" t="s">
        <v>1273</v>
      </c>
      <c r="I413" s="35" t="s">
        <v>826</v>
      </c>
      <c r="J413" s="35"/>
      <c r="K413" s="35"/>
      <c r="L413" s="35" t="s">
        <v>1274</v>
      </c>
      <c r="M413" s="35"/>
      <c r="N413" s="35" t="s">
        <v>23</v>
      </c>
      <c r="O413" s="35"/>
      <c r="P413" s="35"/>
      <c r="Q413" s="35"/>
      <c r="R413" s="35"/>
      <c r="S413" s="35"/>
      <c r="T413" s="35" t="s">
        <v>827</v>
      </c>
      <c r="U413" s="35"/>
      <c r="V413" s="35"/>
    </row>
    <row r="414" spans="1:22" ht="16" x14ac:dyDescent="0.2">
      <c r="A414" s="35"/>
      <c r="B414" s="36" t="s">
        <v>1058</v>
      </c>
      <c r="C414" s="36" t="s">
        <v>1058</v>
      </c>
      <c r="D414" s="35" t="s">
        <v>1275</v>
      </c>
      <c r="E414" s="35">
        <v>0</v>
      </c>
      <c r="F414" s="35">
        <v>1206</v>
      </c>
      <c r="G414" s="35" t="s">
        <v>22</v>
      </c>
      <c r="H414" s="35" t="s">
        <v>1273</v>
      </c>
      <c r="I414" s="35" t="s">
        <v>826</v>
      </c>
      <c r="J414" s="35"/>
      <c r="K414" s="35"/>
      <c r="L414" s="35" t="s">
        <v>1274</v>
      </c>
      <c r="M414" s="35"/>
      <c r="N414" s="35" t="s">
        <v>24</v>
      </c>
      <c r="O414" s="35"/>
      <c r="P414" s="35"/>
      <c r="Q414" s="35"/>
      <c r="R414" s="35"/>
      <c r="S414" s="35"/>
      <c r="T414" s="35" t="s">
        <v>827</v>
      </c>
      <c r="U414" s="35"/>
      <c r="V414" s="35"/>
    </row>
    <row r="415" spans="1:22" ht="16" x14ac:dyDescent="0.2">
      <c r="A415" s="35"/>
      <c r="B415" s="36" t="s">
        <v>1058</v>
      </c>
      <c r="C415" s="36" t="s">
        <v>1058</v>
      </c>
      <c r="D415" s="35" t="s">
        <v>1272</v>
      </c>
      <c r="E415" s="35">
        <v>5</v>
      </c>
      <c r="F415" s="35">
        <v>1201</v>
      </c>
      <c r="G415" s="35" t="s">
        <v>22</v>
      </c>
      <c r="H415" s="35" t="s">
        <v>1273</v>
      </c>
      <c r="I415" s="35" t="s">
        <v>826</v>
      </c>
      <c r="J415" s="35"/>
      <c r="K415" s="35"/>
      <c r="L415" s="35" t="s">
        <v>1274</v>
      </c>
      <c r="M415" s="35"/>
      <c r="N415" s="35" t="s">
        <v>23</v>
      </c>
      <c r="O415" s="35"/>
      <c r="P415" s="35"/>
      <c r="Q415" s="35"/>
      <c r="R415" s="35"/>
      <c r="S415" s="35"/>
      <c r="T415" s="35" t="s">
        <v>827</v>
      </c>
      <c r="U415" s="35"/>
      <c r="V415" s="35"/>
    </row>
    <row r="416" spans="1:22" ht="16" x14ac:dyDescent="0.2">
      <c r="A416" s="35"/>
      <c r="B416" s="36" t="s">
        <v>1058</v>
      </c>
      <c r="C416" s="36" t="s">
        <v>1058</v>
      </c>
      <c r="D416" s="35" t="s">
        <v>1275</v>
      </c>
      <c r="E416" s="35">
        <v>0</v>
      </c>
      <c r="F416" s="35">
        <v>1206</v>
      </c>
      <c r="G416" s="35" t="s">
        <v>22</v>
      </c>
      <c r="H416" s="35" t="s">
        <v>1273</v>
      </c>
      <c r="I416" s="35" t="s">
        <v>826</v>
      </c>
      <c r="J416" s="35"/>
      <c r="K416" s="35"/>
      <c r="L416" s="35" t="s">
        <v>1274</v>
      </c>
      <c r="M416" s="35"/>
      <c r="N416" s="35" t="s">
        <v>24</v>
      </c>
      <c r="O416" s="35"/>
      <c r="P416" s="35"/>
      <c r="Q416" s="35"/>
      <c r="R416" s="35"/>
      <c r="S416" s="35"/>
      <c r="T416" s="35" t="s">
        <v>827</v>
      </c>
      <c r="U416" s="35"/>
      <c r="V416" s="35"/>
    </row>
    <row r="417" spans="1:22" ht="16" x14ac:dyDescent="0.2">
      <c r="A417" s="35"/>
      <c r="B417" s="36" t="s">
        <v>1058</v>
      </c>
      <c r="C417" s="36" t="s">
        <v>1058</v>
      </c>
      <c r="D417" s="35" t="s">
        <v>1272</v>
      </c>
      <c r="E417" s="35">
        <v>5</v>
      </c>
      <c r="F417" s="35">
        <v>1201</v>
      </c>
      <c r="G417" s="35" t="s">
        <v>22</v>
      </c>
      <c r="H417" s="35" t="s">
        <v>1273</v>
      </c>
      <c r="I417" s="35" t="s">
        <v>826</v>
      </c>
      <c r="J417" s="35"/>
      <c r="K417" s="35"/>
      <c r="L417" s="35" t="s">
        <v>1274</v>
      </c>
      <c r="M417" s="35"/>
      <c r="N417" s="35" t="s">
        <v>23</v>
      </c>
      <c r="O417" s="35"/>
      <c r="P417" s="35"/>
      <c r="Q417" s="35"/>
      <c r="R417" s="35"/>
      <c r="S417" s="35"/>
      <c r="T417" s="35" t="s">
        <v>827</v>
      </c>
      <c r="U417" s="35"/>
      <c r="V417" s="35"/>
    </row>
    <row r="418" spans="1:22" ht="16" x14ac:dyDescent="0.2">
      <c r="A418" s="35"/>
      <c r="B418" s="36" t="s">
        <v>1058</v>
      </c>
      <c r="C418" s="36" t="s">
        <v>1058</v>
      </c>
      <c r="D418" s="35" t="s">
        <v>1275</v>
      </c>
      <c r="E418" s="35">
        <v>0</v>
      </c>
      <c r="F418" s="35">
        <v>1206</v>
      </c>
      <c r="G418" s="35" t="s">
        <v>22</v>
      </c>
      <c r="H418" s="35" t="s">
        <v>1273</v>
      </c>
      <c r="I418" s="35" t="s">
        <v>826</v>
      </c>
      <c r="J418" s="35"/>
      <c r="K418" s="35"/>
      <c r="L418" s="35" t="s">
        <v>1274</v>
      </c>
      <c r="M418" s="35"/>
      <c r="N418" s="35" t="s">
        <v>24</v>
      </c>
      <c r="O418" s="35"/>
      <c r="P418" s="35"/>
      <c r="Q418" s="35"/>
      <c r="R418" s="35"/>
      <c r="S418" s="35"/>
      <c r="T418" s="35" t="s">
        <v>827</v>
      </c>
      <c r="U418" s="35"/>
      <c r="V418" s="35"/>
    </row>
    <row r="419" spans="1:22" ht="16" x14ac:dyDescent="0.2">
      <c r="A419" s="35"/>
      <c r="B419" s="36" t="s">
        <v>1058</v>
      </c>
      <c r="C419" s="36" t="s">
        <v>1058</v>
      </c>
      <c r="D419" s="35" t="s">
        <v>1276</v>
      </c>
      <c r="E419" s="35">
        <v>0</v>
      </c>
      <c r="F419" s="35">
        <v>1102</v>
      </c>
      <c r="G419" s="35" t="s">
        <v>22</v>
      </c>
      <c r="H419" s="35" t="s">
        <v>695</v>
      </c>
      <c r="I419" s="35" t="s">
        <v>691</v>
      </c>
      <c r="J419" s="35"/>
      <c r="K419" s="35"/>
      <c r="L419" s="35" t="s">
        <v>696</v>
      </c>
      <c r="M419" s="35"/>
      <c r="N419" s="35" t="s">
        <v>24</v>
      </c>
      <c r="O419" s="35"/>
      <c r="P419" s="35"/>
      <c r="Q419" s="35"/>
      <c r="R419" s="35"/>
      <c r="S419" s="35"/>
      <c r="T419" s="35"/>
      <c r="U419" s="35"/>
      <c r="V419" s="35"/>
    </row>
    <row r="420" spans="1:22" ht="16" x14ac:dyDescent="0.2">
      <c r="A420" s="35"/>
      <c r="B420" s="36" t="s">
        <v>1058</v>
      </c>
      <c r="C420" s="36" t="s">
        <v>1058</v>
      </c>
      <c r="D420" s="35" t="s">
        <v>1272</v>
      </c>
      <c r="E420" s="35">
        <v>5</v>
      </c>
      <c r="F420" s="35">
        <v>1201</v>
      </c>
      <c r="G420" s="35" t="s">
        <v>22</v>
      </c>
      <c r="H420" s="35" t="s">
        <v>1273</v>
      </c>
      <c r="I420" s="35" t="s">
        <v>826</v>
      </c>
      <c r="J420" s="35"/>
      <c r="K420" s="35"/>
      <c r="L420" s="35" t="s">
        <v>1274</v>
      </c>
      <c r="M420" s="35"/>
      <c r="N420" s="35" t="s">
        <v>23</v>
      </c>
      <c r="O420" s="35"/>
      <c r="P420" s="35"/>
      <c r="Q420" s="35"/>
      <c r="R420" s="35"/>
      <c r="S420" s="35"/>
      <c r="T420" s="35" t="s">
        <v>827</v>
      </c>
      <c r="U420" s="35"/>
      <c r="V420" s="35"/>
    </row>
    <row r="421" spans="1:22" ht="16" x14ac:dyDescent="0.2">
      <c r="A421" s="35"/>
      <c r="B421" s="36" t="s">
        <v>1058</v>
      </c>
      <c r="C421" s="36" t="s">
        <v>1058</v>
      </c>
      <c r="D421" s="35" t="s">
        <v>1275</v>
      </c>
      <c r="E421" s="35">
        <v>0</v>
      </c>
      <c r="F421" s="35">
        <v>1206</v>
      </c>
      <c r="G421" s="35" t="s">
        <v>22</v>
      </c>
      <c r="H421" s="35" t="s">
        <v>1273</v>
      </c>
      <c r="I421" s="35" t="s">
        <v>826</v>
      </c>
      <c r="J421" s="35"/>
      <c r="K421" s="35"/>
      <c r="L421" s="35" t="s">
        <v>1274</v>
      </c>
      <c r="M421" s="35"/>
      <c r="N421" s="35" t="s">
        <v>24</v>
      </c>
      <c r="O421" s="35"/>
      <c r="P421" s="35"/>
      <c r="Q421" s="35"/>
      <c r="R421" s="35"/>
      <c r="S421" s="35"/>
      <c r="T421" s="35" t="s">
        <v>827</v>
      </c>
      <c r="U421" s="35"/>
      <c r="V421" s="35"/>
    </row>
    <row r="422" spans="1:22" ht="16" x14ac:dyDescent="0.2">
      <c r="A422" s="35"/>
      <c r="B422" s="36" t="s">
        <v>1058</v>
      </c>
      <c r="C422" s="36" t="s">
        <v>1058</v>
      </c>
      <c r="D422" s="35" t="s">
        <v>1272</v>
      </c>
      <c r="E422" s="35">
        <v>5</v>
      </c>
      <c r="F422" s="35">
        <v>1201</v>
      </c>
      <c r="G422" s="35" t="s">
        <v>22</v>
      </c>
      <c r="H422" s="35" t="s">
        <v>1273</v>
      </c>
      <c r="I422" s="35" t="s">
        <v>826</v>
      </c>
      <c r="J422" s="35"/>
      <c r="K422" s="35"/>
      <c r="L422" s="35" t="s">
        <v>1274</v>
      </c>
      <c r="M422" s="35"/>
      <c r="N422" s="35" t="s">
        <v>23</v>
      </c>
      <c r="O422" s="35"/>
      <c r="P422" s="35"/>
      <c r="Q422" s="35"/>
      <c r="R422" s="35"/>
      <c r="S422" s="35"/>
      <c r="T422" s="35" t="s">
        <v>827</v>
      </c>
      <c r="U422" s="35"/>
      <c r="V422" s="35"/>
    </row>
    <row r="423" spans="1:22" ht="16" x14ac:dyDescent="0.2">
      <c r="A423" s="35"/>
      <c r="B423" s="36" t="s">
        <v>1058</v>
      </c>
      <c r="C423" s="36" t="s">
        <v>1058</v>
      </c>
      <c r="D423" s="35" t="s">
        <v>1275</v>
      </c>
      <c r="E423" s="35">
        <v>0</v>
      </c>
      <c r="F423" s="35">
        <v>1206</v>
      </c>
      <c r="G423" s="35" t="s">
        <v>22</v>
      </c>
      <c r="H423" s="35" t="s">
        <v>1273</v>
      </c>
      <c r="I423" s="35" t="s">
        <v>826</v>
      </c>
      <c r="J423" s="35"/>
      <c r="K423" s="35"/>
      <c r="L423" s="35" t="s">
        <v>1274</v>
      </c>
      <c r="M423" s="35"/>
      <c r="N423" s="35" t="s">
        <v>24</v>
      </c>
      <c r="O423" s="35"/>
      <c r="P423" s="35"/>
      <c r="Q423" s="35"/>
      <c r="R423" s="35"/>
      <c r="S423" s="35"/>
      <c r="T423" s="35" t="s">
        <v>827</v>
      </c>
      <c r="U423" s="35"/>
      <c r="V423" s="35"/>
    </row>
    <row r="424" spans="1:22" ht="16" x14ac:dyDescent="0.2">
      <c r="A424" s="35"/>
      <c r="B424" s="36" t="s">
        <v>1058</v>
      </c>
      <c r="C424" s="36" t="s">
        <v>1058</v>
      </c>
      <c r="D424" s="35" t="s">
        <v>1272</v>
      </c>
      <c r="E424" s="35">
        <v>5</v>
      </c>
      <c r="F424" s="35">
        <v>1201</v>
      </c>
      <c r="G424" s="35" t="s">
        <v>22</v>
      </c>
      <c r="H424" s="35" t="s">
        <v>1273</v>
      </c>
      <c r="I424" s="35" t="s">
        <v>826</v>
      </c>
      <c r="J424" s="35"/>
      <c r="K424" s="35"/>
      <c r="L424" s="35" t="s">
        <v>1274</v>
      </c>
      <c r="M424" s="35"/>
      <c r="N424" s="35" t="s">
        <v>23</v>
      </c>
      <c r="O424" s="35"/>
      <c r="P424" s="35"/>
      <c r="Q424" s="35"/>
      <c r="R424" s="35"/>
      <c r="S424" s="35"/>
      <c r="T424" s="35" t="s">
        <v>827</v>
      </c>
      <c r="U424" s="35"/>
      <c r="V424" s="35"/>
    </row>
    <row r="425" spans="1:22" ht="16" x14ac:dyDescent="0.2">
      <c r="A425" s="35"/>
      <c r="B425" s="36" t="s">
        <v>1058</v>
      </c>
      <c r="C425" s="36" t="s">
        <v>1058</v>
      </c>
      <c r="D425" s="35" t="s">
        <v>1275</v>
      </c>
      <c r="E425" s="35">
        <v>0</v>
      </c>
      <c r="F425" s="35">
        <v>1206</v>
      </c>
      <c r="G425" s="35" t="s">
        <v>22</v>
      </c>
      <c r="H425" s="35" t="s">
        <v>1273</v>
      </c>
      <c r="I425" s="35" t="s">
        <v>826</v>
      </c>
      <c r="J425" s="35"/>
      <c r="K425" s="35"/>
      <c r="L425" s="35" t="s">
        <v>1274</v>
      </c>
      <c r="M425" s="35"/>
      <c r="N425" s="35" t="s">
        <v>24</v>
      </c>
      <c r="O425" s="35"/>
      <c r="P425" s="35"/>
      <c r="Q425" s="35"/>
      <c r="R425" s="35"/>
      <c r="S425" s="35"/>
      <c r="T425" s="35" t="s">
        <v>827</v>
      </c>
      <c r="U425" s="35"/>
      <c r="V425" s="35"/>
    </row>
    <row r="426" spans="1:22" ht="16" x14ac:dyDescent="0.2">
      <c r="A426" s="35"/>
      <c r="B426" s="36" t="s">
        <v>1058</v>
      </c>
      <c r="C426" s="36" t="s">
        <v>1058</v>
      </c>
      <c r="D426" s="35" t="s">
        <v>1272</v>
      </c>
      <c r="E426" s="35">
        <v>5</v>
      </c>
      <c r="F426" s="35">
        <v>1201</v>
      </c>
      <c r="G426" s="35" t="s">
        <v>22</v>
      </c>
      <c r="H426" s="35" t="s">
        <v>1273</v>
      </c>
      <c r="I426" s="35" t="s">
        <v>826</v>
      </c>
      <c r="J426" s="35"/>
      <c r="K426" s="35"/>
      <c r="L426" s="35" t="s">
        <v>1274</v>
      </c>
      <c r="M426" s="35"/>
      <c r="N426" s="35" t="s">
        <v>23</v>
      </c>
      <c r="O426" s="35"/>
      <c r="P426" s="35"/>
      <c r="Q426" s="35"/>
      <c r="R426" s="35"/>
      <c r="S426" s="35"/>
      <c r="T426" s="35" t="s">
        <v>827</v>
      </c>
      <c r="U426" s="35"/>
      <c r="V426" s="35"/>
    </row>
    <row r="427" spans="1:22" ht="16" x14ac:dyDescent="0.2">
      <c r="A427" s="35"/>
      <c r="B427" s="36" t="s">
        <v>1058</v>
      </c>
      <c r="C427" s="36" t="s">
        <v>1058</v>
      </c>
      <c r="D427" s="35" t="s">
        <v>725</v>
      </c>
      <c r="E427" s="35">
        <v>0</v>
      </c>
      <c r="F427" s="35">
        <v>1101</v>
      </c>
      <c r="G427" s="35" t="s">
        <v>22</v>
      </c>
      <c r="H427" s="35" t="s">
        <v>695</v>
      </c>
      <c r="I427" s="35" t="s">
        <v>691</v>
      </c>
      <c r="J427" s="35"/>
      <c r="K427" s="35"/>
      <c r="L427" s="35" t="s">
        <v>696</v>
      </c>
      <c r="M427" s="35"/>
      <c r="N427" s="35" t="s">
        <v>23</v>
      </c>
      <c r="O427" s="35"/>
      <c r="P427" s="35"/>
      <c r="Q427" s="35"/>
      <c r="R427" s="35"/>
      <c r="S427" s="35"/>
      <c r="T427" s="35"/>
      <c r="U427" s="35"/>
      <c r="V427" s="35"/>
    </row>
    <row r="428" spans="1:22" ht="16" x14ac:dyDescent="0.2">
      <c r="A428" s="35"/>
      <c r="B428" s="36" t="s">
        <v>1058</v>
      </c>
      <c r="C428" s="36" t="s">
        <v>1058</v>
      </c>
      <c r="D428" s="35" t="s">
        <v>746</v>
      </c>
      <c r="E428" s="35">
        <v>0</v>
      </c>
      <c r="F428" s="35">
        <v>1102</v>
      </c>
      <c r="G428" s="35" t="s">
        <v>22</v>
      </c>
      <c r="H428" s="35" t="s">
        <v>695</v>
      </c>
      <c r="I428" s="35" t="s">
        <v>691</v>
      </c>
      <c r="J428" s="35"/>
      <c r="K428" s="35"/>
      <c r="L428" s="35" t="s">
        <v>696</v>
      </c>
      <c r="M428" s="35"/>
      <c r="N428" s="35" t="s">
        <v>24</v>
      </c>
      <c r="O428" s="35"/>
      <c r="P428" s="35"/>
      <c r="Q428" s="35"/>
      <c r="R428" s="35"/>
      <c r="S428" s="35"/>
      <c r="T428" s="35"/>
      <c r="U428" s="35"/>
      <c r="V428" s="35"/>
    </row>
    <row r="429" spans="1:22" ht="16" x14ac:dyDescent="0.2">
      <c r="A429" s="35"/>
      <c r="B429" s="36" t="s">
        <v>1058</v>
      </c>
      <c r="C429" s="36" t="s">
        <v>1058</v>
      </c>
      <c r="D429" s="35" t="s">
        <v>1277</v>
      </c>
      <c r="E429" s="35">
        <v>0</v>
      </c>
      <c r="F429" s="35">
        <v>1101</v>
      </c>
      <c r="G429" s="35" t="s">
        <v>22</v>
      </c>
      <c r="H429" s="35" t="s">
        <v>695</v>
      </c>
      <c r="I429" s="35" t="s">
        <v>691</v>
      </c>
      <c r="J429" s="35"/>
      <c r="K429" s="35"/>
      <c r="L429" s="35" t="s">
        <v>696</v>
      </c>
      <c r="M429" s="35"/>
      <c r="N429" s="35" t="s">
        <v>23</v>
      </c>
      <c r="O429" s="35"/>
      <c r="P429" s="35"/>
      <c r="Q429" s="35"/>
      <c r="R429" s="35"/>
      <c r="S429" s="35"/>
      <c r="T429" s="35"/>
      <c r="U429" s="35"/>
      <c r="V429" s="35"/>
    </row>
    <row r="430" spans="1:22" ht="16" x14ac:dyDescent="0.2">
      <c r="A430" s="35"/>
      <c r="B430" s="36" t="s">
        <v>1058</v>
      </c>
      <c r="C430" s="36" t="s">
        <v>1058</v>
      </c>
      <c r="D430" s="35" t="s">
        <v>1278</v>
      </c>
      <c r="E430" s="35">
        <v>0</v>
      </c>
      <c r="F430" s="35">
        <v>1102</v>
      </c>
      <c r="G430" s="35" t="s">
        <v>22</v>
      </c>
      <c r="H430" s="35" t="s">
        <v>695</v>
      </c>
      <c r="I430" s="35" t="s">
        <v>691</v>
      </c>
      <c r="J430" s="35"/>
      <c r="K430" s="35"/>
      <c r="L430" s="35" t="s">
        <v>696</v>
      </c>
      <c r="M430" s="35"/>
      <c r="N430" s="35" t="s">
        <v>24</v>
      </c>
      <c r="O430" s="35"/>
      <c r="P430" s="35"/>
      <c r="Q430" s="35"/>
      <c r="R430" s="35"/>
      <c r="S430" s="35"/>
      <c r="T430" s="35"/>
      <c r="U430" s="35"/>
      <c r="V430" s="35"/>
    </row>
    <row r="431" spans="1:22" ht="16" x14ac:dyDescent="0.2">
      <c r="A431" s="35"/>
      <c r="B431" s="36" t="s">
        <v>1058</v>
      </c>
      <c r="C431" s="36" t="s">
        <v>1058</v>
      </c>
      <c r="D431" s="35" t="s">
        <v>203</v>
      </c>
      <c r="E431" s="35">
        <v>0</v>
      </c>
      <c r="F431" s="35">
        <v>1206</v>
      </c>
      <c r="G431" s="35" t="s">
        <v>22</v>
      </c>
      <c r="H431" s="35" t="s">
        <v>698</v>
      </c>
      <c r="I431" s="35" t="s">
        <v>64</v>
      </c>
      <c r="J431" s="35"/>
      <c r="K431" s="35"/>
      <c r="L431" s="35" t="s">
        <v>699</v>
      </c>
      <c r="M431" s="35"/>
      <c r="N431" s="35" t="s">
        <v>24</v>
      </c>
      <c r="O431" s="35"/>
      <c r="P431" s="35"/>
      <c r="Q431" s="35"/>
      <c r="R431" s="35"/>
      <c r="S431" s="35"/>
      <c r="T431" s="35"/>
      <c r="U431" s="35"/>
      <c r="V431" s="35"/>
    </row>
    <row r="432" spans="1:22" ht="16" x14ac:dyDescent="0.2">
      <c r="A432" s="35"/>
      <c r="B432" s="36" t="s">
        <v>1058</v>
      </c>
      <c r="C432" s="36" t="s">
        <v>1058</v>
      </c>
      <c r="D432" s="35" t="s">
        <v>206</v>
      </c>
      <c r="E432" s="35">
        <v>5</v>
      </c>
      <c r="F432" s="35">
        <v>1201</v>
      </c>
      <c r="G432" s="35" t="s">
        <v>22</v>
      </c>
      <c r="H432" s="35" t="s">
        <v>698</v>
      </c>
      <c r="I432" s="35" t="s">
        <v>64</v>
      </c>
      <c r="J432" s="35"/>
      <c r="K432" s="35"/>
      <c r="L432" s="35" t="s">
        <v>699</v>
      </c>
      <c r="M432" s="35"/>
      <c r="N432" s="35" t="s">
        <v>23</v>
      </c>
      <c r="O432" s="35"/>
      <c r="P432" s="35"/>
      <c r="Q432" s="35"/>
      <c r="R432" s="35"/>
      <c r="S432" s="35"/>
      <c r="T432" s="35"/>
      <c r="U432" s="35"/>
      <c r="V432" s="35"/>
    </row>
    <row r="433" spans="1:22" ht="16" x14ac:dyDescent="0.2">
      <c r="A433" s="35"/>
      <c r="B433" s="36" t="s">
        <v>1058</v>
      </c>
      <c r="C433" s="36" t="s">
        <v>1058</v>
      </c>
      <c r="D433" s="35" t="s">
        <v>203</v>
      </c>
      <c r="E433" s="35">
        <v>0</v>
      </c>
      <c r="F433" s="35">
        <v>1206</v>
      </c>
      <c r="G433" s="35" t="s">
        <v>22</v>
      </c>
      <c r="H433" s="35" t="s">
        <v>698</v>
      </c>
      <c r="I433" s="35" t="s">
        <v>64</v>
      </c>
      <c r="J433" s="35"/>
      <c r="K433" s="35"/>
      <c r="L433" s="35" t="s">
        <v>699</v>
      </c>
      <c r="M433" s="35"/>
      <c r="N433" s="35" t="s">
        <v>24</v>
      </c>
      <c r="O433" s="35"/>
      <c r="P433" s="35"/>
      <c r="Q433" s="35"/>
      <c r="R433" s="35"/>
      <c r="S433" s="35"/>
      <c r="T433" s="35"/>
      <c r="U433" s="35"/>
      <c r="V433" s="35"/>
    </row>
    <row r="434" spans="1:22" ht="16" x14ac:dyDescent="0.2">
      <c r="A434" s="35"/>
      <c r="B434" s="36" t="s">
        <v>1058</v>
      </c>
      <c r="C434" s="36" t="s">
        <v>1058</v>
      </c>
      <c r="D434" s="35" t="s">
        <v>206</v>
      </c>
      <c r="E434" s="35">
        <v>5</v>
      </c>
      <c r="F434" s="35">
        <v>1201</v>
      </c>
      <c r="G434" s="35" t="s">
        <v>22</v>
      </c>
      <c r="H434" s="35" t="s">
        <v>698</v>
      </c>
      <c r="I434" s="35" t="s">
        <v>64</v>
      </c>
      <c r="J434" s="35"/>
      <c r="K434" s="35"/>
      <c r="L434" s="35" t="s">
        <v>699</v>
      </c>
      <c r="M434" s="35"/>
      <c r="N434" s="35" t="s">
        <v>23</v>
      </c>
      <c r="O434" s="35"/>
      <c r="P434" s="35"/>
      <c r="Q434" s="35"/>
      <c r="R434" s="35"/>
      <c r="S434" s="35"/>
      <c r="T434" s="35"/>
      <c r="U434" s="35"/>
      <c r="V434" s="35"/>
    </row>
    <row r="435" spans="1:22" ht="16" x14ac:dyDescent="0.2">
      <c r="A435" s="35"/>
      <c r="B435" s="36" t="s">
        <v>1058</v>
      </c>
      <c r="C435" s="36" t="s">
        <v>1058</v>
      </c>
      <c r="D435" s="35" t="s">
        <v>1279</v>
      </c>
      <c r="E435" s="35">
        <v>0</v>
      </c>
      <c r="F435" s="35">
        <v>1206</v>
      </c>
      <c r="G435" s="35" t="s">
        <v>22</v>
      </c>
      <c r="H435" s="35" t="s">
        <v>1280</v>
      </c>
      <c r="I435" s="35" t="s">
        <v>714</v>
      </c>
      <c r="J435" s="35"/>
      <c r="K435" s="35"/>
      <c r="L435" s="35" t="s">
        <v>1281</v>
      </c>
      <c r="M435" s="35"/>
      <c r="N435" s="35" t="s">
        <v>24</v>
      </c>
      <c r="O435" s="35"/>
      <c r="P435" s="35"/>
      <c r="Q435" s="35"/>
      <c r="R435" s="35"/>
      <c r="S435" s="35"/>
      <c r="T435" s="35"/>
      <c r="U435" s="35"/>
      <c r="V435" s="35"/>
    </row>
    <row r="436" spans="1:22" ht="16" x14ac:dyDescent="0.2">
      <c r="A436" s="35"/>
      <c r="B436" s="36" t="s">
        <v>1058</v>
      </c>
      <c r="C436" s="36" t="s">
        <v>1058</v>
      </c>
      <c r="D436" s="35" t="s">
        <v>189</v>
      </c>
      <c r="E436" s="35">
        <v>0</v>
      </c>
      <c r="F436" s="35">
        <v>1206</v>
      </c>
      <c r="G436" s="35" t="s">
        <v>22</v>
      </c>
      <c r="H436" s="35" t="s">
        <v>712</v>
      </c>
      <c r="I436" s="35" t="s">
        <v>64</v>
      </c>
      <c r="J436" s="35"/>
      <c r="K436" s="35"/>
      <c r="L436" s="35" t="s">
        <v>713</v>
      </c>
      <c r="M436" s="35"/>
      <c r="N436" s="35" t="s">
        <v>24</v>
      </c>
      <c r="O436" s="35"/>
      <c r="P436" s="35"/>
      <c r="Q436" s="35"/>
      <c r="R436" s="35"/>
      <c r="S436" s="35"/>
      <c r="T436" s="35"/>
      <c r="U436" s="35"/>
      <c r="V436" s="35"/>
    </row>
    <row r="437" spans="1:22" ht="16" x14ac:dyDescent="0.2">
      <c r="A437" s="35"/>
      <c r="B437" s="36" t="s">
        <v>1058</v>
      </c>
      <c r="C437" s="36" t="s">
        <v>1058</v>
      </c>
      <c r="D437" s="35" t="s">
        <v>197</v>
      </c>
      <c r="E437" s="35">
        <v>5</v>
      </c>
      <c r="F437" s="35">
        <v>1201</v>
      </c>
      <c r="G437" s="35" t="s">
        <v>22</v>
      </c>
      <c r="H437" s="35" t="s">
        <v>712</v>
      </c>
      <c r="I437" s="35" t="s">
        <v>64</v>
      </c>
      <c r="J437" s="35"/>
      <c r="K437" s="35"/>
      <c r="L437" s="35" t="s">
        <v>713</v>
      </c>
      <c r="M437" s="35"/>
      <c r="N437" s="35" t="s">
        <v>23</v>
      </c>
      <c r="O437" s="35"/>
      <c r="P437" s="35"/>
      <c r="Q437" s="35"/>
      <c r="R437" s="35"/>
      <c r="S437" s="35"/>
      <c r="T437" s="35"/>
      <c r="U437" s="35"/>
      <c r="V437" s="35"/>
    </row>
    <row r="438" spans="1:22" ht="16" x14ac:dyDescent="0.2">
      <c r="A438" s="35"/>
      <c r="B438" s="36" t="s">
        <v>1058</v>
      </c>
      <c r="C438" s="36" t="s">
        <v>1058</v>
      </c>
      <c r="D438" s="35" t="s">
        <v>189</v>
      </c>
      <c r="E438" s="35">
        <v>0</v>
      </c>
      <c r="F438" s="35">
        <v>1206</v>
      </c>
      <c r="G438" s="35" t="s">
        <v>22</v>
      </c>
      <c r="H438" s="35" t="s">
        <v>712</v>
      </c>
      <c r="I438" s="35" t="s">
        <v>64</v>
      </c>
      <c r="J438" s="35"/>
      <c r="K438" s="35"/>
      <c r="L438" s="35" t="s">
        <v>713</v>
      </c>
      <c r="M438" s="35"/>
      <c r="N438" s="35" t="s">
        <v>24</v>
      </c>
      <c r="O438" s="35"/>
      <c r="P438" s="35"/>
      <c r="Q438" s="35"/>
      <c r="R438" s="35"/>
      <c r="S438" s="35"/>
      <c r="T438" s="35"/>
      <c r="U438" s="35"/>
      <c r="V438" s="35"/>
    </row>
    <row r="439" spans="1:22" ht="16" x14ac:dyDescent="0.2">
      <c r="A439" s="35"/>
      <c r="B439" s="36" t="s">
        <v>1058</v>
      </c>
      <c r="C439" s="36" t="s">
        <v>1058</v>
      </c>
      <c r="D439" s="35" t="s">
        <v>197</v>
      </c>
      <c r="E439" s="35">
        <v>5</v>
      </c>
      <c r="F439" s="35">
        <v>1201</v>
      </c>
      <c r="G439" s="35" t="s">
        <v>22</v>
      </c>
      <c r="H439" s="35" t="s">
        <v>712</v>
      </c>
      <c r="I439" s="35" t="s">
        <v>64</v>
      </c>
      <c r="J439" s="35"/>
      <c r="K439" s="35"/>
      <c r="L439" s="35" t="s">
        <v>713</v>
      </c>
      <c r="M439" s="35"/>
      <c r="N439" s="35" t="s">
        <v>23</v>
      </c>
      <c r="O439" s="35"/>
      <c r="P439" s="35"/>
      <c r="Q439" s="35"/>
      <c r="R439" s="35"/>
      <c r="S439" s="35"/>
      <c r="T439" s="35"/>
      <c r="U439" s="35"/>
      <c r="V439" s="35"/>
    </row>
    <row r="440" spans="1:22" ht="16" x14ac:dyDescent="0.2">
      <c r="A440" s="35"/>
      <c r="B440" s="36" t="s">
        <v>1058</v>
      </c>
      <c r="C440" s="36" t="s">
        <v>1058</v>
      </c>
      <c r="D440" s="35" t="s">
        <v>189</v>
      </c>
      <c r="E440" s="35">
        <v>0</v>
      </c>
      <c r="F440" s="35">
        <v>1206</v>
      </c>
      <c r="G440" s="35" t="s">
        <v>22</v>
      </c>
      <c r="H440" s="35" t="s">
        <v>712</v>
      </c>
      <c r="I440" s="35" t="s">
        <v>64</v>
      </c>
      <c r="J440" s="35"/>
      <c r="K440" s="35"/>
      <c r="L440" s="35" t="s">
        <v>713</v>
      </c>
      <c r="M440" s="35"/>
      <c r="N440" s="35" t="s">
        <v>24</v>
      </c>
      <c r="O440" s="35"/>
      <c r="P440" s="35"/>
      <c r="Q440" s="35"/>
      <c r="R440" s="35"/>
      <c r="S440" s="35"/>
      <c r="T440" s="35"/>
      <c r="U440" s="35"/>
      <c r="V440" s="35"/>
    </row>
    <row r="441" spans="1:22" ht="16" x14ac:dyDescent="0.2">
      <c r="A441" s="35"/>
      <c r="B441" s="36" t="s">
        <v>1058</v>
      </c>
      <c r="C441" s="36" t="s">
        <v>1058</v>
      </c>
      <c r="D441" s="35" t="s">
        <v>197</v>
      </c>
      <c r="E441" s="35">
        <v>5</v>
      </c>
      <c r="F441" s="35">
        <v>1201</v>
      </c>
      <c r="G441" s="35" t="s">
        <v>22</v>
      </c>
      <c r="H441" s="35" t="s">
        <v>712</v>
      </c>
      <c r="I441" s="35" t="s">
        <v>64</v>
      </c>
      <c r="J441" s="35"/>
      <c r="K441" s="35"/>
      <c r="L441" s="35" t="s">
        <v>713</v>
      </c>
      <c r="M441" s="35"/>
      <c r="N441" s="35" t="s">
        <v>23</v>
      </c>
      <c r="O441" s="35"/>
      <c r="P441" s="35"/>
      <c r="Q441" s="35"/>
      <c r="R441" s="35"/>
      <c r="S441" s="35"/>
      <c r="T441" s="35"/>
      <c r="U441" s="35"/>
      <c r="V441" s="35"/>
    </row>
    <row r="442" spans="1:22" ht="16" x14ac:dyDescent="0.2">
      <c r="A442" s="35"/>
      <c r="B442" s="36" t="s">
        <v>1058</v>
      </c>
      <c r="C442" s="36" t="s">
        <v>1058</v>
      </c>
      <c r="D442" s="35" t="s">
        <v>1282</v>
      </c>
      <c r="E442" s="35">
        <v>0</v>
      </c>
      <c r="F442" s="35">
        <v>1101</v>
      </c>
      <c r="G442" s="35" t="s">
        <v>22</v>
      </c>
      <c r="H442" s="35" t="s">
        <v>695</v>
      </c>
      <c r="I442" s="35" t="s">
        <v>691</v>
      </c>
      <c r="J442" s="35"/>
      <c r="K442" s="35"/>
      <c r="L442" s="35" t="s">
        <v>696</v>
      </c>
      <c r="M442" s="35"/>
      <c r="N442" s="35" t="s">
        <v>23</v>
      </c>
      <c r="O442" s="35"/>
      <c r="P442" s="35"/>
      <c r="Q442" s="35"/>
      <c r="R442" s="35"/>
      <c r="S442" s="35"/>
      <c r="T442" s="35"/>
      <c r="U442" s="35"/>
      <c r="V442" s="35"/>
    </row>
    <row r="443" spans="1:22" ht="16" x14ac:dyDescent="0.2">
      <c r="A443" s="35"/>
      <c r="B443" s="36" t="s">
        <v>1058</v>
      </c>
      <c r="C443" s="36" t="s">
        <v>1058</v>
      </c>
      <c r="D443" s="35" t="s">
        <v>203</v>
      </c>
      <c r="E443" s="35">
        <v>0</v>
      </c>
      <c r="F443" s="35">
        <v>1206</v>
      </c>
      <c r="G443" s="35" t="s">
        <v>22</v>
      </c>
      <c r="H443" s="35" t="s">
        <v>698</v>
      </c>
      <c r="I443" s="35" t="s">
        <v>64</v>
      </c>
      <c r="J443" s="35"/>
      <c r="K443" s="35"/>
      <c r="L443" s="35" t="s">
        <v>699</v>
      </c>
      <c r="M443" s="35"/>
      <c r="N443" s="35" t="s">
        <v>24</v>
      </c>
      <c r="O443" s="35"/>
      <c r="P443" s="35"/>
      <c r="Q443" s="35"/>
      <c r="R443" s="35"/>
      <c r="S443" s="35"/>
      <c r="T443" s="35"/>
      <c r="U443" s="35"/>
      <c r="V443" s="35"/>
    </row>
    <row r="444" spans="1:22" ht="16" x14ac:dyDescent="0.2">
      <c r="A444" s="35"/>
      <c r="B444" s="36" t="s">
        <v>1058</v>
      </c>
      <c r="C444" s="36" t="s">
        <v>1058</v>
      </c>
      <c r="D444" s="35" t="s">
        <v>206</v>
      </c>
      <c r="E444" s="35">
        <v>5</v>
      </c>
      <c r="F444" s="35">
        <v>1201</v>
      </c>
      <c r="G444" s="35" t="s">
        <v>22</v>
      </c>
      <c r="H444" s="35" t="s">
        <v>698</v>
      </c>
      <c r="I444" s="35" t="s">
        <v>64</v>
      </c>
      <c r="J444" s="35"/>
      <c r="K444" s="35"/>
      <c r="L444" s="35" t="s">
        <v>699</v>
      </c>
      <c r="M444" s="35"/>
      <c r="N444" s="35" t="s">
        <v>23</v>
      </c>
      <c r="O444" s="35"/>
      <c r="P444" s="35"/>
      <c r="Q444" s="35"/>
      <c r="R444" s="35"/>
      <c r="S444" s="35"/>
      <c r="T444" s="35"/>
      <c r="U444" s="35"/>
      <c r="V444" s="35"/>
    </row>
    <row r="445" spans="1:22" ht="16" x14ac:dyDescent="0.2">
      <c r="A445" s="35"/>
      <c r="B445" s="36" t="s">
        <v>1058</v>
      </c>
      <c r="C445" s="36" t="s">
        <v>1058</v>
      </c>
      <c r="D445" s="35" t="s">
        <v>1283</v>
      </c>
      <c r="E445" s="35">
        <v>0</v>
      </c>
      <c r="F445" s="35">
        <v>1102</v>
      </c>
      <c r="G445" s="35" t="s">
        <v>22</v>
      </c>
      <c r="H445" s="35" t="s">
        <v>695</v>
      </c>
      <c r="I445" s="35" t="s">
        <v>691</v>
      </c>
      <c r="J445" s="35"/>
      <c r="K445" s="35"/>
      <c r="L445" s="35" t="s">
        <v>696</v>
      </c>
      <c r="M445" s="35"/>
      <c r="N445" s="35" t="s">
        <v>24</v>
      </c>
      <c r="O445" s="35"/>
      <c r="P445" s="35"/>
      <c r="Q445" s="35"/>
      <c r="R445" s="35"/>
      <c r="S445" s="35"/>
      <c r="T445" s="35"/>
      <c r="U445" s="35"/>
      <c r="V445" s="35"/>
    </row>
    <row r="446" spans="1:22" ht="16" x14ac:dyDescent="0.2">
      <c r="A446" s="35"/>
      <c r="B446" s="36" t="s">
        <v>1058</v>
      </c>
      <c r="C446" s="36" t="s">
        <v>1058</v>
      </c>
      <c r="D446" s="35" t="s">
        <v>725</v>
      </c>
      <c r="E446" s="35">
        <v>0</v>
      </c>
      <c r="F446" s="35">
        <v>1101</v>
      </c>
      <c r="G446" s="35" t="s">
        <v>22</v>
      </c>
      <c r="H446" s="35" t="s">
        <v>695</v>
      </c>
      <c r="I446" s="35" t="s">
        <v>691</v>
      </c>
      <c r="J446" s="35"/>
      <c r="K446" s="35"/>
      <c r="L446" s="35" t="s">
        <v>696</v>
      </c>
      <c r="M446" s="35"/>
      <c r="N446" s="35" t="s">
        <v>23</v>
      </c>
      <c r="O446" s="35"/>
      <c r="P446" s="35"/>
      <c r="Q446" s="35"/>
      <c r="R446" s="35"/>
      <c r="S446" s="35"/>
      <c r="T446" s="35"/>
      <c r="U446" s="35"/>
      <c r="V446" s="35"/>
    </row>
    <row r="447" spans="1:22" ht="16" x14ac:dyDescent="0.2">
      <c r="A447" s="35"/>
      <c r="B447" s="36" t="s">
        <v>1058</v>
      </c>
      <c r="C447" s="36" t="s">
        <v>1058</v>
      </c>
      <c r="D447" s="35" t="s">
        <v>730</v>
      </c>
      <c r="E447" s="35">
        <v>0</v>
      </c>
      <c r="F447" s="35">
        <v>1206</v>
      </c>
      <c r="G447" s="35" t="s">
        <v>22</v>
      </c>
      <c r="H447" s="35" t="s">
        <v>728</v>
      </c>
      <c r="I447" s="35" t="s">
        <v>715</v>
      </c>
      <c r="J447" s="35"/>
      <c r="K447" s="35"/>
      <c r="L447" s="35" t="s">
        <v>729</v>
      </c>
      <c r="M447" s="35"/>
      <c r="N447" s="35" t="s">
        <v>24</v>
      </c>
      <c r="O447" s="35"/>
      <c r="P447" s="35"/>
      <c r="Q447" s="35"/>
      <c r="R447" s="35"/>
      <c r="S447" s="35"/>
      <c r="T447" s="35"/>
      <c r="U447" s="35"/>
      <c r="V447" s="35"/>
    </row>
    <row r="448" spans="1:22" ht="16" x14ac:dyDescent="0.2">
      <c r="A448" s="35"/>
      <c r="B448" s="36" t="s">
        <v>1058</v>
      </c>
      <c r="C448" s="36" t="s">
        <v>1058</v>
      </c>
      <c r="D448" s="35" t="s">
        <v>727</v>
      </c>
      <c r="E448" s="35">
        <v>0</v>
      </c>
      <c r="F448" s="35">
        <v>1201</v>
      </c>
      <c r="G448" s="35" t="s">
        <v>22</v>
      </c>
      <c r="H448" s="35" t="s">
        <v>728</v>
      </c>
      <c r="I448" s="35" t="s">
        <v>715</v>
      </c>
      <c r="J448" s="35"/>
      <c r="K448" s="35"/>
      <c r="L448" s="35" t="s">
        <v>729</v>
      </c>
      <c r="M448" s="35"/>
      <c r="N448" s="35" t="s">
        <v>23</v>
      </c>
      <c r="O448" s="35"/>
      <c r="P448" s="35"/>
      <c r="Q448" s="35"/>
      <c r="R448" s="35"/>
      <c r="S448" s="35"/>
      <c r="T448" s="35"/>
      <c r="U448" s="35"/>
      <c r="V448" s="35"/>
    </row>
    <row r="449" spans="1:22" ht="16" x14ac:dyDescent="0.2">
      <c r="A449" s="35"/>
      <c r="B449" s="36" t="s">
        <v>1058</v>
      </c>
      <c r="C449" s="36" t="s">
        <v>1058</v>
      </c>
      <c r="D449" s="35" t="s">
        <v>1284</v>
      </c>
      <c r="E449" s="35">
        <v>0</v>
      </c>
      <c r="F449" s="35">
        <v>1102</v>
      </c>
      <c r="G449" s="35" t="s">
        <v>22</v>
      </c>
      <c r="H449" s="35" t="s">
        <v>695</v>
      </c>
      <c r="I449" s="35" t="s">
        <v>691</v>
      </c>
      <c r="J449" s="35"/>
      <c r="K449" s="35"/>
      <c r="L449" s="35" t="s">
        <v>696</v>
      </c>
      <c r="M449" s="35"/>
      <c r="N449" s="35" t="s">
        <v>24</v>
      </c>
      <c r="O449" s="35"/>
      <c r="P449" s="35"/>
      <c r="Q449" s="35"/>
      <c r="R449" s="35"/>
      <c r="S449" s="35"/>
      <c r="T449" s="35"/>
      <c r="U449" s="35"/>
      <c r="V449" s="35"/>
    </row>
    <row r="450" spans="1:22" ht="16" x14ac:dyDescent="0.2">
      <c r="A450" s="35"/>
      <c r="B450" s="36" t="s">
        <v>1058</v>
      </c>
      <c r="C450" s="36" t="s">
        <v>1058</v>
      </c>
      <c r="D450" s="35" t="s">
        <v>189</v>
      </c>
      <c r="E450" s="35">
        <v>0</v>
      </c>
      <c r="F450" s="35">
        <v>1206</v>
      </c>
      <c r="G450" s="35" t="s">
        <v>22</v>
      </c>
      <c r="H450" s="35" t="s">
        <v>712</v>
      </c>
      <c r="I450" s="35" t="s">
        <v>64</v>
      </c>
      <c r="J450" s="35"/>
      <c r="K450" s="35"/>
      <c r="L450" s="35" t="s">
        <v>713</v>
      </c>
      <c r="M450" s="35"/>
      <c r="N450" s="35" t="s">
        <v>24</v>
      </c>
      <c r="O450" s="35"/>
      <c r="P450" s="35"/>
      <c r="Q450" s="35"/>
      <c r="R450" s="35"/>
      <c r="S450" s="35"/>
      <c r="T450" s="35"/>
      <c r="U450" s="35"/>
      <c r="V450" s="35"/>
    </row>
    <row r="451" spans="1:22" ht="16" x14ac:dyDescent="0.2">
      <c r="A451" s="35"/>
      <c r="B451" s="36" t="s">
        <v>1058</v>
      </c>
      <c r="C451" s="36" t="s">
        <v>1058</v>
      </c>
      <c r="D451" s="35" t="s">
        <v>197</v>
      </c>
      <c r="E451" s="35">
        <v>5</v>
      </c>
      <c r="F451" s="35">
        <v>1201</v>
      </c>
      <c r="G451" s="35" t="s">
        <v>22</v>
      </c>
      <c r="H451" s="35" t="s">
        <v>712</v>
      </c>
      <c r="I451" s="35" t="s">
        <v>64</v>
      </c>
      <c r="J451" s="35"/>
      <c r="K451" s="35"/>
      <c r="L451" s="35" t="s">
        <v>713</v>
      </c>
      <c r="M451" s="35"/>
      <c r="N451" s="35" t="s">
        <v>23</v>
      </c>
      <c r="O451" s="35"/>
      <c r="P451" s="35"/>
      <c r="Q451" s="35"/>
      <c r="R451" s="35"/>
      <c r="S451" s="35"/>
      <c r="T451" s="35"/>
      <c r="U451" s="35"/>
      <c r="V451" s="35"/>
    </row>
    <row r="452" spans="1:22" ht="16" x14ac:dyDescent="0.2">
      <c r="A452" s="35"/>
      <c r="B452" s="36" t="s">
        <v>1058</v>
      </c>
      <c r="C452" s="36" t="s">
        <v>1058</v>
      </c>
      <c r="D452" s="35" t="s">
        <v>189</v>
      </c>
      <c r="E452" s="35">
        <v>0</v>
      </c>
      <c r="F452" s="35">
        <v>1206</v>
      </c>
      <c r="G452" s="35" t="s">
        <v>22</v>
      </c>
      <c r="H452" s="35" t="s">
        <v>712</v>
      </c>
      <c r="I452" s="35" t="s">
        <v>64</v>
      </c>
      <c r="J452" s="35"/>
      <c r="K452" s="35"/>
      <c r="L452" s="35" t="s">
        <v>713</v>
      </c>
      <c r="M452" s="35"/>
      <c r="N452" s="35" t="s">
        <v>24</v>
      </c>
      <c r="O452" s="35"/>
      <c r="P452" s="35"/>
      <c r="Q452" s="35"/>
      <c r="R452" s="35"/>
      <c r="S452" s="35"/>
      <c r="T452" s="35"/>
      <c r="U452" s="35"/>
      <c r="V452" s="35"/>
    </row>
    <row r="453" spans="1:22" ht="16" x14ac:dyDescent="0.2">
      <c r="A453" s="35"/>
      <c r="B453" s="36" t="s">
        <v>1058</v>
      </c>
      <c r="C453" s="36" t="s">
        <v>1058</v>
      </c>
      <c r="D453" s="35" t="s">
        <v>197</v>
      </c>
      <c r="E453" s="35">
        <v>5</v>
      </c>
      <c r="F453" s="35">
        <v>1201</v>
      </c>
      <c r="G453" s="35" t="s">
        <v>22</v>
      </c>
      <c r="H453" s="35" t="s">
        <v>712</v>
      </c>
      <c r="I453" s="35" t="s">
        <v>64</v>
      </c>
      <c r="J453" s="35"/>
      <c r="K453" s="35"/>
      <c r="L453" s="35" t="s">
        <v>713</v>
      </c>
      <c r="M453" s="35"/>
      <c r="N453" s="35" t="s">
        <v>23</v>
      </c>
      <c r="O453" s="35"/>
      <c r="P453" s="35"/>
      <c r="Q453" s="35"/>
      <c r="R453" s="35"/>
      <c r="S453" s="35"/>
      <c r="T453" s="35"/>
      <c r="U453" s="35"/>
      <c r="V453" s="35"/>
    </row>
    <row r="454" spans="1:22" ht="16" x14ac:dyDescent="0.2">
      <c r="A454" s="35"/>
      <c r="B454" s="36" t="s">
        <v>1058</v>
      </c>
      <c r="C454" s="36" t="s">
        <v>1058</v>
      </c>
      <c r="D454" s="35" t="s">
        <v>203</v>
      </c>
      <c r="E454" s="35">
        <v>0</v>
      </c>
      <c r="F454" s="35">
        <v>1206</v>
      </c>
      <c r="G454" s="35" t="s">
        <v>22</v>
      </c>
      <c r="H454" s="35" t="s">
        <v>698</v>
      </c>
      <c r="I454" s="35" t="s">
        <v>64</v>
      </c>
      <c r="J454" s="35"/>
      <c r="K454" s="35"/>
      <c r="L454" s="35" t="s">
        <v>699</v>
      </c>
      <c r="M454" s="35"/>
      <c r="N454" s="35" t="s">
        <v>24</v>
      </c>
      <c r="O454" s="35"/>
      <c r="P454" s="35"/>
      <c r="Q454" s="35"/>
      <c r="R454" s="35"/>
      <c r="S454" s="35"/>
      <c r="T454" s="35"/>
      <c r="U454" s="35"/>
      <c r="V454" s="35"/>
    </row>
    <row r="455" spans="1:22" ht="16" x14ac:dyDescent="0.2">
      <c r="A455" s="35"/>
      <c r="B455" s="36" t="s">
        <v>1058</v>
      </c>
      <c r="C455" s="36" t="s">
        <v>1058</v>
      </c>
      <c r="D455" s="35" t="s">
        <v>206</v>
      </c>
      <c r="E455" s="35">
        <v>5</v>
      </c>
      <c r="F455" s="35">
        <v>1201</v>
      </c>
      <c r="G455" s="35" t="s">
        <v>22</v>
      </c>
      <c r="H455" s="35" t="s">
        <v>698</v>
      </c>
      <c r="I455" s="35" t="s">
        <v>64</v>
      </c>
      <c r="J455" s="35"/>
      <c r="K455" s="35"/>
      <c r="L455" s="35" t="s">
        <v>699</v>
      </c>
      <c r="M455" s="35"/>
      <c r="N455" s="35" t="s">
        <v>23</v>
      </c>
      <c r="O455" s="35"/>
      <c r="P455" s="35"/>
      <c r="Q455" s="35"/>
      <c r="R455" s="35"/>
      <c r="S455" s="35"/>
      <c r="T455" s="35"/>
      <c r="U455" s="35"/>
      <c r="V455" s="35"/>
    </row>
    <row r="456" spans="1:22" ht="16" x14ac:dyDescent="0.2">
      <c r="A456" s="35"/>
      <c r="B456" s="36" t="s">
        <v>1058</v>
      </c>
      <c r="C456" s="36" t="s">
        <v>1058</v>
      </c>
      <c r="D456" s="35" t="s">
        <v>203</v>
      </c>
      <c r="E456" s="35">
        <v>0</v>
      </c>
      <c r="F456" s="35">
        <v>1206</v>
      </c>
      <c r="G456" s="35" t="s">
        <v>22</v>
      </c>
      <c r="H456" s="35" t="s">
        <v>698</v>
      </c>
      <c r="I456" s="35" t="s">
        <v>64</v>
      </c>
      <c r="J456" s="35"/>
      <c r="K456" s="35"/>
      <c r="L456" s="35" t="s">
        <v>699</v>
      </c>
      <c r="M456" s="35"/>
      <c r="N456" s="35" t="s">
        <v>24</v>
      </c>
      <c r="O456" s="35"/>
      <c r="P456" s="35"/>
      <c r="Q456" s="35"/>
      <c r="R456" s="35"/>
      <c r="S456" s="35"/>
      <c r="T456" s="35"/>
      <c r="U456" s="35"/>
      <c r="V456" s="35"/>
    </row>
    <row r="457" spans="1:22" ht="16" x14ac:dyDescent="0.2">
      <c r="A457" s="35"/>
      <c r="B457" s="36" t="s">
        <v>1058</v>
      </c>
      <c r="C457" s="36" t="s">
        <v>1058</v>
      </c>
      <c r="D457" s="35" t="s">
        <v>206</v>
      </c>
      <c r="E457" s="35">
        <v>5</v>
      </c>
      <c r="F457" s="35">
        <v>1201</v>
      </c>
      <c r="G457" s="35" t="s">
        <v>22</v>
      </c>
      <c r="H457" s="35" t="s">
        <v>698</v>
      </c>
      <c r="I457" s="35" t="s">
        <v>64</v>
      </c>
      <c r="J457" s="35"/>
      <c r="K457" s="35"/>
      <c r="L457" s="35" t="s">
        <v>699</v>
      </c>
      <c r="M457" s="35"/>
      <c r="N457" s="35" t="s">
        <v>23</v>
      </c>
      <c r="O457" s="35"/>
      <c r="P457" s="35"/>
      <c r="Q457" s="35"/>
      <c r="R457" s="35"/>
      <c r="S457" s="35"/>
      <c r="T457" s="35"/>
      <c r="U457" s="35"/>
      <c r="V457" s="35"/>
    </row>
    <row r="458" spans="1:22" ht="16" x14ac:dyDescent="0.2">
      <c r="A458" s="35"/>
      <c r="B458" s="36" t="s">
        <v>1058</v>
      </c>
      <c r="C458" s="36" t="s">
        <v>1058</v>
      </c>
      <c r="D458" s="35" t="s">
        <v>203</v>
      </c>
      <c r="E458" s="35">
        <v>0</v>
      </c>
      <c r="F458" s="35">
        <v>1206</v>
      </c>
      <c r="G458" s="35" t="s">
        <v>22</v>
      </c>
      <c r="H458" s="35" t="s">
        <v>698</v>
      </c>
      <c r="I458" s="35" t="s">
        <v>64</v>
      </c>
      <c r="J458" s="35"/>
      <c r="K458" s="35"/>
      <c r="L458" s="35" t="s">
        <v>699</v>
      </c>
      <c r="M458" s="35"/>
      <c r="N458" s="35" t="s">
        <v>24</v>
      </c>
      <c r="O458" s="35"/>
      <c r="P458" s="35"/>
      <c r="Q458" s="35"/>
      <c r="R458" s="35"/>
      <c r="S458" s="35"/>
      <c r="T458" s="35"/>
      <c r="U458" s="35"/>
      <c r="V458" s="35"/>
    </row>
    <row r="459" spans="1:22" ht="16" x14ac:dyDescent="0.2">
      <c r="A459" s="35"/>
      <c r="B459" s="36" t="s">
        <v>1058</v>
      </c>
      <c r="C459" s="36" t="s">
        <v>1058</v>
      </c>
      <c r="D459" s="35" t="s">
        <v>1285</v>
      </c>
      <c r="E459" s="35">
        <v>5</v>
      </c>
      <c r="F459" s="35">
        <v>1201</v>
      </c>
      <c r="G459" s="35" t="s">
        <v>22</v>
      </c>
      <c r="H459" s="35" t="s">
        <v>1286</v>
      </c>
      <c r="I459" s="35" t="s">
        <v>691</v>
      </c>
      <c r="J459" s="35"/>
      <c r="K459" s="35"/>
      <c r="L459" s="35" t="s">
        <v>1287</v>
      </c>
      <c r="M459" s="35"/>
      <c r="N459" s="35" t="s">
        <v>23</v>
      </c>
      <c r="O459" s="35"/>
      <c r="P459" s="35"/>
      <c r="Q459" s="35"/>
      <c r="R459" s="35"/>
      <c r="S459" s="35"/>
      <c r="T459" s="35"/>
      <c r="U459" s="35"/>
      <c r="V459" s="35"/>
    </row>
    <row r="460" spans="1:22" ht="16" x14ac:dyDescent="0.2">
      <c r="A460" s="35"/>
      <c r="B460" s="36" t="s">
        <v>1058</v>
      </c>
      <c r="C460" s="36" t="s">
        <v>1058</v>
      </c>
      <c r="D460" s="35" t="s">
        <v>206</v>
      </c>
      <c r="E460" s="35">
        <v>5</v>
      </c>
      <c r="F460" s="35">
        <v>1201</v>
      </c>
      <c r="G460" s="35" t="s">
        <v>22</v>
      </c>
      <c r="H460" s="35" t="s">
        <v>698</v>
      </c>
      <c r="I460" s="35" t="s">
        <v>64</v>
      </c>
      <c r="J460" s="35"/>
      <c r="K460" s="35"/>
      <c r="L460" s="35" t="s">
        <v>699</v>
      </c>
      <c r="M460" s="35"/>
      <c r="N460" s="35" t="s">
        <v>23</v>
      </c>
      <c r="O460" s="35"/>
      <c r="P460" s="35"/>
      <c r="Q460" s="35"/>
      <c r="R460" s="35"/>
      <c r="S460" s="35"/>
      <c r="T460" s="35"/>
      <c r="U460" s="35"/>
      <c r="V460" s="35"/>
    </row>
    <row r="461" spans="1:22" ht="16" x14ac:dyDescent="0.2">
      <c r="A461" s="35"/>
      <c r="B461" s="36" t="s">
        <v>1058</v>
      </c>
      <c r="C461" s="36" t="s">
        <v>1058</v>
      </c>
      <c r="D461" s="35" t="s">
        <v>1288</v>
      </c>
      <c r="E461" s="35">
        <v>0</v>
      </c>
      <c r="F461" s="35">
        <v>1206</v>
      </c>
      <c r="G461" s="35" t="s">
        <v>22</v>
      </c>
      <c r="H461" s="35" t="s">
        <v>1286</v>
      </c>
      <c r="I461" s="35" t="s">
        <v>691</v>
      </c>
      <c r="J461" s="35"/>
      <c r="K461" s="35"/>
      <c r="L461" s="35" t="s">
        <v>1287</v>
      </c>
      <c r="M461" s="35"/>
      <c r="N461" s="35" t="s">
        <v>24</v>
      </c>
      <c r="O461" s="35"/>
      <c r="P461" s="35"/>
      <c r="Q461" s="35"/>
      <c r="R461" s="35"/>
      <c r="S461" s="35"/>
      <c r="T461" s="35"/>
      <c r="U461" s="35"/>
      <c r="V461" s="35"/>
    </row>
    <row r="462" spans="1:22" ht="16" x14ac:dyDescent="0.2">
      <c r="A462" s="35"/>
      <c r="B462" s="36" t="s">
        <v>1058</v>
      </c>
      <c r="C462" s="36" t="s">
        <v>1058</v>
      </c>
      <c r="D462" s="35" t="s">
        <v>203</v>
      </c>
      <c r="E462" s="35">
        <v>0</v>
      </c>
      <c r="F462" s="35">
        <v>1206</v>
      </c>
      <c r="G462" s="35" t="s">
        <v>22</v>
      </c>
      <c r="H462" s="35" t="s">
        <v>698</v>
      </c>
      <c r="I462" s="35" t="s">
        <v>64</v>
      </c>
      <c r="J462" s="35"/>
      <c r="K462" s="35"/>
      <c r="L462" s="35" t="s">
        <v>699</v>
      </c>
      <c r="M462" s="35"/>
      <c r="N462" s="35" t="s">
        <v>24</v>
      </c>
      <c r="O462" s="35"/>
      <c r="P462" s="35"/>
      <c r="Q462" s="35"/>
      <c r="R462" s="35"/>
      <c r="S462" s="35"/>
      <c r="T462" s="35"/>
      <c r="U462" s="35"/>
      <c r="V462" s="35"/>
    </row>
    <row r="463" spans="1:22" ht="16" x14ac:dyDescent="0.2">
      <c r="A463" s="35"/>
      <c r="B463" s="36" t="s">
        <v>1058</v>
      </c>
      <c r="C463" s="36" t="s">
        <v>1058</v>
      </c>
      <c r="D463" s="35" t="s">
        <v>206</v>
      </c>
      <c r="E463" s="35">
        <v>5</v>
      </c>
      <c r="F463" s="35">
        <v>1201</v>
      </c>
      <c r="G463" s="35" t="s">
        <v>22</v>
      </c>
      <c r="H463" s="35" t="s">
        <v>698</v>
      </c>
      <c r="I463" s="35" t="s">
        <v>64</v>
      </c>
      <c r="J463" s="35"/>
      <c r="K463" s="35"/>
      <c r="L463" s="35" t="s">
        <v>699</v>
      </c>
      <c r="M463" s="35"/>
      <c r="N463" s="35" t="s">
        <v>23</v>
      </c>
      <c r="O463" s="35"/>
      <c r="P463" s="35"/>
      <c r="Q463" s="35"/>
      <c r="R463" s="35"/>
      <c r="S463" s="35"/>
      <c r="T463" s="35"/>
      <c r="U463" s="35"/>
      <c r="V463" s="35"/>
    </row>
    <row r="464" spans="1:22" ht="16" x14ac:dyDescent="0.2">
      <c r="A464" s="35"/>
      <c r="B464" s="36" t="s">
        <v>1058</v>
      </c>
      <c r="C464" s="36" t="s">
        <v>1058</v>
      </c>
      <c r="D464" s="35" t="s">
        <v>189</v>
      </c>
      <c r="E464" s="35">
        <v>0</v>
      </c>
      <c r="F464" s="35">
        <v>1206</v>
      </c>
      <c r="G464" s="35" t="s">
        <v>22</v>
      </c>
      <c r="H464" s="35" t="s">
        <v>712</v>
      </c>
      <c r="I464" s="35" t="s">
        <v>64</v>
      </c>
      <c r="J464" s="35"/>
      <c r="K464" s="35"/>
      <c r="L464" s="35" t="s">
        <v>713</v>
      </c>
      <c r="M464" s="35"/>
      <c r="N464" s="35" t="s">
        <v>24</v>
      </c>
      <c r="O464" s="35"/>
      <c r="P464" s="35"/>
      <c r="Q464" s="35"/>
      <c r="R464" s="35"/>
      <c r="S464" s="35"/>
      <c r="T464" s="35"/>
      <c r="U464" s="35"/>
      <c r="V464" s="35"/>
    </row>
    <row r="465" spans="1:22" ht="16" x14ac:dyDescent="0.2">
      <c r="A465" s="35"/>
      <c r="B465" s="36" t="s">
        <v>1058</v>
      </c>
      <c r="C465" s="36" t="s">
        <v>1058</v>
      </c>
      <c r="D465" s="35" t="s">
        <v>197</v>
      </c>
      <c r="E465" s="35">
        <v>5</v>
      </c>
      <c r="F465" s="35">
        <v>1201</v>
      </c>
      <c r="G465" s="35" t="s">
        <v>22</v>
      </c>
      <c r="H465" s="35" t="s">
        <v>712</v>
      </c>
      <c r="I465" s="35" t="s">
        <v>64</v>
      </c>
      <c r="J465" s="35"/>
      <c r="K465" s="35"/>
      <c r="L465" s="35" t="s">
        <v>713</v>
      </c>
      <c r="M465" s="35"/>
      <c r="N465" s="35" t="s">
        <v>23</v>
      </c>
      <c r="O465" s="35"/>
      <c r="P465" s="35"/>
      <c r="Q465" s="35"/>
      <c r="R465" s="35"/>
      <c r="S465" s="35"/>
      <c r="T465" s="35"/>
      <c r="U465" s="35"/>
      <c r="V465" s="35"/>
    </row>
    <row r="466" spans="1:22" ht="16" x14ac:dyDescent="0.2">
      <c r="A466" s="35"/>
      <c r="B466" s="36" t="s">
        <v>1058</v>
      </c>
      <c r="C466" s="36" t="s">
        <v>1058</v>
      </c>
      <c r="D466" s="35" t="s">
        <v>725</v>
      </c>
      <c r="E466" s="35">
        <v>0</v>
      </c>
      <c r="F466" s="35">
        <v>1101</v>
      </c>
      <c r="G466" s="35" t="s">
        <v>22</v>
      </c>
      <c r="H466" s="35" t="s">
        <v>695</v>
      </c>
      <c r="I466" s="35" t="s">
        <v>691</v>
      </c>
      <c r="J466" s="35"/>
      <c r="K466" s="35"/>
      <c r="L466" s="35" t="s">
        <v>696</v>
      </c>
      <c r="M466" s="35"/>
      <c r="N466" s="35" t="s">
        <v>23</v>
      </c>
      <c r="O466" s="35"/>
      <c r="P466" s="35"/>
      <c r="Q466" s="35"/>
      <c r="R466" s="35"/>
      <c r="S466" s="35"/>
      <c r="T466" s="35"/>
      <c r="U466" s="35"/>
      <c r="V466" s="35"/>
    </row>
    <row r="467" spans="1:22" ht="16" x14ac:dyDescent="0.2">
      <c r="A467" s="35"/>
      <c r="B467" s="36" t="s">
        <v>1058</v>
      </c>
      <c r="C467" s="36" t="s">
        <v>1058</v>
      </c>
      <c r="D467" s="35" t="s">
        <v>1289</v>
      </c>
      <c r="E467" s="35">
        <v>0</v>
      </c>
      <c r="F467" s="35">
        <v>1102</v>
      </c>
      <c r="G467" s="35" t="s">
        <v>22</v>
      </c>
      <c r="H467" s="35" t="s">
        <v>695</v>
      </c>
      <c r="I467" s="35" t="s">
        <v>691</v>
      </c>
      <c r="J467" s="35"/>
      <c r="K467" s="35"/>
      <c r="L467" s="35" t="s">
        <v>696</v>
      </c>
      <c r="M467" s="35"/>
      <c r="N467" s="35" t="s">
        <v>24</v>
      </c>
      <c r="O467" s="35"/>
      <c r="P467" s="35"/>
      <c r="Q467" s="35"/>
      <c r="R467" s="35"/>
      <c r="S467" s="35"/>
      <c r="T467" s="35"/>
      <c r="U467" s="35"/>
      <c r="V467" s="35"/>
    </row>
    <row r="468" spans="1:22" ht="16" x14ac:dyDescent="0.2">
      <c r="A468" s="35"/>
      <c r="B468" s="36" t="s">
        <v>1058</v>
      </c>
      <c r="C468" s="36" t="s">
        <v>1058</v>
      </c>
      <c r="D468" s="35" t="s">
        <v>730</v>
      </c>
      <c r="E468" s="35">
        <v>0</v>
      </c>
      <c r="F468" s="35">
        <v>1206</v>
      </c>
      <c r="G468" s="35" t="s">
        <v>22</v>
      </c>
      <c r="H468" s="35" t="s">
        <v>728</v>
      </c>
      <c r="I468" s="35" t="s">
        <v>715</v>
      </c>
      <c r="J468" s="35"/>
      <c r="K468" s="35"/>
      <c r="L468" s="35" t="s">
        <v>729</v>
      </c>
      <c r="M468" s="35"/>
      <c r="N468" s="35" t="s">
        <v>24</v>
      </c>
      <c r="O468" s="35"/>
      <c r="P468" s="35"/>
      <c r="Q468" s="35"/>
      <c r="R468" s="35"/>
      <c r="S468" s="35"/>
      <c r="T468" s="35"/>
      <c r="U468" s="35"/>
      <c r="V468" s="35"/>
    </row>
    <row r="469" spans="1:22" ht="16" x14ac:dyDescent="0.2">
      <c r="A469" s="35"/>
      <c r="B469" s="36" t="s">
        <v>1058</v>
      </c>
      <c r="C469" s="36" t="s">
        <v>1058</v>
      </c>
      <c r="D469" s="35" t="s">
        <v>727</v>
      </c>
      <c r="E469" s="35">
        <v>0</v>
      </c>
      <c r="F469" s="35">
        <v>1201</v>
      </c>
      <c r="G469" s="35" t="s">
        <v>22</v>
      </c>
      <c r="H469" s="35" t="s">
        <v>728</v>
      </c>
      <c r="I469" s="35" t="s">
        <v>715</v>
      </c>
      <c r="J469" s="35"/>
      <c r="K469" s="35"/>
      <c r="L469" s="35" t="s">
        <v>729</v>
      </c>
      <c r="M469" s="35"/>
      <c r="N469" s="35" t="s">
        <v>23</v>
      </c>
      <c r="O469" s="35"/>
      <c r="P469" s="35"/>
      <c r="Q469" s="35"/>
      <c r="R469" s="35"/>
      <c r="S469" s="35"/>
      <c r="T469" s="35"/>
      <c r="U469" s="35"/>
      <c r="V469" s="35"/>
    </row>
    <row r="470" spans="1:22" ht="16" x14ac:dyDescent="0.2">
      <c r="A470" s="35"/>
      <c r="B470" s="36" t="s">
        <v>1058</v>
      </c>
      <c r="C470" s="36" t="s">
        <v>1058</v>
      </c>
      <c r="D470" s="35" t="s">
        <v>199</v>
      </c>
      <c r="E470" s="35">
        <v>5</v>
      </c>
      <c r="F470" s="35">
        <v>1201</v>
      </c>
      <c r="G470" s="35" t="s">
        <v>22</v>
      </c>
      <c r="H470" s="35" t="s">
        <v>709</v>
      </c>
      <c r="I470" s="35" t="s">
        <v>64</v>
      </c>
      <c r="J470" s="35"/>
      <c r="K470" s="35"/>
      <c r="L470" s="35" t="s">
        <v>710</v>
      </c>
      <c r="M470" s="35"/>
      <c r="N470" s="35" t="s">
        <v>23</v>
      </c>
      <c r="O470" s="35"/>
      <c r="P470" s="35"/>
      <c r="Q470" s="35"/>
      <c r="R470" s="35"/>
      <c r="S470" s="35"/>
      <c r="T470" s="35"/>
      <c r="U470" s="35"/>
      <c r="V470" s="35"/>
    </row>
    <row r="471" spans="1:22" ht="16" x14ac:dyDescent="0.2">
      <c r="A471" s="35"/>
      <c r="B471" s="36" t="s">
        <v>1058</v>
      </c>
      <c r="C471" s="36" t="s">
        <v>1058</v>
      </c>
      <c r="D471" s="35" t="s">
        <v>196</v>
      </c>
      <c r="E471" s="35">
        <v>0</v>
      </c>
      <c r="F471" s="35">
        <v>1206</v>
      </c>
      <c r="G471" s="35" t="s">
        <v>22</v>
      </c>
      <c r="H471" s="35" t="s">
        <v>709</v>
      </c>
      <c r="I471" s="35" t="s">
        <v>64</v>
      </c>
      <c r="J471" s="35"/>
      <c r="K471" s="35"/>
      <c r="L471" s="35" t="s">
        <v>710</v>
      </c>
      <c r="M471" s="35"/>
      <c r="N471" s="35" t="s">
        <v>24</v>
      </c>
      <c r="O471" s="35"/>
      <c r="P471" s="35"/>
      <c r="Q471" s="35"/>
      <c r="R471" s="35"/>
      <c r="S471" s="35"/>
      <c r="T471" s="35"/>
      <c r="U471" s="35"/>
      <c r="V471" s="35"/>
    </row>
    <row r="472" spans="1:22" ht="16" x14ac:dyDescent="0.2">
      <c r="A472" s="35"/>
      <c r="B472" s="36" t="s">
        <v>1058</v>
      </c>
      <c r="C472" s="36" t="s">
        <v>1058</v>
      </c>
      <c r="D472" s="35" t="s">
        <v>203</v>
      </c>
      <c r="E472" s="35">
        <v>0</v>
      </c>
      <c r="F472" s="35">
        <v>1206</v>
      </c>
      <c r="G472" s="35" t="s">
        <v>22</v>
      </c>
      <c r="H472" s="35" t="s">
        <v>698</v>
      </c>
      <c r="I472" s="35" t="s">
        <v>64</v>
      </c>
      <c r="J472" s="35"/>
      <c r="K472" s="35"/>
      <c r="L472" s="35" t="s">
        <v>699</v>
      </c>
      <c r="M472" s="35"/>
      <c r="N472" s="35" t="s">
        <v>24</v>
      </c>
      <c r="O472" s="35"/>
      <c r="P472" s="35"/>
      <c r="Q472" s="35"/>
      <c r="R472" s="35"/>
      <c r="S472" s="35"/>
      <c r="T472" s="35"/>
      <c r="U472" s="35"/>
      <c r="V472" s="35"/>
    </row>
    <row r="473" spans="1:22" ht="16" x14ac:dyDescent="0.2">
      <c r="A473" s="35"/>
      <c r="B473" s="36" t="s">
        <v>1058</v>
      </c>
      <c r="C473" s="36" t="s">
        <v>1058</v>
      </c>
      <c r="D473" s="35" t="s">
        <v>206</v>
      </c>
      <c r="E473" s="35">
        <v>5</v>
      </c>
      <c r="F473" s="35">
        <v>1201</v>
      </c>
      <c r="G473" s="35" t="s">
        <v>22</v>
      </c>
      <c r="H473" s="35" t="s">
        <v>698</v>
      </c>
      <c r="I473" s="35" t="s">
        <v>64</v>
      </c>
      <c r="J473" s="35"/>
      <c r="K473" s="35"/>
      <c r="L473" s="35" t="s">
        <v>699</v>
      </c>
      <c r="M473" s="35"/>
      <c r="N473" s="35" t="s">
        <v>23</v>
      </c>
      <c r="O473" s="35"/>
      <c r="P473" s="35"/>
      <c r="Q473" s="35"/>
      <c r="R473" s="35"/>
      <c r="S473" s="35"/>
      <c r="T473" s="35"/>
      <c r="U473" s="35"/>
      <c r="V473" s="35"/>
    </row>
    <row r="474" spans="1:22" ht="16" x14ac:dyDescent="0.2">
      <c r="A474" s="35"/>
      <c r="B474" s="36" t="s">
        <v>1058</v>
      </c>
      <c r="C474" s="36" t="s">
        <v>1058</v>
      </c>
      <c r="D474" s="35" t="s">
        <v>1055</v>
      </c>
      <c r="E474" s="35">
        <v>0</v>
      </c>
      <c r="F474" s="35">
        <v>1101</v>
      </c>
      <c r="G474" s="35" t="s">
        <v>22</v>
      </c>
      <c r="H474" s="35" t="s">
        <v>695</v>
      </c>
      <c r="I474" s="35" t="s">
        <v>691</v>
      </c>
      <c r="J474" s="35"/>
      <c r="K474" s="35"/>
      <c r="L474" s="35" t="s">
        <v>696</v>
      </c>
      <c r="M474" s="35"/>
      <c r="N474" s="35" t="s">
        <v>23</v>
      </c>
      <c r="O474" s="35"/>
      <c r="P474" s="35"/>
      <c r="Q474" s="35"/>
      <c r="R474" s="35"/>
      <c r="S474" s="35"/>
      <c r="T474" s="35"/>
      <c r="U474" s="35"/>
      <c r="V474" s="35"/>
    </row>
    <row r="475" spans="1:22" ht="16" x14ac:dyDescent="0.2">
      <c r="A475" s="35"/>
      <c r="B475" s="36" t="s">
        <v>1058</v>
      </c>
      <c r="C475" s="36" t="s">
        <v>1058</v>
      </c>
      <c r="D475" s="35" t="s">
        <v>189</v>
      </c>
      <c r="E475" s="35">
        <v>0</v>
      </c>
      <c r="F475" s="35">
        <v>1206</v>
      </c>
      <c r="G475" s="35" t="s">
        <v>22</v>
      </c>
      <c r="H475" s="35" t="s">
        <v>712</v>
      </c>
      <c r="I475" s="35" t="s">
        <v>64</v>
      </c>
      <c r="J475" s="35"/>
      <c r="K475" s="35"/>
      <c r="L475" s="35" t="s">
        <v>713</v>
      </c>
      <c r="M475" s="35"/>
      <c r="N475" s="35" t="s">
        <v>24</v>
      </c>
      <c r="O475" s="35"/>
      <c r="P475" s="35"/>
      <c r="Q475" s="35"/>
      <c r="R475" s="35"/>
      <c r="S475" s="35"/>
      <c r="T475" s="35"/>
      <c r="U475" s="35"/>
      <c r="V475" s="35"/>
    </row>
    <row r="476" spans="1:22" ht="16" x14ac:dyDescent="0.2">
      <c r="A476" s="35"/>
      <c r="B476" s="36" t="s">
        <v>1058</v>
      </c>
      <c r="C476" s="36" t="s">
        <v>1058</v>
      </c>
      <c r="D476" s="35" t="s">
        <v>197</v>
      </c>
      <c r="E476" s="35">
        <v>5</v>
      </c>
      <c r="F476" s="35">
        <v>1201</v>
      </c>
      <c r="G476" s="35" t="s">
        <v>22</v>
      </c>
      <c r="H476" s="35" t="s">
        <v>712</v>
      </c>
      <c r="I476" s="35" t="s">
        <v>64</v>
      </c>
      <c r="J476" s="35"/>
      <c r="K476" s="35"/>
      <c r="L476" s="35" t="s">
        <v>713</v>
      </c>
      <c r="M476" s="35"/>
      <c r="N476" s="35" t="s">
        <v>23</v>
      </c>
      <c r="O476" s="35"/>
      <c r="P476" s="35"/>
      <c r="Q476" s="35"/>
      <c r="R476" s="35"/>
      <c r="S476" s="35"/>
      <c r="T476" s="35"/>
      <c r="U476" s="35"/>
      <c r="V476" s="35"/>
    </row>
    <row r="477" spans="1:22" ht="16" x14ac:dyDescent="0.2">
      <c r="A477" s="35"/>
      <c r="B477" s="36" t="s">
        <v>1058</v>
      </c>
      <c r="C477" s="36" t="s">
        <v>1058</v>
      </c>
      <c r="D477" s="35" t="s">
        <v>746</v>
      </c>
      <c r="E477" s="35">
        <v>0</v>
      </c>
      <c r="F477" s="35">
        <v>1102</v>
      </c>
      <c r="G477" s="35" t="s">
        <v>22</v>
      </c>
      <c r="H477" s="35" t="s">
        <v>695</v>
      </c>
      <c r="I477" s="35" t="s">
        <v>691</v>
      </c>
      <c r="J477" s="35"/>
      <c r="K477" s="35"/>
      <c r="L477" s="35" t="s">
        <v>696</v>
      </c>
      <c r="M477" s="35"/>
      <c r="N477" s="35" t="s">
        <v>24</v>
      </c>
      <c r="O477" s="35"/>
      <c r="P477" s="35"/>
      <c r="Q477" s="35"/>
      <c r="R477" s="35"/>
      <c r="S477" s="35"/>
      <c r="T477" s="35"/>
      <c r="U477" s="35"/>
      <c r="V477" s="35"/>
    </row>
    <row r="478" spans="1:22" ht="16" x14ac:dyDescent="0.2">
      <c r="A478" s="35"/>
      <c r="B478" s="36" t="s">
        <v>1058</v>
      </c>
      <c r="C478" s="36" t="s">
        <v>1058</v>
      </c>
      <c r="D478" s="35" t="s">
        <v>825</v>
      </c>
      <c r="E478" s="35">
        <v>0</v>
      </c>
      <c r="F478" s="35">
        <v>1101</v>
      </c>
      <c r="G478" s="35" t="s">
        <v>22</v>
      </c>
      <c r="H478" s="35" t="s">
        <v>695</v>
      </c>
      <c r="I478" s="35" t="s">
        <v>691</v>
      </c>
      <c r="J478" s="35"/>
      <c r="K478" s="35"/>
      <c r="L478" s="35" t="s">
        <v>696</v>
      </c>
      <c r="M478" s="35"/>
      <c r="N478" s="35" t="s">
        <v>23</v>
      </c>
      <c r="O478" s="35"/>
      <c r="P478" s="35"/>
      <c r="Q478" s="35"/>
      <c r="R478" s="35"/>
      <c r="S478" s="35"/>
      <c r="T478" s="35"/>
      <c r="U478" s="35"/>
      <c r="V478" s="35"/>
    </row>
    <row r="479" spans="1:22" ht="16" x14ac:dyDescent="0.2">
      <c r="A479" s="35"/>
      <c r="B479" s="36" t="s">
        <v>1058</v>
      </c>
      <c r="C479" s="36" t="s">
        <v>1058</v>
      </c>
      <c r="D479" s="35" t="s">
        <v>912</v>
      </c>
      <c r="E479" s="35">
        <v>0</v>
      </c>
      <c r="F479" s="35">
        <v>1102</v>
      </c>
      <c r="G479" s="35" t="s">
        <v>22</v>
      </c>
      <c r="H479" s="35" t="s">
        <v>695</v>
      </c>
      <c r="I479" s="35" t="s">
        <v>691</v>
      </c>
      <c r="J479" s="35"/>
      <c r="K479" s="35"/>
      <c r="L479" s="35" t="s">
        <v>696</v>
      </c>
      <c r="M479" s="35"/>
      <c r="N479" s="35" t="s">
        <v>24</v>
      </c>
      <c r="O479" s="35"/>
      <c r="P479" s="35"/>
      <c r="Q479" s="35"/>
      <c r="R479" s="35"/>
      <c r="S479" s="35"/>
      <c r="T479" s="35"/>
      <c r="U479" s="35"/>
      <c r="V479" s="35"/>
    </row>
    <row r="480" spans="1:22" ht="16" x14ac:dyDescent="0.2">
      <c r="A480" s="35"/>
      <c r="B480" s="36" t="s">
        <v>1058</v>
      </c>
      <c r="C480" s="36" t="s">
        <v>1058</v>
      </c>
      <c r="D480" s="35" t="s">
        <v>203</v>
      </c>
      <c r="E480" s="35">
        <v>0</v>
      </c>
      <c r="F480" s="35">
        <v>1206</v>
      </c>
      <c r="G480" s="35" t="s">
        <v>22</v>
      </c>
      <c r="H480" s="35" t="s">
        <v>698</v>
      </c>
      <c r="I480" s="35" t="s">
        <v>64</v>
      </c>
      <c r="J480" s="35"/>
      <c r="K480" s="35"/>
      <c r="L480" s="35" t="s">
        <v>699</v>
      </c>
      <c r="M480" s="35"/>
      <c r="N480" s="35" t="s">
        <v>24</v>
      </c>
      <c r="O480" s="35"/>
      <c r="P480" s="35"/>
      <c r="Q480" s="35"/>
      <c r="R480" s="35"/>
      <c r="S480" s="35"/>
      <c r="T480" s="35"/>
      <c r="U480" s="35"/>
      <c r="V480" s="35"/>
    </row>
    <row r="481" spans="1:22" ht="16" x14ac:dyDescent="0.2">
      <c r="A481" s="35"/>
      <c r="B481" s="36" t="s">
        <v>1058</v>
      </c>
      <c r="C481" s="36" t="s">
        <v>1058</v>
      </c>
      <c r="D481" s="35" t="s">
        <v>206</v>
      </c>
      <c r="E481" s="35">
        <v>5</v>
      </c>
      <c r="F481" s="35">
        <v>1201</v>
      </c>
      <c r="G481" s="35" t="s">
        <v>22</v>
      </c>
      <c r="H481" s="35" t="s">
        <v>698</v>
      </c>
      <c r="I481" s="35" t="s">
        <v>64</v>
      </c>
      <c r="J481" s="35"/>
      <c r="K481" s="35"/>
      <c r="L481" s="35" t="s">
        <v>699</v>
      </c>
      <c r="M481" s="35"/>
      <c r="N481" s="35" t="s">
        <v>23</v>
      </c>
      <c r="O481" s="35"/>
      <c r="P481" s="35"/>
      <c r="Q481" s="35"/>
      <c r="R481" s="35"/>
      <c r="S481" s="35"/>
      <c r="T481" s="35"/>
      <c r="U481" s="35"/>
      <c r="V481" s="35"/>
    </row>
    <row r="482" spans="1:22" ht="16" x14ac:dyDescent="0.2">
      <c r="A482" s="35"/>
      <c r="B482" s="36" t="s">
        <v>1058</v>
      </c>
      <c r="C482" s="36" t="s">
        <v>1058</v>
      </c>
      <c r="D482" s="35" t="s">
        <v>189</v>
      </c>
      <c r="E482" s="35">
        <v>0</v>
      </c>
      <c r="F482" s="35">
        <v>1206</v>
      </c>
      <c r="G482" s="35" t="s">
        <v>22</v>
      </c>
      <c r="H482" s="35" t="s">
        <v>712</v>
      </c>
      <c r="I482" s="35" t="s">
        <v>64</v>
      </c>
      <c r="J482" s="35"/>
      <c r="K482" s="35"/>
      <c r="L482" s="35" t="s">
        <v>713</v>
      </c>
      <c r="M482" s="35"/>
      <c r="N482" s="35" t="s">
        <v>24</v>
      </c>
      <c r="O482" s="35"/>
      <c r="P482" s="35"/>
      <c r="Q482" s="35"/>
      <c r="R482" s="35"/>
      <c r="S482" s="35"/>
      <c r="T482" s="35"/>
      <c r="U482" s="35"/>
      <c r="V482" s="35"/>
    </row>
    <row r="483" spans="1:22" ht="16" x14ac:dyDescent="0.2">
      <c r="A483" s="35"/>
      <c r="B483" s="36" t="s">
        <v>1058</v>
      </c>
      <c r="C483" s="36" t="s">
        <v>1058</v>
      </c>
      <c r="D483" s="35" t="s">
        <v>197</v>
      </c>
      <c r="E483" s="35">
        <v>5</v>
      </c>
      <c r="F483" s="35">
        <v>1201</v>
      </c>
      <c r="G483" s="35" t="s">
        <v>22</v>
      </c>
      <c r="H483" s="35" t="s">
        <v>712</v>
      </c>
      <c r="I483" s="35" t="s">
        <v>64</v>
      </c>
      <c r="J483" s="35"/>
      <c r="K483" s="35"/>
      <c r="L483" s="35" t="s">
        <v>713</v>
      </c>
      <c r="M483" s="35"/>
      <c r="N483" s="35" t="s">
        <v>23</v>
      </c>
      <c r="O483" s="35"/>
      <c r="P483" s="35"/>
      <c r="Q483" s="35"/>
      <c r="R483" s="35"/>
      <c r="S483" s="35"/>
      <c r="T483" s="35"/>
      <c r="U483" s="35"/>
      <c r="V483" s="35"/>
    </row>
    <row r="484" spans="1:22" ht="16" x14ac:dyDescent="0.2">
      <c r="A484" s="35"/>
      <c r="B484" s="36" t="s">
        <v>1058</v>
      </c>
      <c r="C484" s="36" t="s">
        <v>1058</v>
      </c>
      <c r="D484" s="35" t="s">
        <v>203</v>
      </c>
      <c r="E484" s="35">
        <v>0</v>
      </c>
      <c r="F484" s="35">
        <v>1206</v>
      </c>
      <c r="G484" s="35" t="s">
        <v>22</v>
      </c>
      <c r="H484" s="35" t="s">
        <v>698</v>
      </c>
      <c r="I484" s="35" t="s">
        <v>64</v>
      </c>
      <c r="J484" s="35"/>
      <c r="K484" s="35"/>
      <c r="L484" s="35" t="s">
        <v>699</v>
      </c>
      <c r="M484" s="35"/>
      <c r="N484" s="35" t="s">
        <v>24</v>
      </c>
      <c r="O484" s="35"/>
      <c r="P484" s="35"/>
      <c r="Q484" s="35"/>
      <c r="R484" s="35"/>
      <c r="S484" s="35"/>
      <c r="T484" s="35"/>
      <c r="U484" s="35"/>
      <c r="V484" s="35"/>
    </row>
    <row r="485" spans="1:22" ht="16" x14ac:dyDescent="0.2">
      <c r="A485" s="35"/>
      <c r="B485" s="36" t="s">
        <v>1058</v>
      </c>
      <c r="C485" s="36" t="s">
        <v>1058</v>
      </c>
      <c r="D485" s="35" t="s">
        <v>206</v>
      </c>
      <c r="E485" s="35">
        <v>5</v>
      </c>
      <c r="F485" s="35">
        <v>1201</v>
      </c>
      <c r="G485" s="35" t="s">
        <v>22</v>
      </c>
      <c r="H485" s="35" t="s">
        <v>698</v>
      </c>
      <c r="I485" s="35" t="s">
        <v>64</v>
      </c>
      <c r="J485" s="35"/>
      <c r="K485" s="35"/>
      <c r="L485" s="35" t="s">
        <v>699</v>
      </c>
      <c r="M485" s="35"/>
      <c r="N485" s="35" t="s">
        <v>23</v>
      </c>
      <c r="O485" s="35"/>
      <c r="P485" s="35"/>
      <c r="Q485" s="35"/>
      <c r="R485" s="35"/>
      <c r="S485" s="35"/>
      <c r="T485" s="35"/>
      <c r="U485" s="35"/>
      <c r="V485" s="35"/>
    </row>
    <row r="486" spans="1:22" ht="16" x14ac:dyDescent="0.2">
      <c r="A486" s="35"/>
      <c r="B486" s="36" t="s">
        <v>1058</v>
      </c>
      <c r="C486" s="36" t="s">
        <v>1058</v>
      </c>
      <c r="D486" s="35" t="s">
        <v>1290</v>
      </c>
      <c r="E486" s="35">
        <v>0</v>
      </c>
      <c r="F486" s="35">
        <v>1102</v>
      </c>
      <c r="G486" s="35" t="s">
        <v>22</v>
      </c>
      <c r="H486" s="35" t="s">
        <v>942</v>
      </c>
      <c r="I486" s="35" t="s">
        <v>779</v>
      </c>
      <c r="J486" s="35"/>
      <c r="K486" s="35"/>
      <c r="L486" s="35" t="s">
        <v>943</v>
      </c>
      <c r="M486" s="35"/>
      <c r="N486" s="35" t="s">
        <v>24</v>
      </c>
      <c r="O486" s="35"/>
      <c r="P486" s="35"/>
      <c r="Q486" s="35"/>
      <c r="R486" s="35"/>
      <c r="S486" s="35"/>
      <c r="T486" s="35"/>
      <c r="U486" s="35"/>
      <c r="V486" s="35"/>
    </row>
    <row r="487" spans="1:22" ht="16" x14ac:dyDescent="0.2">
      <c r="A487" s="35"/>
      <c r="B487" s="36" t="s">
        <v>1058</v>
      </c>
      <c r="C487" s="36" t="s">
        <v>1058</v>
      </c>
      <c r="D487" s="35" t="s">
        <v>203</v>
      </c>
      <c r="E487" s="35">
        <v>0</v>
      </c>
      <c r="F487" s="35">
        <v>1206</v>
      </c>
      <c r="G487" s="35" t="s">
        <v>22</v>
      </c>
      <c r="H487" s="35" t="s">
        <v>698</v>
      </c>
      <c r="I487" s="35" t="s">
        <v>64</v>
      </c>
      <c r="J487" s="35"/>
      <c r="K487" s="35"/>
      <c r="L487" s="35" t="s">
        <v>699</v>
      </c>
      <c r="M487" s="35"/>
      <c r="N487" s="35" t="s">
        <v>24</v>
      </c>
      <c r="O487" s="35"/>
      <c r="P487" s="35"/>
      <c r="Q487" s="35"/>
      <c r="R487" s="35"/>
      <c r="S487" s="35"/>
      <c r="T487" s="35"/>
      <c r="U487" s="35"/>
      <c r="V487" s="35"/>
    </row>
    <row r="488" spans="1:22" ht="16" x14ac:dyDescent="0.2">
      <c r="A488" s="35"/>
      <c r="B488" s="36" t="s">
        <v>1058</v>
      </c>
      <c r="C488" s="36" t="s">
        <v>1058</v>
      </c>
      <c r="D488" s="35" t="s">
        <v>206</v>
      </c>
      <c r="E488" s="35">
        <v>5</v>
      </c>
      <c r="F488" s="35">
        <v>1201</v>
      </c>
      <c r="G488" s="35" t="s">
        <v>22</v>
      </c>
      <c r="H488" s="35" t="s">
        <v>698</v>
      </c>
      <c r="I488" s="35" t="s">
        <v>64</v>
      </c>
      <c r="J488" s="35"/>
      <c r="K488" s="35"/>
      <c r="L488" s="35" t="s">
        <v>699</v>
      </c>
      <c r="M488" s="35"/>
      <c r="N488" s="35" t="s">
        <v>23</v>
      </c>
      <c r="O488" s="35"/>
      <c r="P488" s="35"/>
      <c r="Q488" s="35"/>
      <c r="R488" s="35"/>
      <c r="S488" s="35"/>
      <c r="T488" s="35"/>
      <c r="U488" s="35"/>
      <c r="V488" s="35"/>
    </row>
    <row r="489" spans="1:22" ht="16" x14ac:dyDescent="0.2">
      <c r="A489" s="35"/>
      <c r="B489" s="36" t="s">
        <v>1058</v>
      </c>
      <c r="C489" s="36" t="s">
        <v>1058</v>
      </c>
      <c r="D489" s="35" t="s">
        <v>732</v>
      </c>
      <c r="E489" s="35">
        <v>4</v>
      </c>
      <c r="F489" s="35">
        <v>1101</v>
      </c>
      <c r="G489" s="35" t="s">
        <v>22</v>
      </c>
      <c r="H489" s="35" t="s">
        <v>733</v>
      </c>
      <c r="I489" s="35" t="s">
        <v>734</v>
      </c>
      <c r="J489" s="35"/>
      <c r="K489" s="35"/>
      <c r="L489" s="35" t="s">
        <v>735</v>
      </c>
      <c r="M489" s="35"/>
      <c r="N489" s="35" t="s">
        <v>25</v>
      </c>
      <c r="O489" s="35"/>
      <c r="P489" s="35"/>
      <c r="Q489" s="35"/>
      <c r="R489" s="35"/>
      <c r="S489" s="35"/>
      <c r="T489" s="35"/>
      <c r="U489" s="35"/>
      <c r="V489" s="35"/>
    </row>
    <row r="490" spans="1:22" ht="16" x14ac:dyDescent="0.2">
      <c r="A490" s="35"/>
      <c r="B490" s="36" t="s">
        <v>1058</v>
      </c>
      <c r="C490" s="36" t="s">
        <v>1058</v>
      </c>
      <c r="D490" s="35" t="s">
        <v>736</v>
      </c>
      <c r="E490" s="35">
        <v>5</v>
      </c>
      <c r="F490" s="35">
        <v>1221</v>
      </c>
      <c r="G490" s="35" t="s">
        <v>22</v>
      </c>
      <c r="H490" s="35" t="s">
        <v>737</v>
      </c>
      <c r="I490" s="35" t="s">
        <v>734</v>
      </c>
      <c r="J490" s="35"/>
      <c r="K490" s="35"/>
      <c r="L490" s="35" t="s">
        <v>738</v>
      </c>
      <c r="M490" s="35"/>
      <c r="N490" s="35" t="s">
        <v>23</v>
      </c>
      <c r="O490" s="35"/>
      <c r="P490" s="35"/>
      <c r="Q490" s="35"/>
      <c r="R490" s="35"/>
      <c r="S490" s="35"/>
      <c r="T490" s="35"/>
      <c r="U490" s="35"/>
      <c r="V490" s="35"/>
    </row>
    <row r="491" spans="1:22" ht="16" x14ac:dyDescent="0.2">
      <c r="A491" s="35"/>
      <c r="B491" s="36" t="s">
        <v>1058</v>
      </c>
      <c r="C491" s="36" t="s">
        <v>1058</v>
      </c>
      <c r="D491" s="35" t="s">
        <v>740</v>
      </c>
      <c r="E491" s="35">
        <v>0</v>
      </c>
      <c r="F491" s="35">
        <v>1226</v>
      </c>
      <c r="G491" s="35" t="s">
        <v>22</v>
      </c>
      <c r="H491" s="35" t="s">
        <v>737</v>
      </c>
      <c r="I491" s="35" t="s">
        <v>734</v>
      </c>
      <c r="J491" s="35"/>
      <c r="K491" s="35"/>
      <c r="L491" s="35" t="s">
        <v>738</v>
      </c>
      <c r="M491" s="35"/>
      <c r="N491" s="35" t="s">
        <v>24</v>
      </c>
      <c r="O491" s="35"/>
      <c r="P491" s="35"/>
      <c r="Q491" s="35"/>
      <c r="R491" s="35"/>
      <c r="S491" s="35"/>
      <c r="T491" s="35"/>
      <c r="U491" s="35"/>
      <c r="V491" s="35"/>
    </row>
    <row r="492" spans="1:22" ht="16" x14ac:dyDescent="0.2">
      <c r="A492" s="35"/>
      <c r="B492" s="36" t="s">
        <v>1058</v>
      </c>
      <c r="C492" s="36" t="s">
        <v>1058</v>
      </c>
      <c r="D492" s="35" t="s">
        <v>739</v>
      </c>
      <c r="E492" s="35">
        <v>0</v>
      </c>
      <c r="F492" s="35">
        <v>1102</v>
      </c>
      <c r="G492" s="35" t="s">
        <v>22</v>
      </c>
      <c r="H492" s="35" t="s">
        <v>733</v>
      </c>
      <c r="I492" s="35" t="s">
        <v>734</v>
      </c>
      <c r="J492" s="35"/>
      <c r="K492" s="35"/>
      <c r="L492" s="35" t="s">
        <v>735</v>
      </c>
      <c r="M492" s="35"/>
      <c r="N492" s="35" t="s">
        <v>24</v>
      </c>
      <c r="O492" s="35"/>
      <c r="P492" s="35"/>
      <c r="Q492" s="35"/>
      <c r="R492" s="35"/>
      <c r="S492" s="35"/>
      <c r="T492" s="35"/>
      <c r="U492" s="35"/>
      <c r="V492" s="35"/>
    </row>
    <row r="493" spans="1:22" ht="16" x14ac:dyDescent="0.2">
      <c r="A493" s="35"/>
      <c r="B493" s="36" t="s">
        <v>1058</v>
      </c>
      <c r="C493" s="36" t="s">
        <v>1058</v>
      </c>
      <c r="D493" s="35" t="s">
        <v>1291</v>
      </c>
      <c r="E493" s="35">
        <v>0</v>
      </c>
      <c r="F493" s="35">
        <v>1206</v>
      </c>
      <c r="G493" s="35" t="s">
        <v>22</v>
      </c>
      <c r="H493" s="35" t="s">
        <v>1292</v>
      </c>
      <c r="I493" s="35" t="s">
        <v>714</v>
      </c>
      <c r="J493" s="35"/>
      <c r="K493" s="35"/>
      <c r="L493" s="35" t="s">
        <v>1293</v>
      </c>
      <c r="M493" s="35"/>
      <c r="N493" s="35" t="s">
        <v>24</v>
      </c>
      <c r="O493" s="35"/>
      <c r="P493" s="35"/>
      <c r="Q493" s="35"/>
      <c r="R493" s="35"/>
      <c r="S493" s="35"/>
      <c r="T493" s="35"/>
      <c r="U493" s="35"/>
      <c r="V493" s="35"/>
    </row>
    <row r="494" spans="1:22" ht="16" x14ac:dyDescent="0.2">
      <c r="A494" s="35"/>
      <c r="B494" s="36" t="s">
        <v>1058</v>
      </c>
      <c r="C494" s="36" t="s">
        <v>1058</v>
      </c>
      <c r="D494" s="35" t="s">
        <v>189</v>
      </c>
      <c r="E494" s="35">
        <v>0</v>
      </c>
      <c r="F494" s="35">
        <v>1206</v>
      </c>
      <c r="G494" s="35" t="s">
        <v>22</v>
      </c>
      <c r="H494" s="35" t="s">
        <v>712</v>
      </c>
      <c r="I494" s="35" t="s">
        <v>64</v>
      </c>
      <c r="J494" s="35"/>
      <c r="K494" s="35"/>
      <c r="L494" s="35" t="s">
        <v>713</v>
      </c>
      <c r="M494" s="35"/>
      <c r="N494" s="35" t="s">
        <v>24</v>
      </c>
      <c r="O494" s="35"/>
      <c r="P494" s="35"/>
      <c r="Q494" s="35"/>
      <c r="R494" s="35"/>
      <c r="S494" s="35"/>
      <c r="T494" s="35"/>
      <c r="U494" s="35"/>
      <c r="V494" s="35"/>
    </row>
    <row r="495" spans="1:22" ht="16" x14ac:dyDescent="0.2">
      <c r="A495" s="35"/>
      <c r="B495" s="36" t="s">
        <v>1058</v>
      </c>
      <c r="C495" s="36" t="s">
        <v>1058</v>
      </c>
      <c r="D495" s="35" t="s">
        <v>197</v>
      </c>
      <c r="E495" s="35">
        <v>5</v>
      </c>
      <c r="F495" s="35">
        <v>1201</v>
      </c>
      <c r="G495" s="35" t="s">
        <v>22</v>
      </c>
      <c r="H495" s="35" t="s">
        <v>712</v>
      </c>
      <c r="I495" s="35" t="s">
        <v>64</v>
      </c>
      <c r="J495" s="35"/>
      <c r="K495" s="35"/>
      <c r="L495" s="35" t="s">
        <v>713</v>
      </c>
      <c r="M495" s="35"/>
      <c r="N495" s="35" t="s">
        <v>23</v>
      </c>
      <c r="O495" s="35"/>
      <c r="P495" s="35"/>
      <c r="Q495" s="35"/>
      <c r="R495" s="35"/>
      <c r="S495" s="35"/>
      <c r="T495" s="35"/>
      <c r="U495" s="35"/>
      <c r="V495" s="35"/>
    </row>
    <row r="496" spans="1:22" ht="16" x14ac:dyDescent="0.2">
      <c r="A496" s="35"/>
      <c r="B496" s="36" t="s">
        <v>1058</v>
      </c>
      <c r="C496" s="36" t="s">
        <v>1058</v>
      </c>
      <c r="D496" s="35" t="s">
        <v>203</v>
      </c>
      <c r="E496" s="35">
        <v>0</v>
      </c>
      <c r="F496" s="35">
        <v>1206</v>
      </c>
      <c r="G496" s="35" t="s">
        <v>22</v>
      </c>
      <c r="H496" s="35" t="s">
        <v>698</v>
      </c>
      <c r="I496" s="35" t="s">
        <v>64</v>
      </c>
      <c r="J496" s="35"/>
      <c r="K496" s="35"/>
      <c r="L496" s="35" t="s">
        <v>699</v>
      </c>
      <c r="M496" s="35"/>
      <c r="N496" s="35" t="s">
        <v>24</v>
      </c>
      <c r="O496" s="35"/>
      <c r="P496" s="35"/>
      <c r="Q496" s="35"/>
      <c r="R496" s="35"/>
      <c r="S496" s="35"/>
      <c r="T496" s="35"/>
      <c r="U496" s="35"/>
      <c r="V496" s="35"/>
    </row>
    <row r="497" spans="1:22" ht="16" x14ac:dyDescent="0.2">
      <c r="A497" s="35"/>
      <c r="B497" s="36" t="s">
        <v>1058</v>
      </c>
      <c r="C497" s="36" t="s">
        <v>1058</v>
      </c>
      <c r="D497" s="35" t="s">
        <v>206</v>
      </c>
      <c r="E497" s="35">
        <v>5</v>
      </c>
      <c r="F497" s="35">
        <v>1201</v>
      </c>
      <c r="G497" s="35" t="s">
        <v>22</v>
      </c>
      <c r="H497" s="35" t="s">
        <v>698</v>
      </c>
      <c r="I497" s="35" t="s">
        <v>64</v>
      </c>
      <c r="J497" s="35"/>
      <c r="K497" s="35"/>
      <c r="L497" s="35" t="s">
        <v>699</v>
      </c>
      <c r="M497" s="35"/>
      <c r="N497" s="35" t="s">
        <v>23</v>
      </c>
      <c r="O497" s="35"/>
      <c r="P497" s="35"/>
      <c r="Q497" s="35"/>
      <c r="R497" s="35"/>
      <c r="S497" s="35"/>
      <c r="T497" s="35"/>
      <c r="U497" s="35"/>
      <c r="V497" s="35"/>
    </row>
    <row r="498" spans="1:22" ht="16" x14ac:dyDescent="0.2">
      <c r="A498" s="35"/>
      <c r="B498" s="36" t="s">
        <v>1058</v>
      </c>
      <c r="C498" s="36" t="s">
        <v>1058</v>
      </c>
      <c r="D498" s="35" t="s">
        <v>718</v>
      </c>
      <c r="E498" s="35">
        <v>5</v>
      </c>
      <c r="F498" s="35">
        <v>1201</v>
      </c>
      <c r="G498" s="35" t="s">
        <v>22</v>
      </c>
      <c r="H498" s="35" t="s">
        <v>719</v>
      </c>
      <c r="I498" s="35" t="s">
        <v>691</v>
      </c>
      <c r="J498" s="35"/>
      <c r="K498" s="35"/>
      <c r="L498" s="35" t="s">
        <v>720</v>
      </c>
      <c r="M498" s="35"/>
      <c r="N498" s="35" t="s">
        <v>23</v>
      </c>
      <c r="O498" s="35"/>
      <c r="P498" s="35"/>
      <c r="Q498" s="35"/>
      <c r="R498" s="35"/>
      <c r="S498" s="35"/>
      <c r="T498" s="35"/>
      <c r="U498" s="35"/>
      <c r="V498" s="35"/>
    </row>
    <row r="499" spans="1:22" ht="16" x14ac:dyDescent="0.2">
      <c r="A499" s="35"/>
      <c r="B499" s="36" t="s">
        <v>1058</v>
      </c>
      <c r="C499" s="36" t="s">
        <v>1058</v>
      </c>
      <c r="D499" s="35" t="s">
        <v>721</v>
      </c>
      <c r="E499" s="35">
        <v>0</v>
      </c>
      <c r="F499" s="35">
        <v>1206</v>
      </c>
      <c r="G499" s="35" t="s">
        <v>22</v>
      </c>
      <c r="H499" s="35" t="s">
        <v>719</v>
      </c>
      <c r="I499" s="35" t="s">
        <v>691</v>
      </c>
      <c r="J499" s="35"/>
      <c r="K499" s="35"/>
      <c r="L499" s="35" t="s">
        <v>720</v>
      </c>
      <c r="M499" s="35"/>
      <c r="N499" s="35" t="s">
        <v>24</v>
      </c>
      <c r="O499" s="35"/>
      <c r="P499" s="35"/>
      <c r="Q499" s="35"/>
      <c r="R499" s="35"/>
      <c r="S499" s="35"/>
      <c r="T499" s="35"/>
      <c r="U499" s="35"/>
      <c r="V499" s="35"/>
    </row>
    <row r="500" spans="1:22" ht="16" x14ac:dyDescent="0.2">
      <c r="A500" s="35"/>
      <c r="B500" s="36" t="s">
        <v>1058</v>
      </c>
      <c r="C500" s="36" t="s">
        <v>1058</v>
      </c>
      <c r="D500" s="35" t="s">
        <v>203</v>
      </c>
      <c r="E500" s="35">
        <v>0</v>
      </c>
      <c r="F500" s="35">
        <v>1206</v>
      </c>
      <c r="G500" s="35" t="s">
        <v>22</v>
      </c>
      <c r="H500" s="35" t="s">
        <v>698</v>
      </c>
      <c r="I500" s="35" t="s">
        <v>64</v>
      </c>
      <c r="J500" s="35"/>
      <c r="K500" s="35"/>
      <c r="L500" s="35" t="s">
        <v>699</v>
      </c>
      <c r="M500" s="35"/>
      <c r="N500" s="35" t="s">
        <v>24</v>
      </c>
      <c r="O500" s="35"/>
      <c r="P500" s="35"/>
      <c r="Q500" s="35"/>
      <c r="R500" s="35"/>
      <c r="S500" s="35"/>
      <c r="T500" s="35"/>
      <c r="U500" s="35"/>
      <c r="V500" s="35"/>
    </row>
    <row r="501" spans="1:22" ht="16" x14ac:dyDescent="0.2">
      <c r="A501" s="35"/>
      <c r="B501" s="36" t="s">
        <v>1058</v>
      </c>
      <c r="C501" s="36" t="s">
        <v>1058</v>
      </c>
      <c r="D501" s="35" t="s">
        <v>206</v>
      </c>
      <c r="E501" s="35">
        <v>5</v>
      </c>
      <c r="F501" s="35">
        <v>1201</v>
      </c>
      <c r="G501" s="35" t="s">
        <v>22</v>
      </c>
      <c r="H501" s="35" t="s">
        <v>698</v>
      </c>
      <c r="I501" s="35" t="s">
        <v>64</v>
      </c>
      <c r="J501" s="35"/>
      <c r="K501" s="35"/>
      <c r="L501" s="35" t="s">
        <v>699</v>
      </c>
      <c r="M501" s="35"/>
      <c r="N501" s="35" t="s">
        <v>23</v>
      </c>
      <c r="O501" s="35"/>
      <c r="P501" s="35"/>
      <c r="Q501" s="35"/>
      <c r="R501" s="35"/>
      <c r="S501" s="35"/>
      <c r="T501" s="35"/>
      <c r="U501" s="35"/>
      <c r="V501" s="35"/>
    </row>
    <row r="502" spans="1:22" ht="16" x14ac:dyDescent="0.2">
      <c r="A502" s="35"/>
      <c r="B502" s="36" t="s">
        <v>1058</v>
      </c>
      <c r="C502" s="36" t="s">
        <v>1058</v>
      </c>
      <c r="D502" s="35" t="s">
        <v>1294</v>
      </c>
      <c r="E502" s="35">
        <v>0</v>
      </c>
      <c r="F502" s="35">
        <v>1102</v>
      </c>
      <c r="G502" s="35" t="s">
        <v>22</v>
      </c>
      <c r="H502" s="35" t="s">
        <v>842</v>
      </c>
      <c r="I502" s="35" t="s">
        <v>839</v>
      </c>
      <c r="J502" s="35"/>
      <c r="K502" s="35"/>
      <c r="L502" s="35" t="s">
        <v>840</v>
      </c>
      <c r="M502" s="35"/>
      <c r="N502" s="35" t="s">
        <v>24</v>
      </c>
      <c r="O502" s="35"/>
      <c r="P502" s="35"/>
      <c r="Q502" s="35"/>
      <c r="R502" s="35"/>
      <c r="S502" s="35"/>
      <c r="T502" s="35" t="s">
        <v>841</v>
      </c>
      <c r="U502" s="35"/>
      <c r="V502" s="35"/>
    </row>
    <row r="503" spans="1:22" ht="16" x14ac:dyDescent="0.2">
      <c r="A503" s="35"/>
      <c r="B503" s="36" t="s">
        <v>1058</v>
      </c>
      <c r="C503" s="36" t="s">
        <v>1058</v>
      </c>
      <c r="D503" s="35" t="s">
        <v>1295</v>
      </c>
      <c r="E503" s="35">
        <v>0</v>
      </c>
      <c r="F503" s="35">
        <v>1102</v>
      </c>
      <c r="G503" s="35" t="s">
        <v>22</v>
      </c>
      <c r="H503" s="35" t="s">
        <v>838</v>
      </c>
      <c r="I503" s="35" t="s">
        <v>839</v>
      </c>
      <c r="J503" s="35"/>
      <c r="K503" s="35"/>
      <c r="L503" s="35" t="s">
        <v>840</v>
      </c>
      <c r="M503" s="35"/>
      <c r="N503" s="35" t="s">
        <v>24</v>
      </c>
      <c r="O503" s="35"/>
      <c r="P503" s="35"/>
      <c r="Q503" s="35"/>
      <c r="R503" s="35"/>
      <c r="S503" s="35"/>
      <c r="T503" s="35" t="s">
        <v>841</v>
      </c>
      <c r="U503" s="35"/>
      <c r="V503" s="35"/>
    </row>
    <row r="504" spans="1:22" ht="16" x14ac:dyDescent="0.2">
      <c r="A504" s="35"/>
      <c r="B504" s="36" t="s">
        <v>1058</v>
      </c>
      <c r="C504" s="36" t="s">
        <v>1058</v>
      </c>
      <c r="D504" s="35" t="s">
        <v>1296</v>
      </c>
      <c r="E504" s="35">
        <v>5</v>
      </c>
      <c r="F504" s="35">
        <v>1101</v>
      </c>
      <c r="G504" s="35" t="s">
        <v>22</v>
      </c>
      <c r="H504" s="35" t="s">
        <v>1297</v>
      </c>
      <c r="I504" s="35" t="s">
        <v>839</v>
      </c>
      <c r="J504" s="35"/>
      <c r="K504" s="35"/>
      <c r="L504" s="35" t="s">
        <v>840</v>
      </c>
      <c r="M504" s="35"/>
      <c r="N504" s="35" t="s">
        <v>23</v>
      </c>
      <c r="O504" s="35"/>
      <c r="P504" s="35"/>
      <c r="Q504" s="35"/>
      <c r="R504" s="35"/>
      <c r="S504" s="35"/>
      <c r="T504" s="35" t="s">
        <v>841</v>
      </c>
      <c r="U504" s="35"/>
      <c r="V504" s="35"/>
    </row>
    <row r="505" spans="1:22" ht="16" x14ac:dyDescent="0.2">
      <c r="A505" s="35"/>
      <c r="B505" s="36" t="s">
        <v>1058</v>
      </c>
      <c r="C505" s="36" t="s">
        <v>1058</v>
      </c>
      <c r="D505" s="35" t="s">
        <v>1298</v>
      </c>
      <c r="E505" s="35">
        <v>0</v>
      </c>
      <c r="F505" s="35">
        <v>1102</v>
      </c>
      <c r="G505" s="35" t="s">
        <v>22</v>
      </c>
      <c r="H505" s="35" t="s">
        <v>850</v>
      </c>
      <c r="I505" s="35" t="s">
        <v>839</v>
      </c>
      <c r="J505" s="35"/>
      <c r="K505" s="35"/>
      <c r="L505" s="35" t="s">
        <v>851</v>
      </c>
      <c r="M505" s="35"/>
      <c r="N505" s="35" t="s">
        <v>24</v>
      </c>
      <c r="O505" s="35"/>
      <c r="P505" s="35"/>
      <c r="Q505" s="35"/>
      <c r="R505" s="35"/>
      <c r="S505" s="35"/>
      <c r="T505" s="35" t="s">
        <v>849</v>
      </c>
      <c r="U505" s="35"/>
      <c r="V505" s="35"/>
    </row>
    <row r="506" spans="1:22" ht="16" x14ac:dyDescent="0.2">
      <c r="A506" s="35"/>
      <c r="B506" s="36" t="s">
        <v>1058</v>
      </c>
      <c r="C506" s="36" t="s">
        <v>1058</v>
      </c>
      <c r="D506" s="35" t="s">
        <v>1299</v>
      </c>
      <c r="E506" s="35">
        <v>4</v>
      </c>
      <c r="F506" s="35">
        <v>1101</v>
      </c>
      <c r="G506" s="35" t="s">
        <v>22</v>
      </c>
      <c r="H506" s="35" t="s">
        <v>1300</v>
      </c>
      <c r="I506" s="35" t="s">
        <v>839</v>
      </c>
      <c r="J506" s="35"/>
      <c r="K506" s="35"/>
      <c r="L506" s="35" t="s">
        <v>840</v>
      </c>
      <c r="M506" s="35"/>
      <c r="N506" s="35" t="s">
        <v>25</v>
      </c>
      <c r="O506" s="35"/>
      <c r="P506" s="35"/>
      <c r="Q506" s="35"/>
      <c r="R506" s="35"/>
      <c r="S506" s="35"/>
      <c r="T506" s="35" t="s">
        <v>841</v>
      </c>
      <c r="U506" s="35"/>
      <c r="V506" s="35"/>
    </row>
    <row r="507" spans="1:22" ht="16" x14ac:dyDescent="0.2">
      <c r="A507" s="35"/>
      <c r="B507" s="36" t="s">
        <v>1058</v>
      </c>
      <c r="C507" s="36" t="s">
        <v>1058</v>
      </c>
      <c r="D507" s="35" t="s">
        <v>1301</v>
      </c>
      <c r="E507" s="35">
        <v>5</v>
      </c>
      <c r="F507" s="35">
        <v>1101</v>
      </c>
      <c r="G507" s="35" t="s">
        <v>22</v>
      </c>
      <c r="H507" s="35" t="s">
        <v>850</v>
      </c>
      <c r="I507" s="35" t="s">
        <v>839</v>
      </c>
      <c r="J507" s="35"/>
      <c r="K507" s="35"/>
      <c r="L507" s="35" t="s">
        <v>851</v>
      </c>
      <c r="M507" s="35"/>
      <c r="N507" s="35" t="s">
        <v>23</v>
      </c>
      <c r="O507" s="35"/>
      <c r="P507" s="35"/>
      <c r="Q507" s="35"/>
      <c r="R507" s="35"/>
      <c r="S507" s="35"/>
      <c r="T507" s="35" t="s">
        <v>849</v>
      </c>
      <c r="U507" s="35"/>
      <c r="V507" s="35"/>
    </row>
    <row r="508" spans="1:22" ht="16" x14ac:dyDescent="0.2">
      <c r="A508" s="35"/>
      <c r="B508" s="36" t="s">
        <v>1058</v>
      </c>
      <c r="C508" s="36" t="s">
        <v>1058</v>
      </c>
      <c r="D508" s="35" t="s">
        <v>704</v>
      </c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</row>
    <row r="509" spans="1:22" ht="16" x14ac:dyDescent="0.2">
      <c r="A509" s="35"/>
      <c r="B509" s="36" t="s">
        <v>1058</v>
      </c>
      <c r="C509" s="36" t="s">
        <v>1058</v>
      </c>
      <c r="D509" s="35" t="s">
        <v>704</v>
      </c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</row>
    <row r="510" spans="1:22" ht="16" x14ac:dyDescent="0.2">
      <c r="A510" s="35"/>
      <c r="B510" s="36" t="s">
        <v>1058</v>
      </c>
      <c r="C510" s="36" t="s">
        <v>1058</v>
      </c>
      <c r="D510" s="35" t="s">
        <v>1302</v>
      </c>
      <c r="E510" s="35">
        <v>4</v>
      </c>
      <c r="F510" s="35">
        <v>1101</v>
      </c>
      <c r="G510" s="35" t="s">
        <v>22</v>
      </c>
      <c r="H510" s="35" t="s">
        <v>1303</v>
      </c>
      <c r="I510" s="35" t="s">
        <v>839</v>
      </c>
      <c r="J510" s="35"/>
      <c r="K510" s="35"/>
      <c r="L510" s="35" t="s">
        <v>840</v>
      </c>
      <c r="M510" s="35"/>
      <c r="N510" s="35" t="s">
        <v>25</v>
      </c>
      <c r="O510" s="35"/>
      <c r="P510" s="35"/>
      <c r="Q510" s="35"/>
      <c r="R510" s="35"/>
      <c r="S510" s="35"/>
      <c r="T510" s="35"/>
      <c r="U510" s="35"/>
      <c r="V510" s="35"/>
    </row>
    <row r="511" spans="1:22" ht="16" x14ac:dyDescent="0.2">
      <c r="A511" s="35"/>
      <c r="B511" s="36" t="s">
        <v>1058</v>
      </c>
      <c r="C511" s="36" t="s">
        <v>1058</v>
      </c>
      <c r="D511" s="35" t="s">
        <v>1304</v>
      </c>
      <c r="E511" s="35">
        <v>0</v>
      </c>
      <c r="F511" s="35">
        <v>1102</v>
      </c>
      <c r="G511" s="35" t="s">
        <v>22</v>
      </c>
      <c r="H511" s="35" t="s">
        <v>1303</v>
      </c>
      <c r="I511" s="35" t="s">
        <v>839</v>
      </c>
      <c r="J511" s="35"/>
      <c r="K511" s="35"/>
      <c r="L511" s="35" t="s">
        <v>840</v>
      </c>
      <c r="M511" s="35"/>
      <c r="N511" s="35" t="s">
        <v>24</v>
      </c>
      <c r="O511" s="35"/>
      <c r="P511" s="35"/>
      <c r="Q511" s="35"/>
      <c r="R511" s="35"/>
      <c r="S511" s="35"/>
      <c r="T511" s="35"/>
      <c r="U511" s="35"/>
      <c r="V511" s="35"/>
    </row>
    <row r="512" spans="1:22" ht="16" x14ac:dyDescent="0.2">
      <c r="A512" s="35"/>
      <c r="B512" s="36" t="s">
        <v>1058</v>
      </c>
      <c r="C512" s="36" t="s">
        <v>1058</v>
      </c>
      <c r="D512" s="35" t="s">
        <v>1305</v>
      </c>
      <c r="E512" s="35">
        <v>0</v>
      </c>
      <c r="F512" s="35">
        <v>1102</v>
      </c>
      <c r="G512" s="35" t="s">
        <v>22</v>
      </c>
      <c r="H512" s="35" t="s">
        <v>1300</v>
      </c>
      <c r="I512" s="35" t="s">
        <v>839</v>
      </c>
      <c r="J512" s="35"/>
      <c r="K512" s="35"/>
      <c r="L512" s="35" t="s">
        <v>840</v>
      </c>
      <c r="M512" s="35"/>
      <c r="N512" s="35" t="s">
        <v>24</v>
      </c>
      <c r="O512" s="35"/>
      <c r="P512" s="35"/>
      <c r="Q512" s="35"/>
      <c r="R512" s="35"/>
      <c r="S512" s="35"/>
      <c r="T512" s="35" t="s">
        <v>841</v>
      </c>
      <c r="U512" s="35"/>
      <c r="V512" s="35"/>
    </row>
    <row r="513" spans="1:22" ht="16" x14ac:dyDescent="0.2">
      <c r="A513" s="35"/>
      <c r="B513" s="36" t="s">
        <v>1058</v>
      </c>
      <c r="C513" s="36" t="s">
        <v>1058</v>
      </c>
      <c r="D513" s="35" t="s">
        <v>1306</v>
      </c>
      <c r="E513" s="35">
        <v>0</v>
      </c>
      <c r="F513" s="35">
        <v>1102</v>
      </c>
      <c r="G513" s="35" t="s">
        <v>22</v>
      </c>
      <c r="H513" s="35" t="s">
        <v>1297</v>
      </c>
      <c r="I513" s="35" t="s">
        <v>839</v>
      </c>
      <c r="J513" s="35"/>
      <c r="K513" s="35"/>
      <c r="L513" s="35" t="s">
        <v>840</v>
      </c>
      <c r="M513" s="35"/>
      <c r="N513" s="35" t="s">
        <v>24</v>
      </c>
      <c r="O513" s="35"/>
      <c r="P513" s="35"/>
      <c r="Q513" s="35"/>
      <c r="R513" s="35"/>
      <c r="S513" s="35"/>
      <c r="T513" s="35" t="s">
        <v>841</v>
      </c>
      <c r="U513" s="35"/>
      <c r="V513" s="35"/>
    </row>
    <row r="514" spans="1:22" ht="16" x14ac:dyDescent="0.2">
      <c r="A514" s="35"/>
      <c r="B514" s="36" t="s">
        <v>1058</v>
      </c>
      <c r="C514" s="36" t="s">
        <v>1058</v>
      </c>
      <c r="D514" s="35" t="s">
        <v>1307</v>
      </c>
      <c r="E514" s="35">
        <v>0</v>
      </c>
      <c r="F514" s="35">
        <v>1102</v>
      </c>
      <c r="G514" s="35" t="s">
        <v>22</v>
      </c>
      <c r="H514" s="35" t="s">
        <v>847</v>
      </c>
      <c r="I514" s="35" t="s">
        <v>839</v>
      </c>
      <c r="J514" s="35"/>
      <c r="K514" s="35"/>
      <c r="L514" s="35" t="s">
        <v>848</v>
      </c>
      <c r="M514" s="35"/>
      <c r="N514" s="35" t="s">
        <v>24</v>
      </c>
      <c r="O514" s="35"/>
      <c r="P514" s="35"/>
      <c r="Q514" s="35"/>
      <c r="R514" s="35"/>
      <c r="S514" s="35"/>
      <c r="T514" s="35" t="s">
        <v>849</v>
      </c>
      <c r="U514" s="35"/>
      <c r="V514" s="35"/>
    </row>
    <row r="515" spans="1:22" ht="16" x14ac:dyDescent="0.2">
      <c r="A515" s="35"/>
      <c r="B515" s="36" t="s">
        <v>1058</v>
      </c>
      <c r="C515" s="36" t="s">
        <v>1058</v>
      </c>
      <c r="D515" s="35" t="s">
        <v>1308</v>
      </c>
      <c r="E515" s="35">
        <v>0</v>
      </c>
      <c r="F515" s="35">
        <v>1102</v>
      </c>
      <c r="G515" s="35" t="s">
        <v>22</v>
      </c>
      <c r="H515" s="35" t="s">
        <v>850</v>
      </c>
      <c r="I515" s="35" t="s">
        <v>839</v>
      </c>
      <c r="J515" s="35"/>
      <c r="K515" s="35"/>
      <c r="L515" s="35" t="s">
        <v>851</v>
      </c>
      <c r="M515" s="35"/>
      <c r="N515" s="35" t="s">
        <v>24</v>
      </c>
      <c r="O515" s="35"/>
      <c r="P515" s="35"/>
      <c r="Q515" s="35"/>
      <c r="R515" s="35"/>
      <c r="S515" s="35"/>
      <c r="T515" s="35" t="s">
        <v>849</v>
      </c>
      <c r="U515" s="35"/>
      <c r="V515" s="35"/>
    </row>
    <row r="516" spans="1:22" ht="16" x14ac:dyDescent="0.2">
      <c r="A516" s="35"/>
      <c r="B516" s="36" t="s">
        <v>1058</v>
      </c>
      <c r="C516" s="36" t="s">
        <v>1058</v>
      </c>
      <c r="D516" s="35" t="s">
        <v>203</v>
      </c>
      <c r="E516" s="35">
        <v>0</v>
      </c>
      <c r="F516" s="35">
        <v>1206</v>
      </c>
      <c r="G516" s="35" t="s">
        <v>22</v>
      </c>
      <c r="H516" s="35" t="s">
        <v>698</v>
      </c>
      <c r="I516" s="35" t="s">
        <v>64</v>
      </c>
      <c r="J516" s="35"/>
      <c r="K516" s="35"/>
      <c r="L516" s="35" t="s">
        <v>699</v>
      </c>
      <c r="M516" s="35"/>
      <c r="N516" s="35" t="s">
        <v>24</v>
      </c>
      <c r="O516" s="35"/>
      <c r="P516" s="35"/>
      <c r="Q516" s="35"/>
      <c r="R516" s="35"/>
      <c r="S516" s="35"/>
      <c r="T516" s="35"/>
      <c r="U516" s="35"/>
      <c r="V516" s="35"/>
    </row>
    <row r="517" spans="1:22" ht="16" x14ac:dyDescent="0.2">
      <c r="A517" s="35"/>
      <c r="B517" s="36" t="s">
        <v>1058</v>
      </c>
      <c r="C517" s="36" t="s">
        <v>1058</v>
      </c>
      <c r="D517" s="35" t="s">
        <v>206</v>
      </c>
      <c r="E517" s="35">
        <v>5</v>
      </c>
      <c r="F517" s="35">
        <v>1201</v>
      </c>
      <c r="G517" s="35" t="s">
        <v>22</v>
      </c>
      <c r="H517" s="35" t="s">
        <v>698</v>
      </c>
      <c r="I517" s="35" t="s">
        <v>64</v>
      </c>
      <c r="J517" s="35"/>
      <c r="K517" s="35"/>
      <c r="L517" s="35" t="s">
        <v>699</v>
      </c>
      <c r="M517" s="35"/>
      <c r="N517" s="35" t="s">
        <v>23</v>
      </c>
      <c r="O517" s="35"/>
      <c r="P517" s="35"/>
      <c r="Q517" s="35"/>
      <c r="R517" s="35"/>
      <c r="S517" s="35"/>
      <c r="T517" s="35"/>
      <c r="U517" s="35"/>
      <c r="V517" s="35"/>
    </row>
    <row r="518" spans="1:22" ht="16" x14ac:dyDescent="0.2">
      <c r="A518" s="35"/>
      <c r="B518" s="36" t="s">
        <v>1058</v>
      </c>
      <c r="C518" s="36" t="s">
        <v>1058</v>
      </c>
      <c r="D518" s="35" t="s">
        <v>1309</v>
      </c>
      <c r="E518" s="35">
        <v>0</v>
      </c>
      <c r="F518" s="35">
        <v>1102</v>
      </c>
      <c r="G518" s="35" t="s">
        <v>22</v>
      </c>
      <c r="H518" s="35" t="s">
        <v>915</v>
      </c>
      <c r="I518" s="35" t="s">
        <v>859</v>
      </c>
      <c r="J518" s="35"/>
      <c r="K518" s="35"/>
      <c r="L518" s="35" t="s">
        <v>916</v>
      </c>
      <c r="M518" s="35"/>
      <c r="N518" s="35" t="s">
        <v>24</v>
      </c>
      <c r="O518" s="35"/>
      <c r="P518" s="35"/>
      <c r="Q518" s="35"/>
      <c r="R518" s="35"/>
      <c r="S518" s="35"/>
      <c r="T518" s="35" t="s">
        <v>917</v>
      </c>
      <c r="U518" s="35"/>
      <c r="V518" s="35"/>
    </row>
    <row r="519" spans="1:22" ht="16" x14ac:dyDescent="0.2">
      <c r="A519" s="35"/>
      <c r="B519" s="36" t="s">
        <v>1058</v>
      </c>
      <c r="C519" s="36" t="s">
        <v>1058</v>
      </c>
      <c r="D519" s="35" t="s">
        <v>1310</v>
      </c>
      <c r="E519" s="35">
        <v>0</v>
      </c>
      <c r="F519" s="35">
        <v>1102</v>
      </c>
      <c r="G519" s="35" t="s">
        <v>22</v>
      </c>
      <c r="H519" s="35" t="s">
        <v>918</v>
      </c>
      <c r="I519" s="35" t="s">
        <v>859</v>
      </c>
      <c r="J519" s="35"/>
      <c r="K519" s="35"/>
      <c r="L519" s="35" t="s">
        <v>919</v>
      </c>
      <c r="M519" s="35"/>
      <c r="N519" s="35" t="s">
        <v>24</v>
      </c>
      <c r="O519" s="35"/>
      <c r="P519" s="35"/>
      <c r="Q519" s="35"/>
      <c r="R519" s="35"/>
      <c r="S519" s="35"/>
      <c r="T519" s="35" t="s">
        <v>917</v>
      </c>
      <c r="U519" s="35"/>
      <c r="V519" s="35"/>
    </row>
    <row r="520" spans="1:22" ht="16" x14ac:dyDescent="0.2">
      <c r="A520" s="35"/>
      <c r="B520" s="36" t="s">
        <v>1058</v>
      </c>
      <c r="C520" s="36" t="s">
        <v>1058</v>
      </c>
      <c r="D520" s="35" t="s">
        <v>1311</v>
      </c>
      <c r="E520" s="35">
        <v>0</v>
      </c>
      <c r="F520" s="35">
        <v>1102</v>
      </c>
      <c r="G520" s="35" t="s">
        <v>22</v>
      </c>
      <c r="H520" s="35" t="s">
        <v>920</v>
      </c>
      <c r="I520" s="35" t="s">
        <v>859</v>
      </c>
      <c r="J520" s="35"/>
      <c r="K520" s="35"/>
      <c r="L520" s="35" t="s">
        <v>921</v>
      </c>
      <c r="M520" s="35"/>
      <c r="N520" s="35" t="s">
        <v>24</v>
      </c>
      <c r="O520" s="35"/>
      <c r="P520" s="35"/>
      <c r="Q520" s="35"/>
      <c r="R520" s="35"/>
      <c r="S520" s="35"/>
      <c r="T520" s="35" t="s">
        <v>917</v>
      </c>
      <c r="U520" s="35"/>
      <c r="V520" s="35"/>
    </row>
    <row r="521" spans="1:22" ht="16" x14ac:dyDescent="0.2">
      <c r="A521" s="35"/>
      <c r="B521" s="36" t="s">
        <v>1058</v>
      </c>
      <c r="C521" s="36" t="s">
        <v>1058</v>
      </c>
      <c r="D521" s="35" t="s">
        <v>1312</v>
      </c>
      <c r="E521" s="35">
        <v>5</v>
      </c>
      <c r="F521" s="35">
        <v>1101</v>
      </c>
      <c r="G521" s="35" t="s">
        <v>22</v>
      </c>
      <c r="H521" s="35" t="s">
        <v>915</v>
      </c>
      <c r="I521" s="35" t="s">
        <v>859</v>
      </c>
      <c r="J521" s="35"/>
      <c r="K521" s="35"/>
      <c r="L521" s="35" t="s">
        <v>916</v>
      </c>
      <c r="M521" s="35"/>
      <c r="N521" s="35" t="s">
        <v>23</v>
      </c>
      <c r="O521" s="35"/>
      <c r="P521" s="35"/>
      <c r="Q521" s="35"/>
      <c r="R521" s="35"/>
      <c r="S521" s="35"/>
      <c r="T521" s="35" t="s">
        <v>917</v>
      </c>
      <c r="U521" s="35"/>
      <c r="V521" s="35"/>
    </row>
    <row r="522" spans="1:22" ht="16" x14ac:dyDescent="0.2">
      <c r="A522" s="35"/>
      <c r="B522" s="36" t="s">
        <v>1058</v>
      </c>
      <c r="C522" s="36" t="s">
        <v>1058</v>
      </c>
      <c r="D522" s="35" t="s">
        <v>1313</v>
      </c>
      <c r="E522" s="35">
        <v>5</v>
      </c>
      <c r="F522" s="35">
        <v>1101</v>
      </c>
      <c r="G522" s="35" t="s">
        <v>22</v>
      </c>
      <c r="H522" s="35" t="s">
        <v>918</v>
      </c>
      <c r="I522" s="35" t="s">
        <v>859</v>
      </c>
      <c r="J522" s="35"/>
      <c r="K522" s="35"/>
      <c r="L522" s="35" t="s">
        <v>919</v>
      </c>
      <c r="M522" s="35"/>
      <c r="N522" s="35" t="s">
        <v>23</v>
      </c>
      <c r="O522" s="35"/>
      <c r="P522" s="35"/>
      <c r="Q522" s="35"/>
      <c r="R522" s="35"/>
      <c r="S522" s="35"/>
      <c r="T522" s="35" t="s">
        <v>917</v>
      </c>
      <c r="U522" s="35"/>
      <c r="V522" s="35"/>
    </row>
    <row r="523" spans="1:22" ht="16" x14ac:dyDescent="0.2">
      <c r="A523" s="35"/>
      <c r="B523" s="36" t="s">
        <v>1058</v>
      </c>
      <c r="C523" s="36" t="s">
        <v>1058</v>
      </c>
      <c r="D523" s="35" t="s">
        <v>704</v>
      </c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</row>
    <row r="524" spans="1:22" ht="16" x14ac:dyDescent="0.2">
      <c r="A524" s="35"/>
      <c r="B524" s="36" t="s">
        <v>1058</v>
      </c>
      <c r="C524" s="36" t="s">
        <v>1058</v>
      </c>
      <c r="D524" s="35" t="s">
        <v>704</v>
      </c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</row>
    <row r="525" spans="1:22" ht="16" x14ac:dyDescent="0.2">
      <c r="A525" s="35"/>
      <c r="B525" s="36" t="s">
        <v>1058</v>
      </c>
      <c r="C525" s="36" t="s">
        <v>1058</v>
      </c>
      <c r="D525" s="35" t="s">
        <v>704</v>
      </c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</row>
    <row r="526" spans="1:22" ht="16" x14ac:dyDescent="0.2">
      <c r="A526" s="35"/>
      <c r="B526" s="36" t="s">
        <v>1058</v>
      </c>
      <c r="C526" s="36" t="s">
        <v>1058</v>
      </c>
      <c r="D526" s="35" t="s">
        <v>1314</v>
      </c>
      <c r="E526" s="35">
        <v>0</v>
      </c>
      <c r="F526" s="35">
        <v>1102</v>
      </c>
      <c r="G526" s="35" t="s">
        <v>22</v>
      </c>
      <c r="H526" s="35" t="s">
        <v>918</v>
      </c>
      <c r="I526" s="35" t="s">
        <v>859</v>
      </c>
      <c r="J526" s="35"/>
      <c r="K526" s="35"/>
      <c r="L526" s="35" t="s">
        <v>919</v>
      </c>
      <c r="M526" s="35"/>
      <c r="N526" s="35" t="s">
        <v>24</v>
      </c>
      <c r="O526" s="35"/>
      <c r="P526" s="35"/>
      <c r="Q526" s="35"/>
      <c r="R526" s="35"/>
      <c r="S526" s="35"/>
      <c r="T526" s="35" t="s">
        <v>917</v>
      </c>
      <c r="U526" s="35"/>
      <c r="V526" s="35"/>
    </row>
    <row r="527" spans="1:22" ht="16" x14ac:dyDescent="0.2">
      <c r="A527" s="35"/>
      <c r="B527" s="36" t="s">
        <v>1058</v>
      </c>
      <c r="C527" s="36" t="s">
        <v>1058</v>
      </c>
      <c r="D527" s="35" t="s">
        <v>1315</v>
      </c>
      <c r="E527" s="35">
        <v>5</v>
      </c>
      <c r="F527" s="35">
        <v>1101</v>
      </c>
      <c r="G527" s="35" t="s">
        <v>22</v>
      </c>
      <c r="H527" s="35" t="s">
        <v>922</v>
      </c>
      <c r="I527" s="35" t="s">
        <v>859</v>
      </c>
      <c r="J527" s="35"/>
      <c r="K527" s="35"/>
      <c r="L527" s="35" t="s">
        <v>921</v>
      </c>
      <c r="M527" s="35"/>
      <c r="N527" s="35" t="s">
        <v>23</v>
      </c>
      <c r="O527" s="35"/>
      <c r="P527" s="35"/>
      <c r="Q527" s="35"/>
      <c r="R527" s="35"/>
      <c r="S527" s="35"/>
      <c r="T527" s="35" t="s">
        <v>917</v>
      </c>
      <c r="U527" s="35"/>
      <c r="V527" s="35"/>
    </row>
    <row r="528" spans="1:22" ht="16" x14ac:dyDescent="0.2">
      <c r="A528" s="35"/>
      <c r="B528" s="36" t="s">
        <v>1058</v>
      </c>
      <c r="C528" s="36" t="s">
        <v>1058</v>
      </c>
      <c r="D528" s="35" t="s">
        <v>1316</v>
      </c>
      <c r="E528" s="35">
        <v>4</v>
      </c>
      <c r="F528" s="35">
        <v>1101</v>
      </c>
      <c r="G528" s="35" t="s">
        <v>22</v>
      </c>
      <c r="H528" s="35" t="s">
        <v>923</v>
      </c>
      <c r="I528" s="35" t="s">
        <v>859</v>
      </c>
      <c r="J528" s="35"/>
      <c r="K528" s="35"/>
      <c r="L528" s="35" t="s">
        <v>921</v>
      </c>
      <c r="M528" s="35"/>
      <c r="N528" s="35" t="s">
        <v>25</v>
      </c>
      <c r="O528" s="35"/>
      <c r="P528" s="35"/>
      <c r="Q528" s="35"/>
      <c r="R528" s="35"/>
      <c r="S528" s="35"/>
      <c r="T528" s="35" t="s">
        <v>917</v>
      </c>
      <c r="U528" s="35"/>
      <c r="V528" s="35"/>
    </row>
    <row r="529" spans="1:22" ht="16" x14ac:dyDescent="0.2">
      <c r="A529" s="35"/>
      <c r="B529" s="36" t="s">
        <v>1058</v>
      </c>
      <c r="C529" s="36" t="s">
        <v>1058</v>
      </c>
      <c r="D529" s="35" t="s">
        <v>1317</v>
      </c>
      <c r="E529" s="35">
        <v>0</v>
      </c>
      <c r="F529" s="35">
        <v>1102</v>
      </c>
      <c r="G529" s="35" t="s">
        <v>22</v>
      </c>
      <c r="H529" s="35" t="s">
        <v>915</v>
      </c>
      <c r="I529" s="35" t="s">
        <v>859</v>
      </c>
      <c r="J529" s="35"/>
      <c r="K529" s="35"/>
      <c r="L529" s="35" t="s">
        <v>916</v>
      </c>
      <c r="M529" s="35"/>
      <c r="N529" s="35" t="s">
        <v>24</v>
      </c>
      <c r="O529" s="35"/>
      <c r="P529" s="35"/>
      <c r="Q529" s="35"/>
      <c r="R529" s="35"/>
      <c r="S529" s="35"/>
      <c r="T529" s="35" t="s">
        <v>917</v>
      </c>
      <c r="U529" s="35"/>
      <c r="V529" s="35"/>
    </row>
    <row r="530" spans="1:22" ht="16" x14ac:dyDescent="0.2">
      <c r="A530" s="35"/>
      <c r="B530" s="36" t="s">
        <v>1058</v>
      </c>
      <c r="C530" s="36" t="s">
        <v>1058</v>
      </c>
      <c r="D530" s="35" t="s">
        <v>1318</v>
      </c>
      <c r="E530" s="35">
        <v>0</v>
      </c>
      <c r="F530" s="35">
        <v>1102</v>
      </c>
      <c r="G530" s="35" t="s">
        <v>22</v>
      </c>
      <c r="H530" s="35" t="s">
        <v>923</v>
      </c>
      <c r="I530" s="35" t="s">
        <v>859</v>
      </c>
      <c r="J530" s="35"/>
      <c r="K530" s="35"/>
      <c r="L530" s="35" t="s">
        <v>921</v>
      </c>
      <c r="M530" s="35"/>
      <c r="N530" s="35" t="s">
        <v>24</v>
      </c>
      <c r="O530" s="35"/>
      <c r="P530" s="35"/>
      <c r="Q530" s="35"/>
      <c r="R530" s="35"/>
      <c r="S530" s="35"/>
      <c r="T530" s="35" t="s">
        <v>917</v>
      </c>
      <c r="U530" s="35"/>
      <c r="V530" s="35"/>
    </row>
    <row r="531" spans="1:22" ht="16" x14ac:dyDescent="0.2">
      <c r="A531" s="35"/>
      <c r="B531" s="36" t="s">
        <v>1058</v>
      </c>
      <c r="C531" s="36" t="s">
        <v>1058</v>
      </c>
      <c r="D531" s="35" t="s">
        <v>1319</v>
      </c>
      <c r="E531" s="35">
        <v>0</v>
      </c>
      <c r="F531" s="35">
        <v>1102</v>
      </c>
      <c r="G531" s="35" t="s">
        <v>22</v>
      </c>
      <c r="H531" s="35" t="s">
        <v>922</v>
      </c>
      <c r="I531" s="35" t="s">
        <v>859</v>
      </c>
      <c r="J531" s="35"/>
      <c r="K531" s="35"/>
      <c r="L531" s="35" t="s">
        <v>921</v>
      </c>
      <c r="M531" s="35"/>
      <c r="N531" s="35" t="s">
        <v>24</v>
      </c>
      <c r="O531" s="35"/>
      <c r="P531" s="35"/>
      <c r="Q531" s="35"/>
      <c r="R531" s="35"/>
      <c r="S531" s="35"/>
      <c r="T531" s="35" t="s">
        <v>917</v>
      </c>
      <c r="U531" s="35"/>
      <c r="V531" s="35"/>
    </row>
    <row r="532" spans="1:22" ht="16" x14ac:dyDescent="0.2">
      <c r="A532" s="35"/>
      <c r="B532" s="36" t="s">
        <v>1058</v>
      </c>
      <c r="C532" s="36" t="s">
        <v>1058</v>
      </c>
      <c r="D532" s="35" t="s">
        <v>1320</v>
      </c>
      <c r="E532" s="35">
        <v>5</v>
      </c>
      <c r="F532" s="35">
        <v>1101</v>
      </c>
      <c r="G532" s="35" t="s">
        <v>22</v>
      </c>
      <c r="H532" s="35" t="s">
        <v>761</v>
      </c>
      <c r="I532" s="35" t="s">
        <v>762</v>
      </c>
      <c r="J532" s="35"/>
      <c r="K532" s="35"/>
      <c r="L532" s="35" t="s">
        <v>763</v>
      </c>
      <c r="M532" s="35"/>
      <c r="N532" s="35" t="s">
        <v>23</v>
      </c>
      <c r="O532" s="35"/>
      <c r="P532" s="35"/>
      <c r="Q532" s="35"/>
      <c r="R532" s="35"/>
      <c r="S532" s="35"/>
      <c r="T532" s="35"/>
      <c r="U532" s="35"/>
      <c r="V532" s="35"/>
    </row>
    <row r="533" spans="1:22" ht="16" x14ac:dyDescent="0.2">
      <c r="A533" s="35"/>
      <c r="B533" s="36" t="s">
        <v>1058</v>
      </c>
      <c r="C533" s="36" t="s">
        <v>1058</v>
      </c>
      <c r="D533" s="35" t="s">
        <v>1321</v>
      </c>
      <c r="E533" s="35">
        <v>0</v>
      </c>
      <c r="F533" s="35">
        <v>1102</v>
      </c>
      <c r="G533" s="35" t="s">
        <v>22</v>
      </c>
      <c r="H533" s="35" t="s">
        <v>761</v>
      </c>
      <c r="I533" s="35" t="s">
        <v>762</v>
      </c>
      <c r="J533" s="35"/>
      <c r="K533" s="35"/>
      <c r="L533" s="35" t="s">
        <v>763</v>
      </c>
      <c r="M533" s="35"/>
      <c r="N533" s="35" t="s">
        <v>24</v>
      </c>
      <c r="O533" s="35"/>
      <c r="P533" s="35"/>
      <c r="Q533" s="35"/>
      <c r="R533" s="35"/>
      <c r="S533" s="35"/>
      <c r="T533" s="35"/>
      <c r="U533" s="35"/>
      <c r="V533" s="35"/>
    </row>
    <row r="534" spans="1:22" ht="16" x14ac:dyDescent="0.2">
      <c r="A534" s="35"/>
      <c r="B534" s="36" t="s">
        <v>1058</v>
      </c>
      <c r="C534" s="36" t="s">
        <v>1058</v>
      </c>
      <c r="D534" s="35" t="s">
        <v>1320</v>
      </c>
      <c r="E534" s="35">
        <v>5</v>
      </c>
      <c r="F534" s="35">
        <v>1101</v>
      </c>
      <c r="G534" s="35" t="s">
        <v>22</v>
      </c>
      <c r="H534" s="35" t="s">
        <v>761</v>
      </c>
      <c r="I534" s="35" t="s">
        <v>762</v>
      </c>
      <c r="J534" s="35"/>
      <c r="K534" s="35"/>
      <c r="L534" s="35" t="s">
        <v>763</v>
      </c>
      <c r="M534" s="35"/>
      <c r="N534" s="35" t="s">
        <v>23</v>
      </c>
      <c r="O534" s="35"/>
      <c r="P534" s="35"/>
      <c r="Q534" s="35"/>
      <c r="R534" s="35"/>
      <c r="S534" s="35"/>
      <c r="T534" s="35"/>
      <c r="U534" s="35"/>
      <c r="V534" s="35"/>
    </row>
    <row r="535" spans="1:22" ht="16" x14ac:dyDescent="0.2">
      <c r="A535" s="35"/>
      <c r="B535" s="36" t="s">
        <v>1058</v>
      </c>
      <c r="C535" s="36" t="s">
        <v>1058</v>
      </c>
      <c r="D535" s="35" t="s">
        <v>926</v>
      </c>
      <c r="E535" s="35">
        <v>5</v>
      </c>
      <c r="F535" s="35">
        <v>1201</v>
      </c>
      <c r="G535" s="35" t="s">
        <v>22</v>
      </c>
      <c r="H535" s="35" t="s">
        <v>927</v>
      </c>
      <c r="I535" s="35" t="s">
        <v>859</v>
      </c>
      <c r="J535" s="35"/>
      <c r="K535" s="35"/>
      <c r="L535" s="35" t="s">
        <v>928</v>
      </c>
      <c r="M535" s="35"/>
      <c r="N535" s="35" t="s">
        <v>23</v>
      </c>
      <c r="O535" s="35"/>
      <c r="P535" s="35"/>
      <c r="Q535" s="35"/>
      <c r="R535" s="35"/>
      <c r="S535" s="35"/>
      <c r="T535" s="35"/>
      <c r="U535" s="35"/>
      <c r="V535" s="35"/>
    </row>
    <row r="536" spans="1:22" ht="16" x14ac:dyDescent="0.2">
      <c r="A536" s="35"/>
      <c r="B536" s="36" t="s">
        <v>1058</v>
      </c>
      <c r="C536" s="36" t="s">
        <v>1058</v>
      </c>
      <c r="D536" s="35" t="s">
        <v>929</v>
      </c>
      <c r="E536" s="35">
        <v>0</v>
      </c>
      <c r="F536" s="35">
        <v>1206</v>
      </c>
      <c r="G536" s="35" t="s">
        <v>22</v>
      </c>
      <c r="H536" s="35" t="s">
        <v>927</v>
      </c>
      <c r="I536" s="35" t="s">
        <v>859</v>
      </c>
      <c r="J536" s="35"/>
      <c r="K536" s="35"/>
      <c r="L536" s="35" t="s">
        <v>928</v>
      </c>
      <c r="M536" s="35"/>
      <c r="N536" s="35" t="s">
        <v>24</v>
      </c>
      <c r="O536" s="35"/>
      <c r="P536" s="35"/>
      <c r="Q536" s="35"/>
      <c r="R536" s="35"/>
      <c r="S536" s="35"/>
      <c r="T536" s="35"/>
      <c r="U536" s="35"/>
      <c r="V536" s="35"/>
    </row>
    <row r="537" spans="1:22" ht="16" x14ac:dyDescent="0.2">
      <c r="A537" s="35"/>
      <c r="B537" s="36" t="s">
        <v>1058</v>
      </c>
      <c r="C537" s="36" t="s">
        <v>1058</v>
      </c>
      <c r="D537" s="35" t="s">
        <v>1322</v>
      </c>
      <c r="E537" s="35">
        <v>0</v>
      </c>
      <c r="F537" s="35">
        <v>1102</v>
      </c>
      <c r="G537" s="35" t="s">
        <v>22</v>
      </c>
      <c r="H537" s="35" t="s">
        <v>761</v>
      </c>
      <c r="I537" s="35" t="s">
        <v>762</v>
      </c>
      <c r="J537" s="35"/>
      <c r="K537" s="35"/>
      <c r="L537" s="35" t="s">
        <v>763</v>
      </c>
      <c r="M537" s="35"/>
      <c r="N537" s="35" t="s">
        <v>24</v>
      </c>
      <c r="O537" s="35"/>
      <c r="P537" s="35"/>
      <c r="Q537" s="35"/>
      <c r="R537" s="35"/>
      <c r="S537" s="35"/>
      <c r="T537" s="35"/>
      <c r="U537" s="35"/>
      <c r="V537" s="35"/>
    </row>
    <row r="538" spans="1:22" ht="16" x14ac:dyDescent="0.2">
      <c r="A538" s="35"/>
      <c r="B538" s="36" t="s">
        <v>1058</v>
      </c>
      <c r="C538" s="36" t="s">
        <v>1058</v>
      </c>
      <c r="D538" s="35" t="s">
        <v>1323</v>
      </c>
      <c r="E538" s="35">
        <v>0</v>
      </c>
      <c r="F538" s="35">
        <v>1102</v>
      </c>
      <c r="G538" s="35" t="s">
        <v>22</v>
      </c>
      <c r="H538" s="35" t="s">
        <v>1020</v>
      </c>
      <c r="I538" s="35" t="s">
        <v>867</v>
      </c>
      <c r="J538" s="35"/>
      <c r="K538" s="35"/>
      <c r="L538" s="35" t="s">
        <v>1021</v>
      </c>
      <c r="M538" s="35"/>
      <c r="N538" s="35" t="s">
        <v>24</v>
      </c>
      <c r="O538" s="35"/>
      <c r="P538" s="35"/>
      <c r="Q538" s="35"/>
      <c r="R538" s="35"/>
      <c r="S538" s="35"/>
      <c r="T538" s="35" t="s">
        <v>917</v>
      </c>
      <c r="U538" s="35"/>
      <c r="V538" s="35"/>
    </row>
    <row r="539" spans="1:22" ht="16" x14ac:dyDescent="0.2">
      <c r="A539" s="35"/>
      <c r="B539" s="36" t="s">
        <v>1058</v>
      </c>
      <c r="C539" s="36" t="s">
        <v>1058</v>
      </c>
      <c r="D539" s="35" t="s">
        <v>1324</v>
      </c>
      <c r="E539" s="35">
        <v>0</v>
      </c>
      <c r="F539" s="35">
        <v>1102</v>
      </c>
      <c r="G539" s="35" t="s">
        <v>22</v>
      </c>
      <c r="H539" s="35" t="s">
        <v>1022</v>
      </c>
      <c r="I539" s="35" t="s">
        <v>867</v>
      </c>
      <c r="J539" s="35"/>
      <c r="K539" s="35"/>
      <c r="L539" s="35" t="s">
        <v>1023</v>
      </c>
      <c r="M539" s="35"/>
      <c r="N539" s="35" t="s">
        <v>24</v>
      </c>
      <c r="O539" s="35"/>
      <c r="P539" s="35"/>
      <c r="Q539" s="35"/>
      <c r="R539" s="35"/>
      <c r="S539" s="35"/>
      <c r="T539" s="35" t="s">
        <v>917</v>
      </c>
      <c r="U539" s="35"/>
      <c r="V539" s="35"/>
    </row>
    <row r="540" spans="1:22" ht="16" x14ac:dyDescent="0.2">
      <c r="A540" s="35"/>
      <c r="B540" s="36" t="s">
        <v>1058</v>
      </c>
      <c r="C540" s="36" t="s">
        <v>1058</v>
      </c>
      <c r="D540" s="35" t="s">
        <v>1325</v>
      </c>
      <c r="E540" s="35">
        <v>5</v>
      </c>
      <c r="F540" s="35">
        <v>1101</v>
      </c>
      <c r="G540" s="35" t="s">
        <v>22</v>
      </c>
      <c r="H540" s="35" t="s">
        <v>761</v>
      </c>
      <c r="I540" s="35" t="s">
        <v>762</v>
      </c>
      <c r="J540" s="35"/>
      <c r="K540" s="35"/>
      <c r="L540" s="35" t="s">
        <v>763</v>
      </c>
      <c r="M540" s="35"/>
      <c r="N540" s="35" t="s">
        <v>23</v>
      </c>
      <c r="O540" s="35"/>
      <c r="P540" s="35"/>
      <c r="Q540" s="35"/>
      <c r="R540" s="35"/>
      <c r="S540" s="35"/>
      <c r="T540" s="35"/>
      <c r="U540" s="35"/>
      <c r="V540" s="35"/>
    </row>
    <row r="541" spans="1:22" ht="16" x14ac:dyDescent="0.2">
      <c r="A541" s="35"/>
      <c r="B541" s="36" t="s">
        <v>1058</v>
      </c>
      <c r="C541" s="36" t="s">
        <v>1058</v>
      </c>
      <c r="D541" s="35" t="s">
        <v>1326</v>
      </c>
      <c r="E541" s="35">
        <v>0</v>
      </c>
      <c r="F541" s="35">
        <v>1102</v>
      </c>
      <c r="G541" s="35" t="s">
        <v>22</v>
      </c>
      <c r="H541" s="35" t="s">
        <v>761</v>
      </c>
      <c r="I541" s="35" t="s">
        <v>762</v>
      </c>
      <c r="J541" s="35"/>
      <c r="K541" s="35"/>
      <c r="L541" s="35" t="s">
        <v>763</v>
      </c>
      <c r="M541" s="35"/>
      <c r="N541" s="35" t="s">
        <v>24</v>
      </c>
      <c r="O541" s="35"/>
      <c r="P541" s="35"/>
      <c r="Q541" s="35"/>
      <c r="R541" s="35"/>
      <c r="S541" s="35"/>
      <c r="T541" s="35"/>
      <c r="U541" s="35"/>
      <c r="V541" s="35"/>
    </row>
    <row r="542" spans="1:22" ht="16" x14ac:dyDescent="0.2">
      <c r="A542" s="35"/>
      <c r="B542" s="36" t="s">
        <v>1058</v>
      </c>
      <c r="C542" s="36" t="s">
        <v>1058</v>
      </c>
      <c r="D542" s="35" t="s">
        <v>1327</v>
      </c>
      <c r="E542" s="35">
        <v>5</v>
      </c>
      <c r="F542" s="35">
        <v>1101</v>
      </c>
      <c r="G542" s="35" t="s">
        <v>22</v>
      </c>
      <c r="H542" s="35" t="s">
        <v>761</v>
      </c>
      <c r="I542" s="35" t="s">
        <v>762</v>
      </c>
      <c r="J542" s="35"/>
      <c r="K542" s="35"/>
      <c r="L542" s="35" t="s">
        <v>763</v>
      </c>
      <c r="M542" s="35"/>
      <c r="N542" s="35" t="s">
        <v>23</v>
      </c>
      <c r="O542" s="35"/>
      <c r="P542" s="35"/>
      <c r="Q542" s="35"/>
      <c r="R542" s="35"/>
      <c r="S542" s="35"/>
      <c r="T542" s="35"/>
      <c r="U542" s="35"/>
      <c r="V542" s="35"/>
    </row>
    <row r="543" spans="1:22" ht="16" x14ac:dyDescent="0.2">
      <c r="A543" s="35"/>
      <c r="B543" s="36" t="s">
        <v>1058</v>
      </c>
      <c r="C543" s="36" t="s">
        <v>1058</v>
      </c>
      <c r="D543" s="35" t="s">
        <v>203</v>
      </c>
      <c r="E543" s="35">
        <v>0</v>
      </c>
      <c r="F543" s="35">
        <v>1206</v>
      </c>
      <c r="G543" s="35" t="s">
        <v>22</v>
      </c>
      <c r="H543" s="35" t="s">
        <v>698</v>
      </c>
      <c r="I543" s="35" t="s">
        <v>64</v>
      </c>
      <c r="J543" s="35"/>
      <c r="K543" s="35"/>
      <c r="L543" s="35" t="s">
        <v>699</v>
      </c>
      <c r="M543" s="35"/>
      <c r="N543" s="35" t="s">
        <v>24</v>
      </c>
      <c r="O543" s="35"/>
      <c r="P543" s="35"/>
      <c r="Q543" s="35"/>
      <c r="R543" s="35"/>
      <c r="S543" s="35"/>
      <c r="T543" s="35"/>
      <c r="U543" s="35"/>
      <c r="V543" s="35"/>
    </row>
    <row r="544" spans="1:22" ht="16" x14ac:dyDescent="0.2">
      <c r="A544" s="35"/>
      <c r="B544" s="36" t="s">
        <v>1058</v>
      </c>
      <c r="C544" s="36" t="s">
        <v>1058</v>
      </c>
      <c r="D544" s="35" t="s">
        <v>206</v>
      </c>
      <c r="E544" s="35">
        <v>5</v>
      </c>
      <c r="F544" s="35">
        <v>1201</v>
      </c>
      <c r="G544" s="35" t="s">
        <v>22</v>
      </c>
      <c r="H544" s="35" t="s">
        <v>698</v>
      </c>
      <c r="I544" s="35" t="s">
        <v>64</v>
      </c>
      <c r="J544" s="35"/>
      <c r="K544" s="35"/>
      <c r="L544" s="35" t="s">
        <v>699</v>
      </c>
      <c r="M544" s="35"/>
      <c r="N544" s="35" t="s">
        <v>23</v>
      </c>
      <c r="O544" s="35"/>
      <c r="P544" s="35"/>
      <c r="Q544" s="35"/>
      <c r="R544" s="35"/>
      <c r="S544" s="35"/>
      <c r="T544" s="35"/>
      <c r="U544" s="35"/>
      <c r="V544" s="35"/>
    </row>
    <row r="545" spans="1:22" ht="16" x14ac:dyDescent="0.2">
      <c r="A545" s="35"/>
      <c r="B545" s="36" t="s">
        <v>1058</v>
      </c>
      <c r="C545" s="36" t="s">
        <v>1058</v>
      </c>
      <c r="D545" s="35" t="s">
        <v>203</v>
      </c>
      <c r="E545" s="35">
        <v>0</v>
      </c>
      <c r="F545" s="35">
        <v>1206</v>
      </c>
      <c r="G545" s="35" t="s">
        <v>22</v>
      </c>
      <c r="H545" s="35" t="s">
        <v>698</v>
      </c>
      <c r="I545" s="35" t="s">
        <v>64</v>
      </c>
      <c r="J545" s="35"/>
      <c r="K545" s="35"/>
      <c r="L545" s="35" t="s">
        <v>699</v>
      </c>
      <c r="M545" s="35"/>
      <c r="N545" s="35" t="s">
        <v>24</v>
      </c>
      <c r="O545" s="35"/>
      <c r="P545" s="35"/>
      <c r="Q545" s="35"/>
      <c r="R545" s="35"/>
      <c r="S545" s="35"/>
      <c r="T545" s="35"/>
      <c r="U545" s="35"/>
      <c r="V545" s="35"/>
    </row>
    <row r="546" spans="1:22" ht="16" x14ac:dyDescent="0.2">
      <c r="A546" s="35"/>
      <c r="B546" s="36" t="s">
        <v>1058</v>
      </c>
      <c r="C546" s="36" t="s">
        <v>1058</v>
      </c>
      <c r="D546" s="35" t="s">
        <v>206</v>
      </c>
      <c r="E546" s="35">
        <v>5</v>
      </c>
      <c r="F546" s="35">
        <v>1201</v>
      </c>
      <c r="G546" s="35" t="s">
        <v>22</v>
      </c>
      <c r="H546" s="35" t="s">
        <v>698</v>
      </c>
      <c r="I546" s="35" t="s">
        <v>64</v>
      </c>
      <c r="J546" s="35"/>
      <c r="K546" s="35"/>
      <c r="L546" s="35" t="s">
        <v>699</v>
      </c>
      <c r="M546" s="35"/>
      <c r="N546" s="35" t="s">
        <v>23</v>
      </c>
      <c r="O546" s="35"/>
      <c r="P546" s="35"/>
      <c r="Q546" s="35"/>
      <c r="R546" s="35"/>
      <c r="S546" s="35"/>
      <c r="T546" s="35"/>
      <c r="U546" s="35"/>
      <c r="V546" s="35"/>
    </row>
    <row r="547" spans="1:22" ht="16" x14ac:dyDescent="0.2">
      <c r="A547" s="35"/>
      <c r="B547" s="36" t="s">
        <v>1058</v>
      </c>
      <c r="C547" s="36" t="s">
        <v>1058</v>
      </c>
      <c r="D547" s="35" t="s">
        <v>189</v>
      </c>
      <c r="E547" s="35">
        <v>0</v>
      </c>
      <c r="F547" s="35">
        <v>1206</v>
      </c>
      <c r="G547" s="35" t="s">
        <v>22</v>
      </c>
      <c r="H547" s="35" t="s">
        <v>712</v>
      </c>
      <c r="I547" s="35" t="s">
        <v>64</v>
      </c>
      <c r="J547" s="35"/>
      <c r="K547" s="35"/>
      <c r="L547" s="35" t="s">
        <v>713</v>
      </c>
      <c r="M547" s="35"/>
      <c r="N547" s="35" t="s">
        <v>24</v>
      </c>
      <c r="O547" s="35"/>
      <c r="P547" s="35"/>
      <c r="Q547" s="35"/>
      <c r="R547" s="35"/>
      <c r="S547" s="35"/>
      <c r="T547" s="35"/>
      <c r="U547" s="35"/>
      <c r="V547" s="35"/>
    </row>
    <row r="548" spans="1:22" ht="16" x14ac:dyDescent="0.2">
      <c r="A548" s="35"/>
      <c r="B548" s="36" t="s">
        <v>1058</v>
      </c>
      <c r="C548" s="36" t="s">
        <v>1058</v>
      </c>
      <c r="D548" s="35" t="s">
        <v>197</v>
      </c>
      <c r="E548" s="35">
        <v>5</v>
      </c>
      <c r="F548" s="35">
        <v>1201</v>
      </c>
      <c r="G548" s="35" t="s">
        <v>22</v>
      </c>
      <c r="H548" s="35" t="s">
        <v>712</v>
      </c>
      <c r="I548" s="35" t="s">
        <v>64</v>
      </c>
      <c r="J548" s="35"/>
      <c r="K548" s="35"/>
      <c r="L548" s="35" t="s">
        <v>713</v>
      </c>
      <c r="M548" s="35"/>
      <c r="N548" s="35" t="s">
        <v>23</v>
      </c>
      <c r="O548" s="35"/>
      <c r="P548" s="35"/>
      <c r="Q548" s="35"/>
      <c r="R548" s="35"/>
      <c r="S548" s="35"/>
      <c r="T548" s="35"/>
      <c r="U548" s="35"/>
      <c r="V548" s="35"/>
    </row>
    <row r="549" spans="1:22" ht="16" x14ac:dyDescent="0.2">
      <c r="A549" s="35"/>
      <c r="B549" s="36" t="s">
        <v>1058</v>
      </c>
      <c r="C549" s="36" t="s">
        <v>1058</v>
      </c>
      <c r="D549" s="35" t="s">
        <v>1328</v>
      </c>
      <c r="E549" s="35">
        <v>5</v>
      </c>
      <c r="F549" s="35">
        <v>1101</v>
      </c>
      <c r="G549" s="35" t="s">
        <v>22</v>
      </c>
      <c r="H549" s="35" t="s">
        <v>1329</v>
      </c>
      <c r="I549" s="35" t="s">
        <v>722</v>
      </c>
      <c r="J549" s="35"/>
      <c r="K549" s="35"/>
      <c r="L549" s="35" t="s">
        <v>758</v>
      </c>
      <c r="M549" s="35"/>
      <c r="N549" s="35" t="s">
        <v>23</v>
      </c>
      <c r="O549" s="35"/>
      <c r="P549" s="35"/>
      <c r="Q549" s="35"/>
      <c r="R549" s="35"/>
      <c r="S549" s="35"/>
      <c r="T549" s="35"/>
      <c r="U549" s="35"/>
      <c r="V549" s="35"/>
    </row>
    <row r="550" spans="1:22" ht="16" x14ac:dyDescent="0.2">
      <c r="A550" s="35"/>
      <c r="B550" s="36" t="s">
        <v>1058</v>
      </c>
      <c r="C550" s="36" t="s">
        <v>1058</v>
      </c>
      <c r="D550" s="35" t="s">
        <v>1330</v>
      </c>
      <c r="E550" s="35">
        <v>5</v>
      </c>
      <c r="F550" s="35">
        <v>1101</v>
      </c>
      <c r="G550" s="35" t="s">
        <v>22</v>
      </c>
      <c r="H550" s="35" t="s">
        <v>1331</v>
      </c>
      <c r="I550" s="35" t="s">
        <v>759</v>
      </c>
      <c r="J550" s="35"/>
      <c r="K550" s="35"/>
      <c r="L550" s="35" t="s">
        <v>760</v>
      </c>
      <c r="M550" s="35"/>
      <c r="N550" s="35" t="s">
        <v>23</v>
      </c>
      <c r="O550" s="35"/>
      <c r="P550" s="35"/>
      <c r="Q550" s="35"/>
      <c r="R550" s="35"/>
      <c r="S550" s="35"/>
      <c r="T550" s="35"/>
      <c r="U550" s="35"/>
      <c r="V550" s="35"/>
    </row>
    <row r="551" spans="1:22" ht="16" x14ac:dyDescent="0.2">
      <c r="A551" s="35"/>
      <c r="B551" s="36" t="s">
        <v>1058</v>
      </c>
      <c r="C551" s="36" t="s">
        <v>1058</v>
      </c>
      <c r="D551" s="35" t="s">
        <v>203</v>
      </c>
      <c r="E551" s="35">
        <v>0</v>
      </c>
      <c r="F551" s="35">
        <v>1206</v>
      </c>
      <c r="G551" s="35" t="s">
        <v>22</v>
      </c>
      <c r="H551" s="35" t="s">
        <v>698</v>
      </c>
      <c r="I551" s="35" t="s">
        <v>64</v>
      </c>
      <c r="J551" s="35"/>
      <c r="K551" s="35"/>
      <c r="L551" s="35" t="s">
        <v>699</v>
      </c>
      <c r="M551" s="35"/>
      <c r="N551" s="35" t="s">
        <v>24</v>
      </c>
      <c r="O551" s="35"/>
      <c r="P551" s="35"/>
      <c r="Q551" s="35"/>
      <c r="R551" s="35"/>
      <c r="S551" s="35"/>
      <c r="T551" s="35"/>
      <c r="U551" s="35"/>
      <c r="V551" s="35"/>
    </row>
    <row r="552" spans="1:22" ht="16" x14ac:dyDescent="0.2">
      <c r="A552" s="35"/>
      <c r="B552" s="36" t="s">
        <v>1058</v>
      </c>
      <c r="C552" s="36" t="s">
        <v>1058</v>
      </c>
      <c r="D552" s="35" t="s">
        <v>206</v>
      </c>
      <c r="E552" s="35">
        <v>5</v>
      </c>
      <c r="F552" s="35">
        <v>1201</v>
      </c>
      <c r="G552" s="35" t="s">
        <v>22</v>
      </c>
      <c r="H552" s="35" t="s">
        <v>698</v>
      </c>
      <c r="I552" s="35" t="s">
        <v>64</v>
      </c>
      <c r="J552" s="35"/>
      <c r="K552" s="35"/>
      <c r="L552" s="35" t="s">
        <v>699</v>
      </c>
      <c r="M552" s="35"/>
      <c r="N552" s="35" t="s">
        <v>23</v>
      </c>
      <c r="O552" s="35"/>
      <c r="P552" s="35"/>
      <c r="Q552" s="35"/>
      <c r="R552" s="35"/>
      <c r="S552" s="35"/>
      <c r="T552" s="35"/>
      <c r="U552" s="35"/>
      <c r="V552" s="35"/>
    </row>
    <row r="553" spans="1:22" ht="16" x14ac:dyDescent="0.2">
      <c r="A553" s="35"/>
      <c r="B553" s="36" t="s">
        <v>1058</v>
      </c>
      <c r="C553" s="36" t="s">
        <v>1058</v>
      </c>
      <c r="D553" s="35" t="s">
        <v>203</v>
      </c>
      <c r="E553" s="35">
        <v>0</v>
      </c>
      <c r="F553" s="35">
        <v>1206</v>
      </c>
      <c r="G553" s="35" t="s">
        <v>22</v>
      </c>
      <c r="H553" s="35" t="s">
        <v>698</v>
      </c>
      <c r="I553" s="35" t="s">
        <v>64</v>
      </c>
      <c r="J553" s="35"/>
      <c r="K553" s="35"/>
      <c r="L553" s="35" t="s">
        <v>699</v>
      </c>
      <c r="M553" s="35"/>
      <c r="N553" s="35" t="s">
        <v>24</v>
      </c>
      <c r="O553" s="35"/>
      <c r="P553" s="35"/>
      <c r="Q553" s="35"/>
      <c r="R553" s="35"/>
      <c r="S553" s="35"/>
      <c r="T553" s="35"/>
      <c r="U553" s="35"/>
      <c r="V553" s="35"/>
    </row>
    <row r="554" spans="1:22" ht="16" x14ac:dyDescent="0.2">
      <c r="A554" s="35"/>
      <c r="B554" s="36" t="s">
        <v>1058</v>
      </c>
      <c r="C554" s="36" t="s">
        <v>1058</v>
      </c>
      <c r="D554" s="35" t="s">
        <v>206</v>
      </c>
      <c r="E554" s="35">
        <v>5</v>
      </c>
      <c r="F554" s="35">
        <v>1201</v>
      </c>
      <c r="G554" s="35" t="s">
        <v>22</v>
      </c>
      <c r="H554" s="35" t="s">
        <v>698</v>
      </c>
      <c r="I554" s="35" t="s">
        <v>64</v>
      </c>
      <c r="J554" s="35"/>
      <c r="K554" s="35"/>
      <c r="L554" s="35" t="s">
        <v>699</v>
      </c>
      <c r="M554" s="35"/>
      <c r="N554" s="35" t="s">
        <v>23</v>
      </c>
      <c r="O554" s="35"/>
      <c r="P554" s="35"/>
      <c r="Q554" s="35"/>
      <c r="R554" s="35"/>
      <c r="S554" s="35"/>
      <c r="T554" s="35"/>
      <c r="U554" s="35"/>
      <c r="V554" s="35"/>
    </row>
    <row r="555" spans="1:22" ht="16" x14ac:dyDescent="0.2">
      <c r="A555" s="35"/>
      <c r="B555" s="36" t="s">
        <v>1058</v>
      </c>
      <c r="C555" s="36" t="s">
        <v>1058</v>
      </c>
      <c r="D555" s="35" t="s">
        <v>1332</v>
      </c>
      <c r="E555" s="35">
        <v>5</v>
      </c>
      <c r="F555" s="35">
        <v>1101</v>
      </c>
      <c r="G555" s="35" t="s">
        <v>22</v>
      </c>
      <c r="H555" s="35" t="s">
        <v>1333</v>
      </c>
      <c r="I555" s="35" t="s">
        <v>852</v>
      </c>
      <c r="J555" s="35"/>
      <c r="K555" s="35"/>
      <c r="L555" s="35" t="s">
        <v>853</v>
      </c>
      <c r="M555" s="35"/>
      <c r="N555" s="35" t="s">
        <v>23</v>
      </c>
      <c r="O555" s="35"/>
      <c r="P555" s="35"/>
      <c r="Q555" s="35"/>
      <c r="R555" s="35"/>
      <c r="S555" s="35"/>
      <c r="T555" s="35"/>
      <c r="U555" s="35"/>
      <c r="V555" s="35"/>
    </row>
    <row r="556" spans="1:22" ht="16" x14ac:dyDescent="0.2">
      <c r="A556" s="35"/>
      <c r="B556" s="36" t="s">
        <v>1058</v>
      </c>
      <c r="C556" s="36" t="s">
        <v>1058</v>
      </c>
      <c r="D556" s="35" t="s">
        <v>189</v>
      </c>
      <c r="E556" s="35">
        <v>0</v>
      </c>
      <c r="F556" s="35">
        <v>1206</v>
      </c>
      <c r="G556" s="35" t="s">
        <v>22</v>
      </c>
      <c r="H556" s="35" t="s">
        <v>712</v>
      </c>
      <c r="I556" s="35" t="s">
        <v>64</v>
      </c>
      <c r="J556" s="35"/>
      <c r="K556" s="35"/>
      <c r="L556" s="35" t="s">
        <v>713</v>
      </c>
      <c r="M556" s="35"/>
      <c r="N556" s="35" t="s">
        <v>24</v>
      </c>
      <c r="O556" s="35"/>
      <c r="P556" s="35"/>
      <c r="Q556" s="35"/>
      <c r="R556" s="35"/>
      <c r="S556" s="35"/>
      <c r="T556" s="35"/>
      <c r="U556" s="35"/>
      <c r="V556" s="35"/>
    </row>
    <row r="557" spans="1:22" ht="16" x14ac:dyDescent="0.2">
      <c r="A557" s="35"/>
      <c r="B557" s="36" t="s">
        <v>1058</v>
      </c>
      <c r="C557" s="36" t="s">
        <v>1058</v>
      </c>
      <c r="D557" s="35" t="s">
        <v>197</v>
      </c>
      <c r="E557" s="35">
        <v>5</v>
      </c>
      <c r="F557" s="35">
        <v>1201</v>
      </c>
      <c r="G557" s="35" t="s">
        <v>22</v>
      </c>
      <c r="H557" s="35" t="s">
        <v>712</v>
      </c>
      <c r="I557" s="35" t="s">
        <v>64</v>
      </c>
      <c r="J557" s="35"/>
      <c r="K557" s="35"/>
      <c r="L557" s="35" t="s">
        <v>713</v>
      </c>
      <c r="M557" s="35"/>
      <c r="N557" s="35" t="s">
        <v>23</v>
      </c>
      <c r="O557" s="35"/>
      <c r="P557" s="35"/>
      <c r="Q557" s="35"/>
      <c r="R557" s="35"/>
      <c r="S557" s="35"/>
      <c r="T557" s="35"/>
      <c r="U557" s="35"/>
      <c r="V557" s="35"/>
    </row>
    <row r="558" spans="1:22" ht="16" x14ac:dyDescent="0.2">
      <c r="A558" s="35"/>
      <c r="B558" s="36" t="s">
        <v>1058</v>
      </c>
      <c r="C558" s="36" t="s">
        <v>1058</v>
      </c>
      <c r="D558" s="35" t="s">
        <v>203</v>
      </c>
      <c r="E558" s="35">
        <v>0</v>
      </c>
      <c r="F558" s="35">
        <v>1206</v>
      </c>
      <c r="G558" s="35" t="s">
        <v>22</v>
      </c>
      <c r="H558" s="35" t="s">
        <v>698</v>
      </c>
      <c r="I558" s="35" t="s">
        <v>64</v>
      </c>
      <c r="J558" s="35"/>
      <c r="K558" s="35"/>
      <c r="L558" s="35" t="s">
        <v>699</v>
      </c>
      <c r="M558" s="35"/>
      <c r="N558" s="35" t="s">
        <v>24</v>
      </c>
      <c r="O558" s="35"/>
      <c r="P558" s="35"/>
      <c r="Q558" s="35"/>
      <c r="R558" s="35"/>
      <c r="S558" s="35"/>
      <c r="T558" s="35"/>
      <c r="U558" s="35"/>
      <c r="V558" s="35"/>
    </row>
    <row r="559" spans="1:22" ht="16" x14ac:dyDescent="0.2">
      <c r="A559" s="35"/>
      <c r="B559" s="36" t="s">
        <v>1058</v>
      </c>
      <c r="C559" s="36" t="s">
        <v>1058</v>
      </c>
      <c r="D559" s="35" t="s">
        <v>206</v>
      </c>
      <c r="E559" s="35">
        <v>5</v>
      </c>
      <c r="F559" s="35">
        <v>1201</v>
      </c>
      <c r="G559" s="35" t="s">
        <v>22</v>
      </c>
      <c r="H559" s="35" t="s">
        <v>698</v>
      </c>
      <c r="I559" s="35" t="s">
        <v>64</v>
      </c>
      <c r="J559" s="35"/>
      <c r="K559" s="35"/>
      <c r="L559" s="35" t="s">
        <v>699</v>
      </c>
      <c r="M559" s="35"/>
      <c r="N559" s="35" t="s">
        <v>23</v>
      </c>
      <c r="O559" s="35"/>
      <c r="P559" s="35"/>
      <c r="Q559" s="35"/>
      <c r="R559" s="35"/>
      <c r="S559" s="35"/>
      <c r="T559" s="35"/>
      <c r="U559" s="35"/>
      <c r="V559" s="35"/>
    </row>
    <row r="560" spans="1:22" ht="16" x14ac:dyDescent="0.2">
      <c r="A560" s="35"/>
      <c r="B560" s="36" t="s">
        <v>1058</v>
      </c>
      <c r="C560" s="36" t="s">
        <v>1058</v>
      </c>
      <c r="D560" s="35" t="s">
        <v>189</v>
      </c>
      <c r="E560" s="35">
        <v>0</v>
      </c>
      <c r="F560" s="35">
        <v>1206</v>
      </c>
      <c r="G560" s="35" t="s">
        <v>22</v>
      </c>
      <c r="H560" s="35" t="s">
        <v>712</v>
      </c>
      <c r="I560" s="35" t="s">
        <v>64</v>
      </c>
      <c r="J560" s="35"/>
      <c r="K560" s="35"/>
      <c r="L560" s="35" t="s">
        <v>713</v>
      </c>
      <c r="M560" s="35"/>
      <c r="N560" s="35" t="s">
        <v>24</v>
      </c>
      <c r="O560" s="35"/>
      <c r="P560" s="35"/>
      <c r="Q560" s="35"/>
      <c r="R560" s="35"/>
      <c r="S560" s="35"/>
      <c r="T560" s="35"/>
      <c r="U560" s="35"/>
      <c r="V560" s="35"/>
    </row>
    <row r="561" spans="1:22" ht="16" x14ac:dyDescent="0.2">
      <c r="A561" s="35"/>
      <c r="B561" s="36" t="s">
        <v>1058</v>
      </c>
      <c r="C561" s="36" t="s">
        <v>1058</v>
      </c>
      <c r="D561" s="35" t="s">
        <v>197</v>
      </c>
      <c r="E561" s="35">
        <v>5</v>
      </c>
      <c r="F561" s="35">
        <v>1201</v>
      </c>
      <c r="G561" s="35" t="s">
        <v>22</v>
      </c>
      <c r="H561" s="35" t="s">
        <v>712</v>
      </c>
      <c r="I561" s="35" t="s">
        <v>64</v>
      </c>
      <c r="J561" s="35"/>
      <c r="K561" s="35"/>
      <c r="L561" s="35" t="s">
        <v>713</v>
      </c>
      <c r="M561" s="35"/>
      <c r="N561" s="35" t="s">
        <v>23</v>
      </c>
      <c r="O561" s="35"/>
      <c r="P561" s="35"/>
      <c r="Q561" s="35"/>
      <c r="R561" s="35"/>
      <c r="S561" s="35"/>
      <c r="T561" s="35"/>
      <c r="U561" s="35"/>
      <c r="V561" s="35"/>
    </row>
    <row r="562" spans="1:22" ht="16" x14ac:dyDescent="0.2">
      <c r="A562" s="35"/>
      <c r="B562" s="36" t="s">
        <v>1058</v>
      </c>
      <c r="C562" s="36" t="s">
        <v>1058</v>
      </c>
      <c r="D562" s="35" t="s">
        <v>203</v>
      </c>
      <c r="E562" s="35">
        <v>0</v>
      </c>
      <c r="F562" s="35">
        <v>1206</v>
      </c>
      <c r="G562" s="35" t="s">
        <v>22</v>
      </c>
      <c r="H562" s="35" t="s">
        <v>698</v>
      </c>
      <c r="I562" s="35" t="s">
        <v>64</v>
      </c>
      <c r="J562" s="35"/>
      <c r="K562" s="35"/>
      <c r="L562" s="35" t="s">
        <v>699</v>
      </c>
      <c r="M562" s="35"/>
      <c r="N562" s="35" t="s">
        <v>24</v>
      </c>
      <c r="O562" s="35"/>
      <c r="P562" s="35"/>
      <c r="Q562" s="35"/>
      <c r="R562" s="35"/>
      <c r="S562" s="35"/>
      <c r="T562" s="35"/>
      <c r="U562" s="35"/>
      <c r="V562" s="35"/>
    </row>
    <row r="563" spans="1:22" ht="16" x14ac:dyDescent="0.2">
      <c r="A563" s="35"/>
      <c r="B563" s="36" t="s">
        <v>1058</v>
      </c>
      <c r="C563" s="36" t="s">
        <v>1058</v>
      </c>
      <c r="D563" s="35" t="s">
        <v>206</v>
      </c>
      <c r="E563" s="35">
        <v>5</v>
      </c>
      <c r="F563" s="35">
        <v>1201</v>
      </c>
      <c r="G563" s="35" t="s">
        <v>22</v>
      </c>
      <c r="H563" s="35" t="s">
        <v>698</v>
      </c>
      <c r="I563" s="35" t="s">
        <v>64</v>
      </c>
      <c r="J563" s="35"/>
      <c r="K563" s="35"/>
      <c r="L563" s="35" t="s">
        <v>699</v>
      </c>
      <c r="M563" s="35"/>
      <c r="N563" s="35" t="s">
        <v>23</v>
      </c>
      <c r="O563" s="35"/>
      <c r="P563" s="35"/>
      <c r="Q563" s="35"/>
      <c r="R563" s="35"/>
      <c r="S563" s="35"/>
      <c r="T563" s="35"/>
      <c r="U563" s="35"/>
      <c r="V563" s="35"/>
    </row>
    <row r="564" spans="1:22" ht="16" x14ac:dyDescent="0.2">
      <c r="A564" s="35"/>
      <c r="B564" s="36" t="s">
        <v>1058</v>
      </c>
      <c r="C564" s="36" t="s">
        <v>1058</v>
      </c>
      <c r="D564" s="35" t="s">
        <v>732</v>
      </c>
      <c r="E564" s="35">
        <v>4</v>
      </c>
      <c r="F564" s="35">
        <v>1101</v>
      </c>
      <c r="G564" s="35" t="s">
        <v>22</v>
      </c>
      <c r="H564" s="35" t="s">
        <v>733</v>
      </c>
      <c r="I564" s="35" t="s">
        <v>734</v>
      </c>
      <c r="J564" s="35"/>
      <c r="K564" s="35"/>
      <c r="L564" s="35" t="s">
        <v>735</v>
      </c>
      <c r="M564" s="35"/>
      <c r="N564" s="35" t="s">
        <v>25</v>
      </c>
      <c r="O564" s="35"/>
      <c r="P564" s="35"/>
      <c r="Q564" s="35"/>
      <c r="R564" s="35"/>
      <c r="S564" s="35"/>
      <c r="T564" s="35"/>
      <c r="U564" s="35"/>
      <c r="V564" s="35"/>
    </row>
    <row r="565" spans="1:22" ht="16" x14ac:dyDescent="0.2">
      <c r="A565" s="35"/>
      <c r="B565" s="36" t="s">
        <v>1058</v>
      </c>
      <c r="C565" s="36" t="s">
        <v>1058</v>
      </c>
      <c r="D565" s="35" t="s">
        <v>736</v>
      </c>
      <c r="E565" s="35">
        <v>5</v>
      </c>
      <c r="F565" s="35">
        <v>1221</v>
      </c>
      <c r="G565" s="35" t="s">
        <v>22</v>
      </c>
      <c r="H565" s="35" t="s">
        <v>737</v>
      </c>
      <c r="I565" s="35" t="s">
        <v>734</v>
      </c>
      <c r="J565" s="35"/>
      <c r="K565" s="35"/>
      <c r="L565" s="35" t="s">
        <v>738</v>
      </c>
      <c r="M565" s="35"/>
      <c r="N565" s="35" t="s">
        <v>23</v>
      </c>
      <c r="O565" s="35"/>
      <c r="P565" s="35"/>
      <c r="Q565" s="35"/>
      <c r="R565" s="35"/>
      <c r="S565" s="35"/>
      <c r="T565" s="35"/>
      <c r="U565" s="35"/>
      <c r="V565" s="35"/>
    </row>
    <row r="566" spans="1:22" ht="16" x14ac:dyDescent="0.2">
      <c r="A566" s="35"/>
      <c r="B566" s="36" t="s">
        <v>1058</v>
      </c>
      <c r="C566" s="36" t="s">
        <v>1058</v>
      </c>
      <c r="D566" s="35" t="s">
        <v>189</v>
      </c>
      <c r="E566" s="35">
        <v>0</v>
      </c>
      <c r="F566" s="35">
        <v>1206</v>
      </c>
      <c r="G566" s="35" t="s">
        <v>22</v>
      </c>
      <c r="H566" s="35" t="s">
        <v>712</v>
      </c>
      <c r="I566" s="35" t="s">
        <v>64</v>
      </c>
      <c r="J566" s="35"/>
      <c r="K566" s="35"/>
      <c r="L566" s="35" t="s">
        <v>713</v>
      </c>
      <c r="M566" s="35"/>
      <c r="N566" s="35" t="s">
        <v>24</v>
      </c>
      <c r="O566" s="35"/>
      <c r="P566" s="35"/>
      <c r="Q566" s="35"/>
      <c r="R566" s="35"/>
      <c r="S566" s="35"/>
      <c r="T566" s="35"/>
      <c r="U566" s="35"/>
      <c r="V566" s="35"/>
    </row>
    <row r="567" spans="1:22" ht="16" x14ac:dyDescent="0.2">
      <c r="A567" s="35"/>
      <c r="B567" s="36" t="s">
        <v>1058</v>
      </c>
      <c r="C567" s="36" t="s">
        <v>1058</v>
      </c>
      <c r="D567" s="35" t="s">
        <v>197</v>
      </c>
      <c r="E567" s="35">
        <v>5</v>
      </c>
      <c r="F567" s="35">
        <v>1201</v>
      </c>
      <c r="G567" s="35" t="s">
        <v>22</v>
      </c>
      <c r="H567" s="35" t="s">
        <v>712</v>
      </c>
      <c r="I567" s="35" t="s">
        <v>64</v>
      </c>
      <c r="J567" s="35"/>
      <c r="K567" s="35"/>
      <c r="L567" s="35" t="s">
        <v>713</v>
      </c>
      <c r="M567" s="35"/>
      <c r="N567" s="35" t="s">
        <v>23</v>
      </c>
      <c r="O567" s="35"/>
      <c r="P567" s="35"/>
      <c r="Q567" s="35"/>
      <c r="R567" s="35"/>
      <c r="S567" s="35"/>
      <c r="T567" s="35"/>
      <c r="U567" s="35"/>
      <c r="V567" s="35"/>
    </row>
    <row r="568" spans="1:22" ht="16" x14ac:dyDescent="0.2">
      <c r="A568" s="35"/>
      <c r="B568" s="36" t="s">
        <v>1058</v>
      </c>
      <c r="C568" s="36" t="s">
        <v>1058</v>
      </c>
      <c r="D568" s="35" t="s">
        <v>203</v>
      </c>
      <c r="E568" s="35">
        <v>0</v>
      </c>
      <c r="F568" s="35">
        <v>1206</v>
      </c>
      <c r="G568" s="35" t="s">
        <v>22</v>
      </c>
      <c r="H568" s="35" t="s">
        <v>698</v>
      </c>
      <c r="I568" s="35" t="s">
        <v>64</v>
      </c>
      <c r="J568" s="35"/>
      <c r="K568" s="35"/>
      <c r="L568" s="35" t="s">
        <v>699</v>
      </c>
      <c r="M568" s="35"/>
      <c r="N568" s="35" t="s">
        <v>24</v>
      </c>
      <c r="O568" s="35"/>
      <c r="P568" s="35"/>
      <c r="Q568" s="35"/>
      <c r="R568" s="35"/>
      <c r="S568" s="35"/>
      <c r="T568" s="35"/>
      <c r="U568" s="35"/>
      <c r="V568" s="35"/>
    </row>
    <row r="569" spans="1:22" ht="16" x14ac:dyDescent="0.2">
      <c r="A569" s="35"/>
      <c r="B569" s="36" t="s">
        <v>1058</v>
      </c>
      <c r="C569" s="36" t="s">
        <v>1058</v>
      </c>
      <c r="D569" s="35" t="s">
        <v>206</v>
      </c>
      <c r="E569" s="35">
        <v>5</v>
      </c>
      <c r="F569" s="35">
        <v>1201</v>
      </c>
      <c r="G569" s="35" t="s">
        <v>22</v>
      </c>
      <c r="H569" s="35" t="s">
        <v>698</v>
      </c>
      <c r="I569" s="35" t="s">
        <v>64</v>
      </c>
      <c r="J569" s="35"/>
      <c r="K569" s="35"/>
      <c r="L569" s="35" t="s">
        <v>699</v>
      </c>
      <c r="M569" s="35"/>
      <c r="N569" s="35" t="s">
        <v>23</v>
      </c>
      <c r="O569" s="35"/>
      <c r="P569" s="35"/>
      <c r="Q569" s="35"/>
      <c r="R569" s="35"/>
      <c r="S569" s="35"/>
      <c r="T569" s="35"/>
      <c r="U569" s="35"/>
      <c r="V569" s="35"/>
    </row>
    <row r="570" spans="1:22" ht="16" x14ac:dyDescent="0.2">
      <c r="A570" s="35"/>
      <c r="B570" s="36" t="s">
        <v>1058</v>
      </c>
      <c r="C570" s="36" t="s">
        <v>1058</v>
      </c>
      <c r="D570" s="35" t="s">
        <v>739</v>
      </c>
      <c r="E570" s="35">
        <v>0</v>
      </c>
      <c r="F570" s="35">
        <v>1102</v>
      </c>
      <c r="G570" s="35" t="s">
        <v>22</v>
      </c>
      <c r="H570" s="35" t="s">
        <v>733</v>
      </c>
      <c r="I570" s="35" t="s">
        <v>734</v>
      </c>
      <c r="J570" s="35"/>
      <c r="K570" s="35"/>
      <c r="L570" s="35" t="s">
        <v>735</v>
      </c>
      <c r="M570" s="35"/>
      <c r="N570" s="35" t="s">
        <v>24</v>
      </c>
      <c r="O570" s="35"/>
      <c r="P570" s="35"/>
      <c r="Q570" s="35"/>
      <c r="R570" s="35"/>
      <c r="S570" s="35"/>
      <c r="T570" s="35"/>
      <c r="U570" s="35"/>
      <c r="V570" s="35"/>
    </row>
    <row r="571" spans="1:22" ht="16" x14ac:dyDescent="0.2">
      <c r="A571" s="35"/>
      <c r="B571" s="36" t="s">
        <v>1058</v>
      </c>
      <c r="C571" s="36" t="s">
        <v>1058</v>
      </c>
      <c r="D571" s="35" t="s">
        <v>740</v>
      </c>
      <c r="E571" s="35">
        <v>0</v>
      </c>
      <c r="F571" s="35">
        <v>1226</v>
      </c>
      <c r="G571" s="35" t="s">
        <v>22</v>
      </c>
      <c r="H571" s="35" t="s">
        <v>737</v>
      </c>
      <c r="I571" s="35" t="s">
        <v>734</v>
      </c>
      <c r="J571" s="35"/>
      <c r="K571" s="35"/>
      <c r="L571" s="35" t="s">
        <v>738</v>
      </c>
      <c r="M571" s="35"/>
      <c r="N571" s="35" t="s">
        <v>24</v>
      </c>
      <c r="O571" s="35"/>
      <c r="P571" s="35"/>
      <c r="Q571" s="35"/>
      <c r="R571" s="35"/>
      <c r="S571" s="35"/>
      <c r="T571" s="35"/>
      <c r="U571" s="35"/>
      <c r="V571" s="35"/>
    </row>
    <row r="572" spans="1:22" ht="16" x14ac:dyDescent="0.2">
      <c r="A572" s="35"/>
      <c r="B572" s="36" t="s">
        <v>1058</v>
      </c>
      <c r="C572" s="36" t="s">
        <v>1058</v>
      </c>
      <c r="D572" s="35" t="s">
        <v>189</v>
      </c>
      <c r="E572" s="35">
        <v>0</v>
      </c>
      <c r="F572" s="35">
        <v>1206</v>
      </c>
      <c r="G572" s="35" t="s">
        <v>22</v>
      </c>
      <c r="H572" s="35" t="s">
        <v>712</v>
      </c>
      <c r="I572" s="35" t="s">
        <v>64</v>
      </c>
      <c r="J572" s="35"/>
      <c r="K572" s="35"/>
      <c r="L572" s="35" t="s">
        <v>713</v>
      </c>
      <c r="M572" s="35"/>
      <c r="N572" s="35" t="s">
        <v>24</v>
      </c>
      <c r="O572" s="35"/>
      <c r="P572" s="35"/>
      <c r="Q572" s="35"/>
      <c r="R572" s="35"/>
      <c r="S572" s="35"/>
      <c r="T572" s="35"/>
      <c r="U572" s="35"/>
      <c r="V572" s="35"/>
    </row>
    <row r="573" spans="1:22" ht="16" x14ac:dyDescent="0.2">
      <c r="A573" s="35"/>
      <c r="B573" s="36" t="s">
        <v>1058</v>
      </c>
      <c r="C573" s="36" t="s">
        <v>1058</v>
      </c>
      <c r="D573" s="35" t="s">
        <v>197</v>
      </c>
      <c r="E573" s="35">
        <v>5</v>
      </c>
      <c r="F573" s="35">
        <v>1201</v>
      </c>
      <c r="G573" s="35" t="s">
        <v>22</v>
      </c>
      <c r="H573" s="35" t="s">
        <v>712</v>
      </c>
      <c r="I573" s="35" t="s">
        <v>64</v>
      </c>
      <c r="J573" s="35"/>
      <c r="K573" s="35"/>
      <c r="L573" s="35" t="s">
        <v>713</v>
      </c>
      <c r="M573" s="35"/>
      <c r="N573" s="35" t="s">
        <v>23</v>
      </c>
      <c r="O573" s="35"/>
      <c r="P573" s="35"/>
      <c r="Q573" s="35"/>
      <c r="R573" s="35"/>
      <c r="S573" s="35"/>
      <c r="T573" s="35"/>
      <c r="U573" s="35"/>
      <c r="V573" s="35"/>
    </row>
    <row r="574" spans="1:22" ht="16" x14ac:dyDescent="0.2">
      <c r="A574" s="35"/>
      <c r="B574" s="36" t="s">
        <v>1058</v>
      </c>
      <c r="C574" s="36" t="s">
        <v>1058</v>
      </c>
      <c r="D574" s="35" t="s">
        <v>792</v>
      </c>
      <c r="E574" s="35">
        <v>0</v>
      </c>
      <c r="F574" s="35">
        <v>1102</v>
      </c>
      <c r="G574" s="35" t="s">
        <v>22</v>
      </c>
      <c r="H574" s="35" t="s">
        <v>793</v>
      </c>
      <c r="I574" s="35" t="s">
        <v>694</v>
      </c>
      <c r="J574" s="35"/>
      <c r="K574" s="35"/>
      <c r="L574" s="35" t="s">
        <v>731</v>
      </c>
      <c r="M574" s="35"/>
      <c r="N574" s="35" t="s">
        <v>24</v>
      </c>
      <c r="O574" s="35"/>
      <c r="P574" s="35"/>
      <c r="Q574" s="35"/>
      <c r="R574" s="35"/>
      <c r="S574" s="35"/>
      <c r="T574" s="35"/>
      <c r="U574" s="35"/>
      <c r="V574" s="35"/>
    </row>
    <row r="575" spans="1:22" ht="16" x14ac:dyDescent="0.2">
      <c r="A575" s="35"/>
      <c r="B575" s="36" t="s">
        <v>1058</v>
      </c>
      <c r="C575" s="36" t="s">
        <v>1058</v>
      </c>
      <c r="D575" s="35" t="s">
        <v>203</v>
      </c>
      <c r="E575" s="35">
        <v>0</v>
      </c>
      <c r="F575" s="35">
        <v>1206</v>
      </c>
      <c r="G575" s="35" t="s">
        <v>22</v>
      </c>
      <c r="H575" s="35" t="s">
        <v>698</v>
      </c>
      <c r="I575" s="35" t="s">
        <v>64</v>
      </c>
      <c r="J575" s="35"/>
      <c r="K575" s="35"/>
      <c r="L575" s="35" t="s">
        <v>699</v>
      </c>
      <c r="M575" s="35"/>
      <c r="N575" s="35" t="s">
        <v>24</v>
      </c>
      <c r="O575" s="35"/>
      <c r="P575" s="35"/>
      <c r="Q575" s="35"/>
      <c r="R575" s="35"/>
      <c r="S575" s="35"/>
      <c r="T575" s="35"/>
      <c r="U575" s="35"/>
      <c r="V575" s="35"/>
    </row>
    <row r="576" spans="1:22" ht="16" x14ac:dyDescent="0.2">
      <c r="A576" s="35"/>
      <c r="B576" s="36" t="s">
        <v>1058</v>
      </c>
      <c r="C576" s="36" t="s">
        <v>1058</v>
      </c>
      <c r="D576" s="35" t="s">
        <v>206</v>
      </c>
      <c r="E576" s="35">
        <v>5</v>
      </c>
      <c r="F576" s="35">
        <v>1201</v>
      </c>
      <c r="G576" s="35" t="s">
        <v>22</v>
      </c>
      <c r="H576" s="35" t="s">
        <v>698</v>
      </c>
      <c r="I576" s="35" t="s">
        <v>64</v>
      </c>
      <c r="J576" s="35"/>
      <c r="K576" s="35"/>
      <c r="L576" s="35" t="s">
        <v>699</v>
      </c>
      <c r="M576" s="35"/>
      <c r="N576" s="35" t="s">
        <v>23</v>
      </c>
      <c r="O576" s="35"/>
      <c r="P576" s="35"/>
      <c r="Q576" s="35"/>
      <c r="R576" s="35"/>
      <c r="S576" s="35"/>
      <c r="T576" s="35"/>
      <c r="U576" s="35"/>
      <c r="V576" s="35"/>
    </row>
    <row r="577" spans="1:22" ht="16" x14ac:dyDescent="0.2">
      <c r="A577" s="35"/>
      <c r="B577" s="36" t="s">
        <v>1058</v>
      </c>
      <c r="C577" s="36" t="s">
        <v>1058</v>
      </c>
      <c r="D577" s="35" t="s">
        <v>189</v>
      </c>
      <c r="E577" s="35">
        <v>0</v>
      </c>
      <c r="F577" s="35">
        <v>1206</v>
      </c>
      <c r="G577" s="35" t="s">
        <v>22</v>
      </c>
      <c r="H577" s="35" t="s">
        <v>712</v>
      </c>
      <c r="I577" s="35" t="s">
        <v>64</v>
      </c>
      <c r="J577" s="35"/>
      <c r="K577" s="35"/>
      <c r="L577" s="35" t="s">
        <v>713</v>
      </c>
      <c r="M577" s="35"/>
      <c r="N577" s="35" t="s">
        <v>24</v>
      </c>
      <c r="O577" s="35"/>
      <c r="P577" s="35"/>
      <c r="Q577" s="35"/>
      <c r="R577" s="35"/>
      <c r="S577" s="35"/>
      <c r="T577" s="35"/>
      <c r="U577" s="35"/>
      <c r="V577" s="35"/>
    </row>
    <row r="578" spans="1:22" ht="16" x14ac:dyDescent="0.2">
      <c r="A578" s="35"/>
      <c r="B578" s="36" t="s">
        <v>1058</v>
      </c>
      <c r="C578" s="36" t="s">
        <v>1058</v>
      </c>
      <c r="D578" s="35" t="s">
        <v>197</v>
      </c>
      <c r="E578" s="35">
        <v>5</v>
      </c>
      <c r="F578" s="35">
        <v>1201</v>
      </c>
      <c r="G578" s="35" t="s">
        <v>22</v>
      </c>
      <c r="H578" s="35" t="s">
        <v>712</v>
      </c>
      <c r="I578" s="35" t="s">
        <v>64</v>
      </c>
      <c r="J578" s="35"/>
      <c r="K578" s="35"/>
      <c r="L578" s="35" t="s">
        <v>713</v>
      </c>
      <c r="M578" s="35"/>
      <c r="N578" s="35" t="s">
        <v>23</v>
      </c>
      <c r="O578" s="35"/>
      <c r="P578" s="35"/>
      <c r="Q578" s="35"/>
      <c r="R578" s="35"/>
      <c r="S578" s="35"/>
      <c r="T578" s="35"/>
      <c r="U578" s="35"/>
      <c r="V578" s="35"/>
    </row>
    <row r="579" spans="1:22" ht="16" x14ac:dyDescent="0.2">
      <c r="A579" s="35"/>
      <c r="B579" s="36" t="s">
        <v>1058</v>
      </c>
      <c r="C579" s="36" t="s">
        <v>1058</v>
      </c>
      <c r="D579" s="35" t="s">
        <v>833</v>
      </c>
      <c r="E579" s="35">
        <v>5</v>
      </c>
      <c r="F579" s="35">
        <v>1201</v>
      </c>
      <c r="G579" s="35" t="s">
        <v>22</v>
      </c>
      <c r="H579" s="35" t="s">
        <v>830</v>
      </c>
      <c r="I579" s="35" t="s">
        <v>831</v>
      </c>
      <c r="J579" s="35"/>
      <c r="K579" s="35"/>
      <c r="L579" s="35" t="s">
        <v>832</v>
      </c>
      <c r="M579" s="35"/>
      <c r="N579" s="35" t="s">
        <v>23</v>
      </c>
      <c r="O579" s="35"/>
      <c r="P579" s="35"/>
      <c r="Q579" s="35"/>
      <c r="R579" s="35"/>
      <c r="S579" s="35"/>
      <c r="T579" s="35"/>
      <c r="U579" s="35"/>
      <c r="V579" s="35"/>
    </row>
    <row r="580" spans="1:22" ht="16" x14ac:dyDescent="0.2">
      <c r="A580" s="35"/>
      <c r="B580" s="36" t="s">
        <v>1058</v>
      </c>
      <c r="C580" s="36" t="s">
        <v>1058</v>
      </c>
      <c r="D580" s="35" t="s">
        <v>829</v>
      </c>
      <c r="E580" s="35">
        <v>0</v>
      </c>
      <c r="F580" s="35">
        <v>1206</v>
      </c>
      <c r="G580" s="35" t="s">
        <v>22</v>
      </c>
      <c r="H580" s="35" t="s">
        <v>830</v>
      </c>
      <c r="I580" s="35" t="s">
        <v>831</v>
      </c>
      <c r="J580" s="35"/>
      <c r="K580" s="35"/>
      <c r="L580" s="35" t="s">
        <v>832</v>
      </c>
      <c r="M580" s="35"/>
      <c r="N580" s="35" t="s">
        <v>24</v>
      </c>
      <c r="O580" s="35"/>
      <c r="P580" s="35"/>
      <c r="Q580" s="35"/>
      <c r="R580" s="35"/>
      <c r="S580" s="35"/>
      <c r="T580" s="35"/>
      <c r="U580" s="35"/>
      <c r="V580" s="35"/>
    </row>
    <row r="581" spans="1:22" ht="16" x14ac:dyDescent="0.2">
      <c r="A581" s="35"/>
      <c r="B581" s="36" t="s">
        <v>1058</v>
      </c>
      <c r="C581" s="36" t="s">
        <v>1058</v>
      </c>
      <c r="D581" s="35" t="s">
        <v>833</v>
      </c>
      <c r="E581" s="35">
        <v>5</v>
      </c>
      <c r="F581" s="35">
        <v>1201</v>
      </c>
      <c r="G581" s="35" t="s">
        <v>22</v>
      </c>
      <c r="H581" s="35" t="s">
        <v>830</v>
      </c>
      <c r="I581" s="35" t="s">
        <v>831</v>
      </c>
      <c r="J581" s="35"/>
      <c r="K581" s="35"/>
      <c r="L581" s="35" t="s">
        <v>832</v>
      </c>
      <c r="M581" s="35"/>
      <c r="N581" s="35" t="s">
        <v>23</v>
      </c>
      <c r="O581" s="35"/>
      <c r="P581" s="35"/>
      <c r="Q581" s="35"/>
      <c r="R581" s="35"/>
      <c r="S581" s="35"/>
      <c r="T581" s="35"/>
      <c r="U581" s="35"/>
      <c r="V581" s="35"/>
    </row>
    <row r="582" spans="1:22" ht="16" x14ac:dyDescent="0.2">
      <c r="A582" s="35"/>
      <c r="B582" s="36" t="s">
        <v>1058</v>
      </c>
      <c r="C582" s="36" t="s">
        <v>1058</v>
      </c>
      <c r="D582" s="35" t="s">
        <v>829</v>
      </c>
      <c r="E582" s="35">
        <v>0</v>
      </c>
      <c r="F582" s="35">
        <v>1206</v>
      </c>
      <c r="G582" s="35" t="s">
        <v>22</v>
      </c>
      <c r="H582" s="35" t="s">
        <v>830</v>
      </c>
      <c r="I582" s="35" t="s">
        <v>831</v>
      </c>
      <c r="J582" s="35"/>
      <c r="K582" s="35"/>
      <c r="L582" s="35" t="s">
        <v>832</v>
      </c>
      <c r="M582" s="35"/>
      <c r="N582" s="35" t="s">
        <v>24</v>
      </c>
      <c r="O582" s="35"/>
      <c r="P582" s="35"/>
      <c r="Q582" s="35"/>
      <c r="R582" s="35"/>
      <c r="S582" s="35"/>
      <c r="T582" s="35"/>
      <c r="U582" s="35"/>
      <c r="V582" s="35"/>
    </row>
    <row r="583" spans="1:22" ht="16" x14ac:dyDescent="0.2">
      <c r="A583" s="35"/>
      <c r="B583" s="36" t="s">
        <v>1058</v>
      </c>
      <c r="C583" s="36" t="s">
        <v>1058</v>
      </c>
      <c r="D583" s="35" t="s">
        <v>203</v>
      </c>
      <c r="E583" s="35">
        <v>0</v>
      </c>
      <c r="F583" s="35">
        <v>1206</v>
      </c>
      <c r="G583" s="35" t="s">
        <v>22</v>
      </c>
      <c r="H583" s="35" t="s">
        <v>698</v>
      </c>
      <c r="I583" s="35" t="s">
        <v>64</v>
      </c>
      <c r="J583" s="35"/>
      <c r="K583" s="35"/>
      <c r="L583" s="35" t="s">
        <v>699</v>
      </c>
      <c r="M583" s="35"/>
      <c r="N583" s="35" t="s">
        <v>24</v>
      </c>
      <c r="O583" s="35"/>
      <c r="P583" s="35"/>
      <c r="Q583" s="35"/>
      <c r="R583" s="35"/>
      <c r="S583" s="35"/>
      <c r="T583" s="35"/>
      <c r="U583" s="35"/>
      <c r="V583" s="35"/>
    </row>
    <row r="584" spans="1:22" ht="16" x14ac:dyDescent="0.2">
      <c r="A584" s="35"/>
      <c r="B584" s="36" t="s">
        <v>1058</v>
      </c>
      <c r="C584" s="36" t="s">
        <v>1058</v>
      </c>
      <c r="D584" s="35" t="s">
        <v>206</v>
      </c>
      <c r="E584" s="35">
        <v>5</v>
      </c>
      <c r="F584" s="35">
        <v>1201</v>
      </c>
      <c r="G584" s="35" t="s">
        <v>22</v>
      </c>
      <c r="H584" s="35" t="s">
        <v>698</v>
      </c>
      <c r="I584" s="35" t="s">
        <v>64</v>
      </c>
      <c r="J584" s="35"/>
      <c r="K584" s="35"/>
      <c r="L584" s="35" t="s">
        <v>699</v>
      </c>
      <c r="M584" s="35"/>
      <c r="N584" s="35" t="s">
        <v>23</v>
      </c>
      <c r="O584" s="35"/>
      <c r="P584" s="35"/>
      <c r="Q584" s="35"/>
      <c r="R584" s="35"/>
      <c r="S584" s="35"/>
      <c r="T584" s="35"/>
      <c r="U584" s="35"/>
      <c r="V584" s="35"/>
    </row>
    <row r="585" spans="1:22" ht="16" x14ac:dyDescent="0.2">
      <c r="A585" s="35"/>
      <c r="B585" s="36" t="s">
        <v>1058</v>
      </c>
      <c r="C585" s="36" t="s">
        <v>1058</v>
      </c>
      <c r="D585" s="35" t="s">
        <v>199</v>
      </c>
      <c r="E585" s="35">
        <v>5</v>
      </c>
      <c r="F585" s="35">
        <v>1201</v>
      </c>
      <c r="G585" s="35" t="s">
        <v>22</v>
      </c>
      <c r="H585" s="35" t="s">
        <v>709</v>
      </c>
      <c r="I585" s="35" t="s">
        <v>64</v>
      </c>
      <c r="J585" s="35"/>
      <c r="K585" s="35"/>
      <c r="L585" s="35" t="s">
        <v>710</v>
      </c>
      <c r="M585" s="35"/>
      <c r="N585" s="35" t="s">
        <v>23</v>
      </c>
      <c r="O585" s="35"/>
      <c r="P585" s="35"/>
      <c r="Q585" s="35"/>
      <c r="R585" s="35"/>
      <c r="S585" s="35"/>
      <c r="T585" s="35"/>
      <c r="U585" s="35"/>
      <c r="V585" s="35"/>
    </row>
    <row r="586" spans="1:22" ht="16" x14ac:dyDescent="0.2">
      <c r="A586" s="35"/>
      <c r="B586" s="36" t="s">
        <v>1058</v>
      </c>
      <c r="C586" s="36" t="s">
        <v>1058</v>
      </c>
      <c r="D586" s="35" t="s">
        <v>198</v>
      </c>
      <c r="E586" s="35">
        <v>5</v>
      </c>
      <c r="F586" s="35">
        <v>1201</v>
      </c>
      <c r="G586" s="35" t="s">
        <v>22</v>
      </c>
      <c r="H586" s="35" t="s">
        <v>706</v>
      </c>
      <c r="I586" s="35" t="s">
        <v>64</v>
      </c>
      <c r="J586" s="35"/>
      <c r="K586" s="35"/>
      <c r="L586" s="35" t="s">
        <v>707</v>
      </c>
      <c r="M586" s="35"/>
      <c r="N586" s="35" t="s">
        <v>23</v>
      </c>
      <c r="O586" s="35"/>
      <c r="P586" s="35"/>
      <c r="Q586" s="35"/>
      <c r="R586" s="35"/>
      <c r="S586" s="35"/>
      <c r="T586" s="35"/>
      <c r="U586" s="35"/>
      <c r="V586" s="35"/>
    </row>
    <row r="587" spans="1:22" ht="16" x14ac:dyDescent="0.2">
      <c r="A587" s="35"/>
      <c r="B587" s="36" t="s">
        <v>1058</v>
      </c>
      <c r="C587" s="36" t="s">
        <v>1058</v>
      </c>
      <c r="D587" s="35" t="s">
        <v>189</v>
      </c>
      <c r="E587" s="35">
        <v>0</v>
      </c>
      <c r="F587" s="35">
        <v>1206</v>
      </c>
      <c r="G587" s="35" t="s">
        <v>22</v>
      </c>
      <c r="H587" s="35" t="s">
        <v>712</v>
      </c>
      <c r="I587" s="35" t="s">
        <v>64</v>
      </c>
      <c r="J587" s="35"/>
      <c r="K587" s="35"/>
      <c r="L587" s="35" t="s">
        <v>713</v>
      </c>
      <c r="M587" s="35"/>
      <c r="N587" s="35" t="s">
        <v>24</v>
      </c>
      <c r="O587" s="35"/>
      <c r="P587" s="35"/>
      <c r="Q587" s="35"/>
      <c r="R587" s="35"/>
      <c r="S587" s="35"/>
      <c r="T587" s="35"/>
      <c r="U587" s="35"/>
      <c r="V587" s="35"/>
    </row>
    <row r="588" spans="1:22" ht="16" x14ac:dyDescent="0.2">
      <c r="A588" s="35"/>
      <c r="B588" s="36" t="s">
        <v>1058</v>
      </c>
      <c r="C588" s="36" t="s">
        <v>1058</v>
      </c>
      <c r="D588" s="35" t="s">
        <v>197</v>
      </c>
      <c r="E588" s="35">
        <v>5</v>
      </c>
      <c r="F588" s="35">
        <v>1201</v>
      </c>
      <c r="G588" s="35" t="s">
        <v>22</v>
      </c>
      <c r="H588" s="35" t="s">
        <v>712</v>
      </c>
      <c r="I588" s="35" t="s">
        <v>64</v>
      </c>
      <c r="J588" s="35"/>
      <c r="K588" s="35"/>
      <c r="L588" s="35" t="s">
        <v>713</v>
      </c>
      <c r="M588" s="35"/>
      <c r="N588" s="35" t="s">
        <v>23</v>
      </c>
      <c r="O588" s="35"/>
      <c r="P588" s="35"/>
      <c r="Q588" s="35"/>
      <c r="R588" s="35"/>
      <c r="S588" s="35"/>
      <c r="T588" s="35"/>
      <c r="U588" s="35"/>
      <c r="V588" s="35"/>
    </row>
    <row r="589" spans="1:22" ht="16" x14ac:dyDescent="0.2">
      <c r="A589" s="35"/>
      <c r="B589" s="36" t="s">
        <v>1058</v>
      </c>
      <c r="C589" s="36" t="s">
        <v>1058</v>
      </c>
      <c r="D589" s="35" t="s">
        <v>708</v>
      </c>
      <c r="E589" s="35">
        <v>0</v>
      </c>
      <c r="F589" s="35">
        <v>1101</v>
      </c>
      <c r="G589" s="35" t="s">
        <v>22</v>
      </c>
      <c r="H589" s="35" t="s">
        <v>695</v>
      </c>
      <c r="I589" s="35" t="s">
        <v>691</v>
      </c>
      <c r="J589" s="35"/>
      <c r="K589" s="35"/>
      <c r="L589" s="35" t="s">
        <v>696</v>
      </c>
      <c r="M589" s="35"/>
      <c r="N589" s="35" t="s">
        <v>23</v>
      </c>
      <c r="O589" s="35"/>
      <c r="P589" s="35"/>
      <c r="Q589" s="35"/>
      <c r="R589" s="35"/>
      <c r="S589" s="35"/>
      <c r="T589" s="35"/>
      <c r="U589" s="35"/>
      <c r="V589" s="35"/>
    </row>
    <row r="590" spans="1:22" ht="16" x14ac:dyDescent="0.2">
      <c r="A590" s="35"/>
      <c r="B590" s="36" t="s">
        <v>1058</v>
      </c>
      <c r="C590" s="36" t="s">
        <v>1058</v>
      </c>
      <c r="D590" s="35" t="s">
        <v>1334</v>
      </c>
      <c r="E590" s="35">
        <v>5</v>
      </c>
      <c r="F590" s="35">
        <v>1101</v>
      </c>
      <c r="G590" s="35" t="s">
        <v>22</v>
      </c>
      <c r="H590" s="35" t="s">
        <v>1335</v>
      </c>
      <c r="I590" s="35" t="s">
        <v>809</v>
      </c>
      <c r="J590" s="35"/>
      <c r="K590" s="35"/>
      <c r="L590" s="35" t="s">
        <v>854</v>
      </c>
      <c r="M590" s="35"/>
      <c r="N590" s="35" t="s">
        <v>23</v>
      </c>
      <c r="O590" s="35"/>
      <c r="P590" s="35"/>
      <c r="Q590" s="35"/>
      <c r="R590" s="35"/>
      <c r="S590" s="35"/>
      <c r="T590" s="35"/>
      <c r="U590" s="35"/>
      <c r="V590" s="35"/>
    </row>
    <row r="591" spans="1:22" ht="16" x14ac:dyDescent="0.2">
      <c r="A591" s="35"/>
      <c r="B591" s="36" t="s">
        <v>1058</v>
      </c>
      <c r="C591" s="36" t="s">
        <v>1058</v>
      </c>
      <c r="D591" s="35" t="s">
        <v>203</v>
      </c>
      <c r="E591" s="35">
        <v>0</v>
      </c>
      <c r="F591" s="35">
        <v>1206</v>
      </c>
      <c r="G591" s="35" t="s">
        <v>22</v>
      </c>
      <c r="H591" s="35" t="s">
        <v>698</v>
      </c>
      <c r="I591" s="35" t="s">
        <v>64</v>
      </c>
      <c r="J591" s="35"/>
      <c r="K591" s="35"/>
      <c r="L591" s="35" t="s">
        <v>699</v>
      </c>
      <c r="M591" s="35"/>
      <c r="N591" s="35" t="s">
        <v>24</v>
      </c>
      <c r="O591" s="35"/>
      <c r="P591" s="35"/>
      <c r="Q591" s="35"/>
      <c r="R591" s="35"/>
      <c r="S591" s="35"/>
      <c r="T591" s="35"/>
      <c r="U591" s="35"/>
      <c r="V591" s="35"/>
    </row>
    <row r="592" spans="1:22" ht="16" x14ac:dyDescent="0.2">
      <c r="A592" s="35"/>
      <c r="B592" s="36" t="s">
        <v>1058</v>
      </c>
      <c r="C592" s="36" t="s">
        <v>1058</v>
      </c>
      <c r="D592" s="35" t="s">
        <v>206</v>
      </c>
      <c r="E592" s="35">
        <v>5</v>
      </c>
      <c r="F592" s="35">
        <v>1201</v>
      </c>
      <c r="G592" s="35" t="s">
        <v>22</v>
      </c>
      <c r="H592" s="35" t="s">
        <v>698</v>
      </c>
      <c r="I592" s="35" t="s">
        <v>64</v>
      </c>
      <c r="J592" s="35"/>
      <c r="K592" s="35"/>
      <c r="L592" s="35" t="s">
        <v>699</v>
      </c>
      <c r="M592" s="35"/>
      <c r="N592" s="35" t="s">
        <v>23</v>
      </c>
      <c r="O592" s="35"/>
      <c r="P592" s="35"/>
      <c r="Q592" s="35"/>
      <c r="R592" s="35"/>
      <c r="S592" s="35"/>
      <c r="T592" s="35"/>
      <c r="U592" s="35"/>
      <c r="V592" s="35"/>
    </row>
    <row r="593" spans="1:22" ht="16" x14ac:dyDescent="0.2">
      <c r="A593" s="35"/>
      <c r="B593" s="36" t="s">
        <v>1058</v>
      </c>
      <c r="C593" s="36" t="s">
        <v>1058</v>
      </c>
      <c r="D593" s="35" t="s">
        <v>189</v>
      </c>
      <c r="E593" s="35">
        <v>0</v>
      </c>
      <c r="F593" s="35">
        <v>1206</v>
      </c>
      <c r="G593" s="35" t="s">
        <v>22</v>
      </c>
      <c r="H593" s="35" t="s">
        <v>712</v>
      </c>
      <c r="I593" s="35" t="s">
        <v>64</v>
      </c>
      <c r="J593" s="35"/>
      <c r="K593" s="35"/>
      <c r="L593" s="35" t="s">
        <v>713</v>
      </c>
      <c r="M593" s="35"/>
      <c r="N593" s="35" t="s">
        <v>24</v>
      </c>
      <c r="O593" s="35"/>
      <c r="P593" s="35"/>
      <c r="Q593" s="35"/>
      <c r="R593" s="35"/>
      <c r="S593" s="35"/>
      <c r="T593" s="35"/>
      <c r="U593" s="35"/>
      <c r="V593" s="35"/>
    </row>
    <row r="594" spans="1:22" ht="16" x14ac:dyDescent="0.2">
      <c r="A594" s="35"/>
      <c r="B594" s="36" t="s">
        <v>1058</v>
      </c>
      <c r="C594" s="36" t="s">
        <v>1058</v>
      </c>
      <c r="D594" s="35" t="s">
        <v>197</v>
      </c>
      <c r="E594" s="35">
        <v>5</v>
      </c>
      <c r="F594" s="35">
        <v>1201</v>
      </c>
      <c r="G594" s="35" t="s">
        <v>22</v>
      </c>
      <c r="H594" s="35" t="s">
        <v>712</v>
      </c>
      <c r="I594" s="35" t="s">
        <v>64</v>
      </c>
      <c r="J594" s="35"/>
      <c r="K594" s="35"/>
      <c r="L594" s="35" t="s">
        <v>713</v>
      </c>
      <c r="M594" s="35"/>
      <c r="N594" s="35" t="s">
        <v>23</v>
      </c>
      <c r="O594" s="35"/>
      <c r="P594" s="35"/>
      <c r="Q594" s="35"/>
      <c r="R594" s="35"/>
      <c r="S594" s="35"/>
      <c r="T594" s="35"/>
      <c r="U594" s="35"/>
      <c r="V594" s="35"/>
    </row>
    <row r="595" spans="1:22" ht="16" x14ac:dyDescent="0.2">
      <c r="A595" s="35"/>
      <c r="B595" s="36" t="s">
        <v>1058</v>
      </c>
      <c r="C595" s="36" t="s">
        <v>1058</v>
      </c>
      <c r="D595" s="35" t="s">
        <v>196</v>
      </c>
      <c r="E595" s="35">
        <v>0</v>
      </c>
      <c r="F595" s="35">
        <v>1206</v>
      </c>
      <c r="G595" s="35" t="s">
        <v>22</v>
      </c>
      <c r="H595" s="35" t="s">
        <v>709</v>
      </c>
      <c r="I595" s="35" t="s">
        <v>64</v>
      </c>
      <c r="J595" s="35"/>
      <c r="K595" s="35"/>
      <c r="L595" s="35" t="s">
        <v>710</v>
      </c>
      <c r="M595" s="35"/>
      <c r="N595" s="35" t="s">
        <v>24</v>
      </c>
      <c r="O595" s="35"/>
      <c r="P595" s="35"/>
      <c r="Q595" s="35"/>
      <c r="R595" s="35"/>
      <c r="S595" s="35"/>
      <c r="T595" s="35"/>
      <c r="U595" s="35"/>
      <c r="V595" s="35"/>
    </row>
    <row r="596" spans="1:22" ht="16" x14ac:dyDescent="0.2">
      <c r="A596" s="35"/>
      <c r="B596" s="36" t="s">
        <v>1058</v>
      </c>
      <c r="C596" s="36" t="s">
        <v>1058</v>
      </c>
      <c r="D596" s="35" t="s">
        <v>199</v>
      </c>
      <c r="E596" s="35">
        <v>5</v>
      </c>
      <c r="F596" s="35">
        <v>1201</v>
      </c>
      <c r="G596" s="35" t="s">
        <v>22</v>
      </c>
      <c r="H596" s="35" t="s">
        <v>709</v>
      </c>
      <c r="I596" s="35" t="s">
        <v>64</v>
      </c>
      <c r="J596" s="35"/>
      <c r="K596" s="35"/>
      <c r="L596" s="35" t="s">
        <v>710</v>
      </c>
      <c r="M596" s="35"/>
      <c r="N596" s="35" t="s">
        <v>23</v>
      </c>
      <c r="O596" s="35"/>
      <c r="P596" s="35"/>
      <c r="Q596" s="35"/>
      <c r="R596" s="35"/>
      <c r="S596" s="35"/>
      <c r="T596" s="35"/>
      <c r="U596" s="35"/>
      <c r="V596" s="35"/>
    </row>
    <row r="597" spans="1:22" ht="16" x14ac:dyDescent="0.2">
      <c r="A597" s="35"/>
      <c r="B597" s="36" t="s">
        <v>1058</v>
      </c>
      <c r="C597" s="36" t="s">
        <v>1058</v>
      </c>
      <c r="D597" s="35" t="s">
        <v>190</v>
      </c>
      <c r="E597" s="35">
        <v>0</v>
      </c>
      <c r="F597" s="35">
        <v>1206</v>
      </c>
      <c r="G597" s="35" t="s">
        <v>22</v>
      </c>
      <c r="H597" s="35" t="s">
        <v>706</v>
      </c>
      <c r="I597" s="35" t="s">
        <v>64</v>
      </c>
      <c r="J597" s="35"/>
      <c r="K597" s="35"/>
      <c r="L597" s="35" t="s">
        <v>707</v>
      </c>
      <c r="M597" s="35"/>
      <c r="N597" s="35" t="s">
        <v>24</v>
      </c>
      <c r="O597" s="35"/>
      <c r="P597" s="35"/>
      <c r="Q597" s="35"/>
      <c r="R597" s="35"/>
      <c r="S597" s="35"/>
      <c r="T597" s="35"/>
      <c r="U597" s="35"/>
      <c r="V597" s="35"/>
    </row>
    <row r="598" spans="1:22" ht="16" x14ac:dyDescent="0.2">
      <c r="A598" s="35"/>
      <c r="B598" s="36" t="s">
        <v>1058</v>
      </c>
      <c r="C598" s="36" t="s">
        <v>1058</v>
      </c>
      <c r="D598" s="35" t="s">
        <v>198</v>
      </c>
      <c r="E598" s="35">
        <v>5</v>
      </c>
      <c r="F598" s="35">
        <v>1201</v>
      </c>
      <c r="G598" s="35" t="s">
        <v>22</v>
      </c>
      <c r="H598" s="35" t="s">
        <v>706</v>
      </c>
      <c r="I598" s="35" t="s">
        <v>64</v>
      </c>
      <c r="J598" s="35"/>
      <c r="K598" s="35"/>
      <c r="L598" s="35" t="s">
        <v>707</v>
      </c>
      <c r="M598" s="35"/>
      <c r="N598" s="35" t="s">
        <v>23</v>
      </c>
      <c r="O598" s="35"/>
      <c r="P598" s="35"/>
      <c r="Q598" s="35"/>
      <c r="R598" s="35"/>
      <c r="S598" s="35"/>
      <c r="T598" s="35"/>
      <c r="U598" s="35"/>
      <c r="V598" s="35"/>
    </row>
    <row r="599" spans="1:22" ht="16" x14ac:dyDescent="0.2">
      <c r="A599" s="35"/>
      <c r="B599" s="36" t="s">
        <v>1058</v>
      </c>
      <c r="C599" s="36" t="s">
        <v>1058</v>
      </c>
      <c r="D599" s="35" t="s">
        <v>833</v>
      </c>
      <c r="E599" s="35">
        <v>5</v>
      </c>
      <c r="F599" s="35">
        <v>1201</v>
      </c>
      <c r="G599" s="35" t="s">
        <v>22</v>
      </c>
      <c r="H599" s="35" t="s">
        <v>830</v>
      </c>
      <c r="I599" s="35" t="s">
        <v>831</v>
      </c>
      <c r="J599" s="35"/>
      <c r="K599" s="35"/>
      <c r="L599" s="35" t="s">
        <v>832</v>
      </c>
      <c r="M599" s="35"/>
      <c r="N599" s="35" t="s">
        <v>23</v>
      </c>
      <c r="O599" s="35"/>
      <c r="P599" s="35"/>
      <c r="Q599" s="35"/>
      <c r="R599" s="35"/>
      <c r="S599" s="35"/>
      <c r="T599" s="35"/>
      <c r="U599" s="35"/>
      <c r="V599" s="35"/>
    </row>
    <row r="600" spans="1:22" ht="16" x14ac:dyDescent="0.2">
      <c r="A600" s="35"/>
      <c r="B600" s="36" t="s">
        <v>1058</v>
      </c>
      <c r="C600" s="36" t="s">
        <v>1058</v>
      </c>
      <c r="D600" s="35" t="s">
        <v>829</v>
      </c>
      <c r="E600" s="35">
        <v>0</v>
      </c>
      <c r="F600" s="35">
        <v>1206</v>
      </c>
      <c r="G600" s="35" t="s">
        <v>22</v>
      </c>
      <c r="H600" s="35" t="s">
        <v>830</v>
      </c>
      <c r="I600" s="35" t="s">
        <v>831</v>
      </c>
      <c r="J600" s="35"/>
      <c r="K600" s="35"/>
      <c r="L600" s="35" t="s">
        <v>832</v>
      </c>
      <c r="M600" s="35"/>
      <c r="N600" s="35" t="s">
        <v>24</v>
      </c>
      <c r="O600" s="35"/>
      <c r="P600" s="35"/>
      <c r="Q600" s="35"/>
      <c r="R600" s="35"/>
      <c r="S600" s="35"/>
      <c r="T600" s="35"/>
      <c r="U600" s="35"/>
      <c r="V600" s="35"/>
    </row>
    <row r="601" spans="1:22" ht="16" x14ac:dyDescent="0.2">
      <c r="A601" s="35"/>
      <c r="B601" s="36" t="s">
        <v>1058</v>
      </c>
      <c r="C601" s="36" t="s">
        <v>1058</v>
      </c>
      <c r="D601" s="35" t="s">
        <v>1336</v>
      </c>
      <c r="E601" s="35">
        <v>0</v>
      </c>
      <c r="F601" s="35">
        <v>1102</v>
      </c>
      <c r="G601" s="35" t="s">
        <v>22</v>
      </c>
      <c r="H601" s="35" t="s">
        <v>695</v>
      </c>
      <c r="I601" s="35" t="s">
        <v>691</v>
      </c>
      <c r="J601" s="35"/>
      <c r="K601" s="35"/>
      <c r="L601" s="35" t="s">
        <v>696</v>
      </c>
      <c r="M601" s="35"/>
      <c r="N601" s="35" t="s">
        <v>24</v>
      </c>
      <c r="O601" s="35"/>
      <c r="P601" s="35"/>
      <c r="Q601" s="35"/>
      <c r="R601" s="35"/>
      <c r="S601" s="35"/>
      <c r="T601" s="35"/>
      <c r="U601" s="35"/>
      <c r="V601" s="35"/>
    </row>
    <row r="602" spans="1:22" ht="16" x14ac:dyDescent="0.2">
      <c r="A602" s="35"/>
      <c r="B602" s="36" t="s">
        <v>1058</v>
      </c>
      <c r="C602" s="36" t="s">
        <v>1058</v>
      </c>
      <c r="D602" s="35" t="s">
        <v>1285</v>
      </c>
      <c r="E602" s="35">
        <v>5</v>
      </c>
      <c r="F602" s="35">
        <v>1201</v>
      </c>
      <c r="G602" s="35" t="s">
        <v>22</v>
      </c>
      <c r="H602" s="35" t="s">
        <v>1286</v>
      </c>
      <c r="I602" s="35" t="s">
        <v>691</v>
      </c>
      <c r="J602" s="35"/>
      <c r="K602" s="35"/>
      <c r="L602" s="35" t="s">
        <v>1287</v>
      </c>
      <c r="M602" s="35"/>
      <c r="N602" s="35" t="s">
        <v>23</v>
      </c>
      <c r="O602" s="35"/>
      <c r="P602" s="35"/>
      <c r="Q602" s="35"/>
      <c r="R602" s="35"/>
      <c r="S602" s="35"/>
      <c r="T602" s="35"/>
      <c r="U602" s="35"/>
      <c r="V602" s="35"/>
    </row>
    <row r="603" spans="1:22" ht="16" x14ac:dyDescent="0.2">
      <c r="A603" s="35"/>
      <c r="B603" s="36" t="s">
        <v>1058</v>
      </c>
      <c r="C603" s="36" t="s">
        <v>1058</v>
      </c>
      <c r="D603" s="35" t="s">
        <v>1288</v>
      </c>
      <c r="E603" s="35">
        <v>0</v>
      </c>
      <c r="F603" s="35">
        <v>1206</v>
      </c>
      <c r="G603" s="35" t="s">
        <v>22</v>
      </c>
      <c r="H603" s="35" t="s">
        <v>1286</v>
      </c>
      <c r="I603" s="35" t="s">
        <v>691</v>
      </c>
      <c r="J603" s="35"/>
      <c r="K603" s="35"/>
      <c r="L603" s="35" t="s">
        <v>1287</v>
      </c>
      <c r="M603" s="35"/>
      <c r="N603" s="35" t="s">
        <v>24</v>
      </c>
      <c r="O603" s="35"/>
      <c r="P603" s="35"/>
      <c r="Q603" s="35"/>
      <c r="R603" s="35"/>
      <c r="S603" s="35"/>
      <c r="T603" s="35"/>
      <c r="U603" s="35"/>
      <c r="V603" s="35"/>
    </row>
    <row r="604" spans="1:22" ht="16" x14ac:dyDescent="0.2">
      <c r="A604" s="35"/>
      <c r="B604" s="36" t="s">
        <v>1058</v>
      </c>
      <c r="C604" s="36" t="s">
        <v>1058</v>
      </c>
      <c r="D604" s="35" t="s">
        <v>190</v>
      </c>
      <c r="E604" s="35">
        <v>0</v>
      </c>
      <c r="F604" s="35">
        <v>1206</v>
      </c>
      <c r="G604" s="35" t="s">
        <v>22</v>
      </c>
      <c r="H604" s="35" t="s">
        <v>706</v>
      </c>
      <c r="I604" s="35" t="s">
        <v>64</v>
      </c>
      <c r="J604" s="35"/>
      <c r="K604" s="35"/>
      <c r="L604" s="35" t="s">
        <v>707</v>
      </c>
      <c r="M604" s="35"/>
      <c r="N604" s="35" t="s">
        <v>24</v>
      </c>
      <c r="O604" s="35"/>
      <c r="P604" s="35"/>
      <c r="Q604" s="35"/>
      <c r="R604" s="35"/>
      <c r="S604" s="35"/>
      <c r="T604" s="35"/>
      <c r="U604" s="35"/>
      <c r="V604" s="35"/>
    </row>
    <row r="605" spans="1:22" ht="16" x14ac:dyDescent="0.2">
      <c r="A605" s="35"/>
      <c r="B605" s="36" t="s">
        <v>1058</v>
      </c>
      <c r="C605" s="36" t="s">
        <v>1058</v>
      </c>
      <c r="D605" s="35" t="s">
        <v>198</v>
      </c>
      <c r="E605" s="35">
        <v>5</v>
      </c>
      <c r="F605" s="35">
        <v>1201</v>
      </c>
      <c r="G605" s="35" t="s">
        <v>22</v>
      </c>
      <c r="H605" s="35" t="s">
        <v>706</v>
      </c>
      <c r="I605" s="35" t="s">
        <v>64</v>
      </c>
      <c r="J605" s="35"/>
      <c r="K605" s="35"/>
      <c r="L605" s="35" t="s">
        <v>707</v>
      </c>
      <c r="M605" s="35"/>
      <c r="N605" s="35" t="s">
        <v>23</v>
      </c>
      <c r="O605" s="35"/>
      <c r="P605" s="35"/>
      <c r="Q605" s="35"/>
      <c r="R605" s="35"/>
      <c r="S605" s="35"/>
      <c r="T605" s="35"/>
      <c r="U605" s="35"/>
      <c r="V605" s="35"/>
    </row>
    <row r="606" spans="1:22" ht="16" x14ac:dyDescent="0.2">
      <c r="A606" s="35"/>
      <c r="B606" s="36" t="s">
        <v>1058</v>
      </c>
      <c r="C606" s="36" t="s">
        <v>1058</v>
      </c>
      <c r="D606" s="35" t="s">
        <v>196</v>
      </c>
      <c r="E606" s="35">
        <v>0</v>
      </c>
      <c r="F606" s="35">
        <v>1206</v>
      </c>
      <c r="G606" s="35" t="s">
        <v>22</v>
      </c>
      <c r="H606" s="35" t="s">
        <v>709</v>
      </c>
      <c r="I606" s="35" t="s">
        <v>64</v>
      </c>
      <c r="J606" s="35"/>
      <c r="K606" s="35"/>
      <c r="L606" s="35" t="s">
        <v>710</v>
      </c>
      <c r="M606" s="35"/>
      <c r="N606" s="35" t="s">
        <v>24</v>
      </c>
      <c r="O606" s="35"/>
      <c r="P606" s="35"/>
      <c r="Q606" s="35"/>
      <c r="R606" s="35"/>
      <c r="S606" s="35"/>
      <c r="T606" s="35"/>
      <c r="U606" s="35"/>
      <c r="V606" s="35"/>
    </row>
    <row r="607" spans="1:22" ht="16" x14ac:dyDescent="0.2">
      <c r="A607" s="35"/>
      <c r="B607" s="36" t="s">
        <v>1058</v>
      </c>
      <c r="C607" s="36" t="s">
        <v>1058</v>
      </c>
      <c r="D607" s="35" t="s">
        <v>190</v>
      </c>
      <c r="E607" s="35">
        <v>0</v>
      </c>
      <c r="F607" s="35">
        <v>1206</v>
      </c>
      <c r="G607" s="35" t="s">
        <v>22</v>
      </c>
      <c r="H607" s="35" t="s">
        <v>706</v>
      </c>
      <c r="I607" s="35" t="s">
        <v>64</v>
      </c>
      <c r="J607" s="35"/>
      <c r="K607" s="35"/>
      <c r="L607" s="35" t="s">
        <v>707</v>
      </c>
      <c r="M607" s="35"/>
      <c r="N607" s="35" t="s">
        <v>24</v>
      </c>
      <c r="O607" s="35"/>
      <c r="P607" s="35"/>
      <c r="Q607" s="35"/>
      <c r="R607" s="35"/>
      <c r="S607" s="35"/>
      <c r="T607" s="35"/>
      <c r="U607" s="35"/>
      <c r="V607" s="35"/>
    </row>
    <row r="608" spans="1:22" ht="16" x14ac:dyDescent="0.2">
      <c r="A608" s="35"/>
      <c r="B608" s="36" t="s">
        <v>1058</v>
      </c>
      <c r="C608" s="36" t="s">
        <v>1058</v>
      </c>
      <c r="D608" s="35" t="s">
        <v>199</v>
      </c>
      <c r="E608" s="35">
        <v>5</v>
      </c>
      <c r="F608" s="35">
        <v>1201</v>
      </c>
      <c r="G608" s="35" t="s">
        <v>22</v>
      </c>
      <c r="H608" s="35" t="s">
        <v>709</v>
      </c>
      <c r="I608" s="35" t="s">
        <v>64</v>
      </c>
      <c r="J608" s="35"/>
      <c r="K608" s="35"/>
      <c r="L608" s="35" t="s">
        <v>710</v>
      </c>
      <c r="M608" s="35"/>
      <c r="N608" s="35" t="s">
        <v>23</v>
      </c>
      <c r="O608" s="35"/>
      <c r="P608" s="35"/>
      <c r="Q608" s="35"/>
      <c r="R608" s="35"/>
      <c r="S608" s="35"/>
      <c r="T608" s="35"/>
      <c r="U608" s="35"/>
      <c r="V608" s="35"/>
    </row>
    <row r="609" spans="1:22" ht="16" x14ac:dyDescent="0.2">
      <c r="A609" s="35"/>
      <c r="B609" s="36" t="s">
        <v>1058</v>
      </c>
      <c r="C609" s="36" t="s">
        <v>1058</v>
      </c>
      <c r="D609" s="35" t="s">
        <v>198</v>
      </c>
      <c r="E609" s="35">
        <v>5</v>
      </c>
      <c r="F609" s="35">
        <v>1201</v>
      </c>
      <c r="G609" s="35" t="s">
        <v>22</v>
      </c>
      <c r="H609" s="35" t="s">
        <v>706</v>
      </c>
      <c r="I609" s="35" t="s">
        <v>64</v>
      </c>
      <c r="J609" s="35"/>
      <c r="K609" s="35"/>
      <c r="L609" s="35" t="s">
        <v>707</v>
      </c>
      <c r="M609" s="35"/>
      <c r="N609" s="35" t="s">
        <v>23</v>
      </c>
      <c r="O609" s="35"/>
      <c r="P609" s="35"/>
      <c r="Q609" s="35"/>
      <c r="R609" s="35"/>
      <c r="S609" s="35"/>
      <c r="T609" s="35"/>
      <c r="U609" s="35"/>
      <c r="V609" s="35"/>
    </row>
    <row r="610" spans="1:22" ht="16" x14ac:dyDescent="0.2">
      <c r="A610" s="35"/>
      <c r="B610" s="36" t="s">
        <v>1058</v>
      </c>
      <c r="C610" s="36" t="s">
        <v>1058</v>
      </c>
      <c r="D610" s="35" t="s">
        <v>196</v>
      </c>
      <c r="E610" s="35">
        <v>0</v>
      </c>
      <c r="F610" s="35">
        <v>1206</v>
      </c>
      <c r="G610" s="35" t="s">
        <v>22</v>
      </c>
      <c r="H610" s="35" t="s">
        <v>709</v>
      </c>
      <c r="I610" s="35" t="s">
        <v>64</v>
      </c>
      <c r="J610" s="35"/>
      <c r="K610" s="35"/>
      <c r="L610" s="35" t="s">
        <v>710</v>
      </c>
      <c r="M610" s="35"/>
      <c r="N610" s="35" t="s">
        <v>24</v>
      </c>
      <c r="O610" s="35"/>
      <c r="P610" s="35"/>
      <c r="Q610" s="35"/>
      <c r="R610" s="35"/>
      <c r="S610" s="35"/>
      <c r="T610" s="35"/>
      <c r="U610" s="35"/>
      <c r="V610" s="35"/>
    </row>
    <row r="611" spans="1:22" ht="16" x14ac:dyDescent="0.2">
      <c r="A611" s="35"/>
      <c r="B611" s="36" t="s">
        <v>1058</v>
      </c>
      <c r="C611" s="36" t="s">
        <v>1058</v>
      </c>
      <c r="D611" s="35" t="s">
        <v>190</v>
      </c>
      <c r="E611" s="35">
        <v>0</v>
      </c>
      <c r="F611" s="35">
        <v>1206</v>
      </c>
      <c r="G611" s="35" t="s">
        <v>22</v>
      </c>
      <c r="H611" s="35" t="s">
        <v>706</v>
      </c>
      <c r="I611" s="35" t="s">
        <v>64</v>
      </c>
      <c r="J611" s="35"/>
      <c r="K611" s="35"/>
      <c r="L611" s="35" t="s">
        <v>707</v>
      </c>
      <c r="M611" s="35"/>
      <c r="N611" s="35" t="s">
        <v>24</v>
      </c>
      <c r="O611" s="35"/>
      <c r="P611" s="35"/>
      <c r="Q611" s="35"/>
      <c r="R611" s="35"/>
      <c r="S611" s="35"/>
      <c r="T611" s="35"/>
      <c r="U611" s="35"/>
      <c r="V611" s="35"/>
    </row>
    <row r="612" spans="1:22" ht="16" x14ac:dyDescent="0.2">
      <c r="A612" s="35"/>
      <c r="B612" s="36" t="s">
        <v>1058</v>
      </c>
      <c r="C612" s="36" t="s">
        <v>1058</v>
      </c>
      <c r="D612" s="35" t="s">
        <v>198</v>
      </c>
      <c r="E612" s="35">
        <v>5</v>
      </c>
      <c r="F612" s="35">
        <v>1201</v>
      </c>
      <c r="G612" s="35" t="s">
        <v>22</v>
      </c>
      <c r="H612" s="35" t="s">
        <v>706</v>
      </c>
      <c r="I612" s="35" t="s">
        <v>64</v>
      </c>
      <c r="J612" s="35"/>
      <c r="K612" s="35"/>
      <c r="L612" s="35" t="s">
        <v>707</v>
      </c>
      <c r="M612" s="35"/>
      <c r="N612" s="35" t="s">
        <v>23</v>
      </c>
      <c r="O612" s="35"/>
      <c r="P612" s="35"/>
      <c r="Q612" s="35"/>
      <c r="R612" s="35"/>
      <c r="S612" s="35"/>
      <c r="T612" s="35"/>
      <c r="U612" s="35"/>
      <c r="V612" s="35"/>
    </row>
    <row r="613" spans="1:22" ht="16" x14ac:dyDescent="0.2">
      <c r="A613" s="35"/>
      <c r="B613" s="36" t="s">
        <v>1058</v>
      </c>
      <c r="C613" s="36" t="s">
        <v>1058</v>
      </c>
      <c r="D613" s="35" t="s">
        <v>203</v>
      </c>
      <c r="E613" s="35">
        <v>0</v>
      </c>
      <c r="F613" s="35">
        <v>1206</v>
      </c>
      <c r="G613" s="35" t="s">
        <v>22</v>
      </c>
      <c r="H613" s="35" t="s">
        <v>698</v>
      </c>
      <c r="I613" s="35" t="s">
        <v>64</v>
      </c>
      <c r="J613" s="35"/>
      <c r="K613" s="35"/>
      <c r="L613" s="35" t="s">
        <v>699</v>
      </c>
      <c r="M613" s="35"/>
      <c r="N613" s="35" t="s">
        <v>24</v>
      </c>
      <c r="O613" s="35"/>
      <c r="P613" s="35"/>
      <c r="Q613" s="35"/>
      <c r="R613" s="35"/>
      <c r="S613" s="35"/>
      <c r="T613" s="35"/>
      <c r="U613" s="35"/>
      <c r="V613" s="35"/>
    </row>
    <row r="614" spans="1:22" ht="16" x14ac:dyDescent="0.2">
      <c r="A614" s="35"/>
      <c r="B614" s="36" t="s">
        <v>1058</v>
      </c>
      <c r="C614" s="36" t="s">
        <v>1058</v>
      </c>
      <c r="D614" s="35" t="s">
        <v>206</v>
      </c>
      <c r="E614" s="35">
        <v>5</v>
      </c>
      <c r="F614" s="35">
        <v>1201</v>
      </c>
      <c r="G614" s="35" t="s">
        <v>22</v>
      </c>
      <c r="H614" s="35" t="s">
        <v>698</v>
      </c>
      <c r="I614" s="35" t="s">
        <v>64</v>
      </c>
      <c r="J614" s="35"/>
      <c r="K614" s="35"/>
      <c r="L614" s="35" t="s">
        <v>699</v>
      </c>
      <c r="M614" s="35"/>
      <c r="N614" s="35" t="s">
        <v>23</v>
      </c>
      <c r="O614" s="35"/>
      <c r="P614" s="35"/>
      <c r="Q614" s="35"/>
      <c r="R614" s="35"/>
      <c r="S614" s="35"/>
      <c r="T614" s="35"/>
      <c r="U614" s="35"/>
      <c r="V614" s="35"/>
    </row>
    <row r="615" spans="1:22" ht="16" x14ac:dyDescent="0.2">
      <c r="A615" s="35"/>
      <c r="B615" s="36" t="s">
        <v>1058</v>
      </c>
      <c r="C615" s="36" t="s">
        <v>1058</v>
      </c>
      <c r="D615" s="35" t="s">
        <v>190</v>
      </c>
      <c r="E615" s="35">
        <v>0</v>
      </c>
      <c r="F615" s="35">
        <v>1206</v>
      </c>
      <c r="G615" s="35" t="s">
        <v>22</v>
      </c>
      <c r="H615" s="35" t="s">
        <v>706</v>
      </c>
      <c r="I615" s="35" t="s">
        <v>64</v>
      </c>
      <c r="J615" s="35"/>
      <c r="K615" s="35"/>
      <c r="L615" s="35" t="s">
        <v>707</v>
      </c>
      <c r="M615" s="35"/>
      <c r="N615" s="35" t="s">
        <v>24</v>
      </c>
      <c r="O615" s="35"/>
      <c r="P615" s="35"/>
      <c r="Q615" s="35"/>
      <c r="R615" s="35"/>
      <c r="S615" s="35"/>
      <c r="T615" s="35"/>
      <c r="U615" s="35"/>
      <c r="V615" s="35"/>
    </row>
    <row r="616" spans="1:22" ht="16" x14ac:dyDescent="0.2">
      <c r="A616" s="35"/>
      <c r="B616" s="36" t="s">
        <v>1058</v>
      </c>
      <c r="C616" s="36" t="s">
        <v>1058</v>
      </c>
      <c r="D616" s="35" t="s">
        <v>189</v>
      </c>
      <c r="E616" s="35">
        <v>0</v>
      </c>
      <c r="F616" s="35">
        <v>1206</v>
      </c>
      <c r="G616" s="35" t="s">
        <v>22</v>
      </c>
      <c r="H616" s="35" t="s">
        <v>712</v>
      </c>
      <c r="I616" s="35" t="s">
        <v>64</v>
      </c>
      <c r="J616" s="35"/>
      <c r="K616" s="35"/>
      <c r="L616" s="35" t="s">
        <v>713</v>
      </c>
      <c r="M616" s="35"/>
      <c r="N616" s="35" t="s">
        <v>24</v>
      </c>
      <c r="O616" s="35"/>
      <c r="P616" s="35"/>
      <c r="Q616" s="35"/>
      <c r="R616" s="35"/>
      <c r="S616" s="35"/>
      <c r="T616" s="35"/>
      <c r="U616" s="35"/>
      <c r="V616" s="35"/>
    </row>
    <row r="617" spans="1:22" ht="16" x14ac:dyDescent="0.2">
      <c r="A617" s="35"/>
      <c r="B617" s="36" t="s">
        <v>1058</v>
      </c>
      <c r="C617" s="36" t="s">
        <v>1058</v>
      </c>
      <c r="D617" s="35" t="s">
        <v>197</v>
      </c>
      <c r="E617" s="35">
        <v>5</v>
      </c>
      <c r="F617" s="35">
        <v>1201</v>
      </c>
      <c r="G617" s="35" t="s">
        <v>22</v>
      </c>
      <c r="H617" s="35" t="s">
        <v>712</v>
      </c>
      <c r="I617" s="35" t="s">
        <v>64</v>
      </c>
      <c r="J617" s="35"/>
      <c r="K617" s="35"/>
      <c r="L617" s="35" t="s">
        <v>713</v>
      </c>
      <c r="M617" s="35"/>
      <c r="N617" s="35" t="s">
        <v>23</v>
      </c>
      <c r="O617" s="35"/>
      <c r="P617" s="35"/>
      <c r="Q617" s="35"/>
      <c r="R617" s="35"/>
      <c r="S617" s="35"/>
      <c r="T617" s="35"/>
      <c r="U617" s="35"/>
      <c r="V617" s="35"/>
    </row>
    <row r="618" spans="1:22" ht="16" x14ac:dyDescent="0.2">
      <c r="A618" s="35"/>
      <c r="B618" s="36" t="s">
        <v>1058</v>
      </c>
      <c r="C618" s="36" t="s">
        <v>1058</v>
      </c>
      <c r="D618" s="35" t="s">
        <v>794</v>
      </c>
      <c r="E618" s="35">
        <v>5</v>
      </c>
      <c r="F618" s="35">
        <v>1101</v>
      </c>
      <c r="G618" s="35" t="s">
        <v>22</v>
      </c>
      <c r="H618" s="35" t="s">
        <v>793</v>
      </c>
      <c r="I618" s="35" t="s">
        <v>694</v>
      </c>
      <c r="J618" s="35"/>
      <c r="K618" s="35"/>
      <c r="L618" s="35" t="s">
        <v>731</v>
      </c>
      <c r="M618" s="35"/>
      <c r="N618" s="35" t="s">
        <v>23</v>
      </c>
      <c r="O618" s="35"/>
      <c r="P618" s="35"/>
      <c r="Q618" s="35"/>
      <c r="R618" s="35"/>
      <c r="S618" s="35"/>
      <c r="T618" s="35"/>
      <c r="U618" s="35"/>
      <c r="V618" s="35"/>
    </row>
    <row r="619" spans="1:22" ht="16" x14ac:dyDescent="0.2">
      <c r="A619" s="35"/>
      <c r="B619" s="36" t="s">
        <v>1058</v>
      </c>
      <c r="C619" s="36" t="s">
        <v>1058</v>
      </c>
      <c r="D619" s="35" t="s">
        <v>1337</v>
      </c>
      <c r="E619" s="35">
        <v>0</v>
      </c>
      <c r="F619" s="35">
        <v>1101</v>
      </c>
      <c r="G619" s="35" t="s">
        <v>22</v>
      </c>
      <c r="H619" s="35" t="s">
        <v>695</v>
      </c>
      <c r="I619" s="35" t="s">
        <v>691</v>
      </c>
      <c r="J619" s="35"/>
      <c r="K619" s="35"/>
      <c r="L619" s="35" t="s">
        <v>696</v>
      </c>
      <c r="M619" s="35"/>
      <c r="N619" s="35" t="s">
        <v>23</v>
      </c>
      <c r="O619" s="35"/>
      <c r="P619" s="35"/>
      <c r="Q619" s="35"/>
      <c r="R619" s="35"/>
      <c r="S619" s="35"/>
      <c r="T619" s="35"/>
      <c r="U619" s="35"/>
      <c r="V619" s="35"/>
    </row>
    <row r="620" spans="1:22" ht="16" x14ac:dyDescent="0.2">
      <c r="A620" s="35"/>
      <c r="B620" s="36" t="s">
        <v>1058</v>
      </c>
      <c r="C620" s="36" t="s">
        <v>1058</v>
      </c>
      <c r="D620" s="35" t="s">
        <v>792</v>
      </c>
      <c r="E620" s="35">
        <v>0</v>
      </c>
      <c r="F620" s="35">
        <v>1102</v>
      </c>
      <c r="G620" s="35" t="s">
        <v>22</v>
      </c>
      <c r="H620" s="35" t="s">
        <v>793</v>
      </c>
      <c r="I620" s="35" t="s">
        <v>694</v>
      </c>
      <c r="J620" s="35"/>
      <c r="K620" s="35"/>
      <c r="L620" s="35" t="s">
        <v>731</v>
      </c>
      <c r="M620" s="35"/>
      <c r="N620" s="35" t="s">
        <v>24</v>
      </c>
      <c r="O620" s="35"/>
      <c r="P620" s="35"/>
      <c r="Q620" s="35"/>
      <c r="R620" s="35"/>
      <c r="S620" s="35"/>
      <c r="T620" s="35"/>
      <c r="U620" s="35"/>
      <c r="V620" s="35"/>
    </row>
    <row r="621" spans="1:22" ht="16" x14ac:dyDescent="0.2">
      <c r="A621" s="35"/>
      <c r="B621" s="36" t="s">
        <v>1058</v>
      </c>
      <c r="C621" s="36" t="s">
        <v>1058</v>
      </c>
      <c r="D621" s="35" t="s">
        <v>746</v>
      </c>
      <c r="E621" s="35">
        <v>0</v>
      </c>
      <c r="F621" s="35">
        <v>1102</v>
      </c>
      <c r="G621" s="35" t="s">
        <v>22</v>
      </c>
      <c r="H621" s="35" t="s">
        <v>695</v>
      </c>
      <c r="I621" s="35" t="s">
        <v>691</v>
      </c>
      <c r="J621" s="35"/>
      <c r="K621" s="35"/>
      <c r="L621" s="35" t="s">
        <v>696</v>
      </c>
      <c r="M621" s="35"/>
      <c r="N621" s="35" t="s">
        <v>24</v>
      </c>
      <c r="O621" s="35"/>
      <c r="P621" s="35"/>
      <c r="Q621" s="35"/>
      <c r="R621" s="35"/>
      <c r="S621" s="35"/>
      <c r="T621" s="35"/>
      <c r="U621" s="35"/>
      <c r="V621" s="35"/>
    </row>
    <row r="622" spans="1:22" ht="16" x14ac:dyDescent="0.2">
      <c r="A622" s="35"/>
      <c r="B622" s="36" t="s">
        <v>1058</v>
      </c>
      <c r="C622" s="36" t="s">
        <v>1058</v>
      </c>
      <c r="D622" s="35" t="s">
        <v>725</v>
      </c>
      <c r="E622" s="35">
        <v>0</v>
      </c>
      <c r="F622" s="35">
        <v>1101</v>
      </c>
      <c r="G622" s="35" t="s">
        <v>22</v>
      </c>
      <c r="H622" s="35" t="s">
        <v>695</v>
      </c>
      <c r="I622" s="35" t="s">
        <v>691</v>
      </c>
      <c r="J622" s="35"/>
      <c r="K622" s="35"/>
      <c r="L622" s="35" t="s">
        <v>696</v>
      </c>
      <c r="M622" s="35"/>
      <c r="N622" s="35" t="s">
        <v>23</v>
      </c>
      <c r="O622" s="35"/>
      <c r="P622" s="35"/>
      <c r="Q622" s="35"/>
      <c r="R622" s="35"/>
      <c r="S622" s="35"/>
      <c r="T622" s="35"/>
      <c r="U622" s="35"/>
      <c r="V622" s="35"/>
    </row>
    <row r="623" spans="1:22" ht="16" x14ac:dyDescent="0.2">
      <c r="A623" s="35"/>
      <c r="B623" s="36" t="s">
        <v>1058</v>
      </c>
      <c r="C623" s="36" t="s">
        <v>1058</v>
      </c>
      <c r="D623" s="35" t="s">
        <v>732</v>
      </c>
      <c r="E623" s="35">
        <v>4</v>
      </c>
      <c r="F623" s="35">
        <v>1101</v>
      </c>
      <c r="G623" s="35" t="s">
        <v>22</v>
      </c>
      <c r="H623" s="35" t="s">
        <v>733</v>
      </c>
      <c r="I623" s="35" t="s">
        <v>734</v>
      </c>
      <c r="J623" s="35"/>
      <c r="K623" s="35"/>
      <c r="L623" s="35" t="s">
        <v>735</v>
      </c>
      <c r="M623" s="35"/>
      <c r="N623" s="35" t="s">
        <v>25</v>
      </c>
      <c r="O623" s="35"/>
      <c r="P623" s="35"/>
      <c r="Q623" s="35"/>
      <c r="R623" s="35"/>
      <c r="S623" s="35"/>
      <c r="T623" s="35"/>
      <c r="U623" s="35"/>
      <c r="V623" s="35"/>
    </row>
    <row r="624" spans="1:22" ht="16" x14ac:dyDescent="0.2">
      <c r="A624" s="35"/>
      <c r="B624" s="36" t="s">
        <v>1058</v>
      </c>
      <c r="C624" s="36" t="s">
        <v>1058</v>
      </c>
      <c r="D624" s="35" t="s">
        <v>736</v>
      </c>
      <c r="E624" s="35">
        <v>5</v>
      </c>
      <c r="F624" s="35">
        <v>1221</v>
      </c>
      <c r="G624" s="35" t="s">
        <v>22</v>
      </c>
      <c r="H624" s="35" t="s">
        <v>737</v>
      </c>
      <c r="I624" s="35" t="s">
        <v>734</v>
      </c>
      <c r="J624" s="35"/>
      <c r="K624" s="35"/>
      <c r="L624" s="35" t="s">
        <v>738</v>
      </c>
      <c r="M624" s="35"/>
      <c r="N624" s="35" t="s">
        <v>23</v>
      </c>
      <c r="O624" s="35"/>
      <c r="P624" s="35"/>
      <c r="Q624" s="35"/>
      <c r="R624" s="35"/>
      <c r="S624" s="35"/>
      <c r="T624" s="35"/>
      <c r="U624" s="35"/>
      <c r="V624" s="35"/>
    </row>
    <row r="625" spans="1:22" ht="16" x14ac:dyDescent="0.2">
      <c r="A625" s="35"/>
      <c r="B625" s="36" t="s">
        <v>1058</v>
      </c>
      <c r="C625" s="36" t="s">
        <v>1058</v>
      </c>
      <c r="D625" s="35" t="s">
        <v>1338</v>
      </c>
      <c r="E625" s="35">
        <v>0</v>
      </c>
      <c r="F625" s="35">
        <v>1102</v>
      </c>
      <c r="G625" s="35" t="s">
        <v>22</v>
      </c>
      <c r="H625" s="35" t="s">
        <v>695</v>
      </c>
      <c r="I625" s="35" t="s">
        <v>691</v>
      </c>
      <c r="J625" s="35"/>
      <c r="K625" s="35"/>
      <c r="L625" s="35" t="s">
        <v>696</v>
      </c>
      <c r="M625" s="35"/>
      <c r="N625" s="35" t="s">
        <v>24</v>
      </c>
      <c r="O625" s="35"/>
      <c r="P625" s="35"/>
      <c r="Q625" s="35"/>
      <c r="R625" s="35"/>
      <c r="S625" s="35"/>
      <c r="T625" s="35"/>
      <c r="U625" s="35"/>
      <c r="V625" s="35"/>
    </row>
    <row r="626" spans="1:22" ht="16" x14ac:dyDescent="0.2">
      <c r="A626" s="35"/>
      <c r="B626" s="36" t="s">
        <v>1058</v>
      </c>
      <c r="C626" s="36" t="s">
        <v>1058</v>
      </c>
      <c r="D626" s="35" t="s">
        <v>725</v>
      </c>
      <c r="E626" s="35">
        <v>0</v>
      </c>
      <c r="F626" s="35">
        <v>1101</v>
      </c>
      <c r="G626" s="35" t="s">
        <v>22</v>
      </c>
      <c r="H626" s="35" t="s">
        <v>695</v>
      </c>
      <c r="I626" s="35" t="s">
        <v>691</v>
      </c>
      <c r="J626" s="35"/>
      <c r="K626" s="35"/>
      <c r="L626" s="35" t="s">
        <v>696</v>
      </c>
      <c r="M626" s="35"/>
      <c r="N626" s="35" t="s">
        <v>23</v>
      </c>
      <c r="O626" s="35"/>
      <c r="P626" s="35"/>
      <c r="Q626" s="35"/>
      <c r="R626" s="35"/>
      <c r="S626" s="35"/>
      <c r="T626" s="35"/>
      <c r="U626" s="35"/>
      <c r="V626" s="35"/>
    </row>
    <row r="627" spans="1:22" ht="16" x14ac:dyDescent="0.2">
      <c r="A627" s="35"/>
      <c r="B627" s="36" t="s">
        <v>1058</v>
      </c>
      <c r="C627" s="36" t="s">
        <v>1058</v>
      </c>
      <c r="D627" s="35" t="s">
        <v>1339</v>
      </c>
      <c r="E627" s="35">
        <v>0</v>
      </c>
      <c r="F627" s="35">
        <v>1102</v>
      </c>
      <c r="G627" s="35" t="s">
        <v>22</v>
      </c>
      <c r="H627" s="35" t="s">
        <v>695</v>
      </c>
      <c r="I627" s="35" t="s">
        <v>691</v>
      </c>
      <c r="J627" s="35"/>
      <c r="K627" s="35"/>
      <c r="L627" s="35" t="s">
        <v>696</v>
      </c>
      <c r="M627" s="35"/>
      <c r="N627" s="35" t="s">
        <v>24</v>
      </c>
      <c r="O627" s="35"/>
      <c r="P627" s="35"/>
      <c r="Q627" s="35"/>
      <c r="R627" s="35"/>
      <c r="S627" s="35"/>
      <c r="T627" s="35"/>
      <c r="U627" s="35"/>
      <c r="V627" s="35"/>
    </row>
    <row r="628" spans="1:22" ht="16" x14ac:dyDescent="0.2">
      <c r="A628" s="35"/>
      <c r="B628" s="36" t="s">
        <v>1058</v>
      </c>
      <c r="C628" s="36" t="s">
        <v>1058</v>
      </c>
      <c r="D628" s="35" t="s">
        <v>791</v>
      </c>
      <c r="E628" s="35">
        <v>0</v>
      </c>
      <c r="F628" s="35">
        <v>1101</v>
      </c>
      <c r="G628" s="35" t="s">
        <v>22</v>
      </c>
      <c r="H628" s="35" t="s">
        <v>695</v>
      </c>
      <c r="I628" s="35" t="s">
        <v>691</v>
      </c>
      <c r="J628" s="35"/>
      <c r="K628" s="35"/>
      <c r="L628" s="35" t="s">
        <v>696</v>
      </c>
      <c r="M628" s="35"/>
      <c r="N628" s="35" t="s">
        <v>23</v>
      </c>
      <c r="O628" s="35"/>
      <c r="P628" s="35"/>
      <c r="Q628" s="35"/>
      <c r="R628" s="35"/>
      <c r="S628" s="35"/>
      <c r="T628" s="35"/>
      <c r="U628" s="35"/>
      <c r="V628" s="35"/>
    </row>
    <row r="629" spans="1:22" ht="16" x14ac:dyDescent="0.2">
      <c r="A629" s="35"/>
      <c r="B629" s="36" t="s">
        <v>1058</v>
      </c>
      <c r="C629" s="36" t="s">
        <v>1058</v>
      </c>
      <c r="D629" s="35" t="s">
        <v>740</v>
      </c>
      <c r="E629" s="35">
        <v>0</v>
      </c>
      <c r="F629" s="35">
        <v>1226</v>
      </c>
      <c r="G629" s="35" t="s">
        <v>22</v>
      </c>
      <c r="H629" s="35" t="s">
        <v>737</v>
      </c>
      <c r="I629" s="35" t="s">
        <v>734</v>
      </c>
      <c r="J629" s="35"/>
      <c r="K629" s="35"/>
      <c r="L629" s="35" t="s">
        <v>738</v>
      </c>
      <c r="M629" s="35"/>
      <c r="N629" s="35" t="s">
        <v>24</v>
      </c>
      <c r="O629" s="35"/>
      <c r="P629" s="35"/>
      <c r="Q629" s="35"/>
      <c r="R629" s="35"/>
      <c r="S629" s="35"/>
      <c r="T629" s="35"/>
      <c r="U629" s="35"/>
      <c r="V629" s="35"/>
    </row>
    <row r="630" spans="1:22" ht="16" x14ac:dyDescent="0.2">
      <c r="A630" s="35"/>
      <c r="B630" s="36" t="s">
        <v>1058</v>
      </c>
      <c r="C630" s="36" t="s">
        <v>1058</v>
      </c>
      <c r="D630" s="35" t="s">
        <v>739</v>
      </c>
      <c r="E630" s="35">
        <v>0</v>
      </c>
      <c r="F630" s="35">
        <v>1102</v>
      </c>
      <c r="G630" s="35" t="s">
        <v>22</v>
      </c>
      <c r="H630" s="35" t="s">
        <v>733</v>
      </c>
      <c r="I630" s="35" t="s">
        <v>734</v>
      </c>
      <c r="J630" s="35"/>
      <c r="K630" s="35"/>
      <c r="L630" s="35" t="s">
        <v>735</v>
      </c>
      <c r="M630" s="35"/>
      <c r="N630" s="35" t="s">
        <v>24</v>
      </c>
      <c r="O630" s="35"/>
      <c r="P630" s="35"/>
      <c r="Q630" s="35"/>
      <c r="R630" s="35"/>
      <c r="S630" s="35"/>
      <c r="T630" s="35"/>
      <c r="U630" s="35"/>
      <c r="V630" s="35"/>
    </row>
    <row r="631" spans="1:22" ht="16" x14ac:dyDescent="0.2">
      <c r="A631" s="35"/>
      <c r="B631" s="36" t="s">
        <v>1058</v>
      </c>
      <c r="C631" s="36" t="s">
        <v>1058</v>
      </c>
      <c r="D631" s="35" t="s">
        <v>189</v>
      </c>
      <c r="E631" s="35">
        <v>0</v>
      </c>
      <c r="F631" s="35">
        <v>1206</v>
      </c>
      <c r="G631" s="35" t="s">
        <v>22</v>
      </c>
      <c r="H631" s="35" t="s">
        <v>712</v>
      </c>
      <c r="I631" s="35" t="s">
        <v>64</v>
      </c>
      <c r="J631" s="35"/>
      <c r="K631" s="35"/>
      <c r="L631" s="35" t="s">
        <v>713</v>
      </c>
      <c r="M631" s="35"/>
      <c r="N631" s="35" t="s">
        <v>24</v>
      </c>
      <c r="O631" s="35"/>
      <c r="P631" s="35"/>
      <c r="Q631" s="35"/>
      <c r="R631" s="35"/>
      <c r="S631" s="35"/>
      <c r="T631" s="35"/>
      <c r="U631" s="35"/>
      <c r="V631" s="35"/>
    </row>
    <row r="632" spans="1:22" ht="16" x14ac:dyDescent="0.2">
      <c r="A632" s="35"/>
      <c r="B632" s="36" t="s">
        <v>1058</v>
      </c>
      <c r="C632" s="36" t="s">
        <v>1058</v>
      </c>
      <c r="D632" s="35" t="s">
        <v>197</v>
      </c>
      <c r="E632" s="35">
        <v>5</v>
      </c>
      <c r="F632" s="35">
        <v>1201</v>
      </c>
      <c r="G632" s="35" t="s">
        <v>22</v>
      </c>
      <c r="H632" s="35" t="s">
        <v>712</v>
      </c>
      <c r="I632" s="35" t="s">
        <v>64</v>
      </c>
      <c r="J632" s="35"/>
      <c r="K632" s="35"/>
      <c r="L632" s="35" t="s">
        <v>713</v>
      </c>
      <c r="M632" s="35"/>
      <c r="N632" s="35" t="s">
        <v>23</v>
      </c>
      <c r="O632" s="35"/>
      <c r="P632" s="35"/>
      <c r="Q632" s="35"/>
      <c r="R632" s="35"/>
      <c r="S632" s="35"/>
      <c r="T632" s="35"/>
      <c r="U632" s="35"/>
      <c r="V632" s="35"/>
    </row>
    <row r="633" spans="1:22" ht="16" x14ac:dyDescent="0.2">
      <c r="A633" s="35"/>
      <c r="B633" s="36" t="s">
        <v>1058</v>
      </c>
      <c r="C633" s="36" t="s">
        <v>1058</v>
      </c>
      <c r="D633" s="35" t="s">
        <v>199</v>
      </c>
      <c r="E633" s="35">
        <v>5</v>
      </c>
      <c r="F633" s="35">
        <v>1201</v>
      </c>
      <c r="G633" s="35" t="s">
        <v>22</v>
      </c>
      <c r="H633" s="35" t="s">
        <v>709</v>
      </c>
      <c r="I633" s="35" t="s">
        <v>64</v>
      </c>
      <c r="J633" s="35"/>
      <c r="K633" s="35"/>
      <c r="L633" s="35" t="s">
        <v>710</v>
      </c>
      <c r="M633" s="35"/>
      <c r="N633" s="35" t="s">
        <v>23</v>
      </c>
      <c r="O633" s="35"/>
      <c r="P633" s="35"/>
      <c r="Q633" s="35"/>
      <c r="R633" s="35"/>
      <c r="S633" s="35"/>
      <c r="T633" s="35"/>
      <c r="U633" s="35"/>
      <c r="V633" s="35"/>
    </row>
    <row r="634" spans="1:22" ht="16" x14ac:dyDescent="0.2">
      <c r="A634" s="35"/>
      <c r="B634" s="36" t="s">
        <v>1058</v>
      </c>
      <c r="C634" s="36" t="s">
        <v>1058</v>
      </c>
      <c r="D634" s="35" t="s">
        <v>196</v>
      </c>
      <c r="E634" s="35">
        <v>0</v>
      </c>
      <c r="F634" s="35">
        <v>1206</v>
      </c>
      <c r="G634" s="35" t="s">
        <v>22</v>
      </c>
      <c r="H634" s="35" t="s">
        <v>709</v>
      </c>
      <c r="I634" s="35" t="s">
        <v>64</v>
      </c>
      <c r="J634" s="35"/>
      <c r="K634" s="35"/>
      <c r="L634" s="35" t="s">
        <v>710</v>
      </c>
      <c r="M634" s="35"/>
      <c r="N634" s="35" t="s">
        <v>24</v>
      </c>
      <c r="O634" s="35"/>
      <c r="P634" s="35"/>
      <c r="Q634" s="35"/>
      <c r="R634" s="35"/>
      <c r="S634" s="35"/>
      <c r="T634" s="35"/>
      <c r="U634" s="35"/>
      <c r="V634" s="35"/>
    </row>
    <row r="635" spans="1:22" ht="16" x14ac:dyDescent="0.2">
      <c r="A635" s="35"/>
      <c r="B635" s="36" t="s">
        <v>1058</v>
      </c>
      <c r="C635" s="36" t="s">
        <v>1058</v>
      </c>
      <c r="D635" s="35" t="s">
        <v>189</v>
      </c>
      <c r="E635" s="35">
        <v>0</v>
      </c>
      <c r="F635" s="35">
        <v>1206</v>
      </c>
      <c r="G635" s="35" t="s">
        <v>22</v>
      </c>
      <c r="H635" s="35" t="s">
        <v>712</v>
      </c>
      <c r="I635" s="35" t="s">
        <v>64</v>
      </c>
      <c r="J635" s="35"/>
      <c r="K635" s="35"/>
      <c r="L635" s="35" t="s">
        <v>713</v>
      </c>
      <c r="M635" s="35"/>
      <c r="N635" s="35" t="s">
        <v>24</v>
      </c>
      <c r="O635" s="35"/>
      <c r="P635" s="35"/>
      <c r="Q635" s="35"/>
      <c r="R635" s="35"/>
      <c r="S635" s="35"/>
      <c r="T635" s="35"/>
      <c r="U635" s="35"/>
      <c r="V635" s="35"/>
    </row>
    <row r="636" spans="1:22" ht="16" x14ac:dyDescent="0.2">
      <c r="A636" s="35"/>
      <c r="B636" s="36" t="s">
        <v>1058</v>
      </c>
      <c r="C636" s="36" t="s">
        <v>1058</v>
      </c>
      <c r="D636" s="35" t="s">
        <v>197</v>
      </c>
      <c r="E636" s="35">
        <v>5</v>
      </c>
      <c r="F636" s="35">
        <v>1201</v>
      </c>
      <c r="G636" s="35" t="s">
        <v>22</v>
      </c>
      <c r="H636" s="35" t="s">
        <v>712</v>
      </c>
      <c r="I636" s="35" t="s">
        <v>64</v>
      </c>
      <c r="J636" s="35"/>
      <c r="K636" s="35"/>
      <c r="L636" s="35" t="s">
        <v>713</v>
      </c>
      <c r="M636" s="35"/>
      <c r="N636" s="35" t="s">
        <v>23</v>
      </c>
      <c r="O636" s="35"/>
      <c r="P636" s="35"/>
      <c r="Q636" s="35"/>
      <c r="R636" s="35"/>
      <c r="S636" s="35"/>
      <c r="T636" s="35"/>
      <c r="U636" s="35"/>
      <c r="V636" s="35"/>
    </row>
    <row r="637" spans="1:22" ht="16" x14ac:dyDescent="0.2">
      <c r="A637" s="35"/>
      <c r="B637" s="36" t="s">
        <v>1058</v>
      </c>
      <c r="C637" s="36" t="s">
        <v>1058</v>
      </c>
      <c r="D637" s="35" t="s">
        <v>1340</v>
      </c>
      <c r="E637" s="35">
        <v>0</v>
      </c>
      <c r="F637" s="35">
        <v>1102</v>
      </c>
      <c r="G637" s="35" t="s">
        <v>22</v>
      </c>
      <c r="H637" s="35" t="s">
        <v>695</v>
      </c>
      <c r="I637" s="35" t="s">
        <v>691</v>
      </c>
      <c r="J637" s="35"/>
      <c r="K637" s="35"/>
      <c r="L637" s="35" t="s">
        <v>696</v>
      </c>
      <c r="M637" s="35"/>
      <c r="N637" s="35" t="s">
        <v>24</v>
      </c>
      <c r="O637" s="35"/>
      <c r="P637" s="35"/>
      <c r="Q637" s="35"/>
      <c r="R637" s="35"/>
      <c r="S637" s="35"/>
      <c r="T637" s="35"/>
      <c r="U637" s="35"/>
      <c r="V637" s="35"/>
    </row>
    <row r="638" spans="1:22" ht="16" x14ac:dyDescent="0.2">
      <c r="A638" s="35"/>
      <c r="B638" s="36" t="s">
        <v>1058</v>
      </c>
      <c r="C638" s="36" t="s">
        <v>1058</v>
      </c>
      <c r="D638" s="35" t="s">
        <v>1341</v>
      </c>
      <c r="E638" s="35">
        <v>5</v>
      </c>
      <c r="F638" s="35">
        <v>1221</v>
      </c>
      <c r="G638" s="35" t="s">
        <v>22</v>
      </c>
      <c r="H638" s="35" t="s">
        <v>1342</v>
      </c>
      <c r="I638" s="35" t="s">
        <v>835</v>
      </c>
      <c r="J638" s="35"/>
      <c r="K638" s="35"/>
      <c r="L638" s="35" t="s">
        <v>1343</v>
      </c>
      <c r="M638" s="35"/>
      <c r="N638" s="35" t="s">
        <v>23</v>
      </c>
      <c r="O638" s="35"/>
      <c r="P638" s="35"/>
      <c r="Q638" s="35"/>
      <c r="R638" s="35"/>
      <c r="S638" s="35"/>
      <c r="T638" s="35"/>
      <c r="U638" s="35"/>
      <c r="V638" s="35"/>
    </row>
    <row r="639" spans="1:22" ht="16" x14ac:dyDescent="0.2">
      <c r="A639" s="35"/>
      <c r="B639" s="36" t="s">
        <v>1058</v>
      </c>
      <c r="C639" s="36" t="s">
        <v>1058</v>
      </c>
      <c r="D639" s="35" t="s">
        <v>1344</v>
      </c>
      <c r="E639" s="35">
        <v>5</v>
      </c>
      <c r="F639" s="35">
        <v>1221</v>
      </c>
      <c r="G639" s="35" t="s">
        <v>22</v>
      </c>
      <c r="H639" s="35" t="s">
        <v>1345</v>
      </c>
      <c r="I639" s="35" t="s">
        <v>835</v>
      </c>
      <c r="J639" s="35"/>
      <c r="K639" s="35"/>
      <c r="L639" s="35" t="s">
        <v>1346</v>
      </c>
      <c r="M639" s="35"/>
      <c r="N639" s="35" t="s">
        <v>23</v>
      </c>
      <c r="O639" s="35"/>
      <c r="P639" s="35"/>
      <c r="Q639" s="35"/>
      <c r="R639" s="35"/>
      <c r="S639" s="35"/>
      <c r="T639" s="35"/>
      <c r="U639" s="35"/>
      <c r="V639" s="35"/>
    </row>
    <row r="640" spans="1:22" ht="16" x14ac:dyDescent="0.2">
      <c r="A640" s="35"/>
      <c r="B640" s="36" t="s">
        <v>1058</v>
      </c>
      <c r="C640" s="36" t="s">
        <v>1058</v>
      </c>
      <c r="D640" s="35" t="s">
        <v>1347</v>
      </c>
      <c r="E640" s="35">
        <v>0</v>
      </c>
      <c r="F640" s="35">
        <v>1226</v>
      </c>
      <c r="G640" s="35" t="s">
        <v>22</v>
      </c>
      <c r="H640" s="35" t="s">
        <v>1345</v>
      </c>
      <c r="I640" s="35" t="s">
        <v>835</v>
      </c>
      <c r="J640" s="35"/>
      <c r="K640" s="35"/>
      <c r="L640" s="35" t="s">
        <v>1346</v>
      </c>
      <c r="M640" s="35"/>
      <c r="N640" s="35" t="s">
        <v>24</v>
      </c>
      <c r="O640" s="35"/>
      <c r="P640" s="35"/>
      <c r="Q640" s="35"/>
      <c r="R640" s="35"/>
      <c r="S640" s="35"/>
      <c r="T640" s="35"/>
      <c r="U640" s="35"/>
      <c r="V640" s="35"/>
    </row>
    <row r="641" spans="1:22" ht="16" x14ac:dyDescent="0.2">
      <c r="A641" s="35"/>
      <c r="B641" s="36" t="s">
        <v>1058</v>
      </c>
      <c r="C641" s="36" t="s">
        <v>1058</v>
      </c>
      <c r="D641" s="35" t="s">
        <v>1348</v>
      </c>
      <c r="E641" s="35">
        <v>0</v>
      </c>
      <c r="F641" s="35">
        <v>1226</v>
      </c>
      <c r="G641" s="35" t="s">
        <v>22</v>
      </c>
      <c r="H641" s="35" t="s">
        <v>1342</v>
      </c>
      <c r="I641" s="35" t="s">
        <v>835</v>
      </c>
      <c r="J641" s="35"/>
      <c r="K641" s="35"/>
      <c r="L641" s="35" t="s">
        <v>1343</v>
      </c>
      <c r="M641" s="35"/>
      <c r="N641" s="35" t="s">
        <v>24</v>
      </c>
      <c r="O641" s="35"/>
      <c r="P641" s="35"/>
      <c r="Q641" s="35"/>
      <c r="R641" s="35"/>
      <c r="S641" s="35"/>
      <c r="T641" s="35"/>
      <c r="U641" s="35"/>
      <c r="V641" s="35"/>
    </row>
    <row r="642" spans="1:22" ht="16" x14ac:dyDescent="0.2">
      <c r="A642" s="35"/>
      <c r="B642" s="36" t="s">
        <v>1058</v>
      </c>
      <c r="C642" s="36" t="s">
        <v>1058</v>
      </c>
      <c r="D642" s="35" t="s">
        <v>1349</v>
      </c>
      <c r="E642" s="35">
        <v>5</v>
      </c>
      <c r="F642" s="35">
        <v>1201</v>
      </c>
      <c r="G642" s="35" t="s">
        <v>22</v>
      </c>
      <c r="H642" s="35" t="s">
        <v>1350</v>
      </c>
      <c r="I642" s="35" t="s">
        <v>691</v>
      </c>
      <c r="J642" s="35"/>
      <c r="K642" s="35"/>
      <c r="L642" s="35" t="s">
        <v>1351</v>
      </c>
      <c r="M642" s="35"/>
      <c r="N642" s="35" t="s">
        <v>23</v>
      </c>
      <c r="O642" s="35"/>
      <c r="P642" s="35"/>
      <c r="Q642" s="35"/>
      <c r="R642" s="35"/>
      <c r="S642" s="35"/>
      <c r="T642" s="35"/>
      <c r="U642" s="35"/>
      <c r="V642" s="35"/>
    </row>
    <row r="643" spans="1:22" ht="16" x14ac:dyDescent="0.2">
      <c r="A643" s="35"/>
      <c r="B643" s="36" t="s">
        <v>1058</v>
      </c>
      <c r="C643" s="36" t="s">
        <v>1058</v>
      </c>
      <c r="D643" s="35" t="s">
        <v>1352</v>
      </c>
      <c r="E643" s="35">
        <v>0</v>
      </c>
      <c r="F643" s="35">
        <v>1206</v>
      </c>
      <c r="G643" s="35" t="s">
        <v>22</v>
      </c>
      <c r="H643" s="35" t="s">
        <v>1353</v>
      </c>
      <c r="I643" s="35" t="s">
        <v>714</v>
      </c>
      <c r="J643" s="35"/>
      <c r="K643" s="35"/>
      <c r="L643" s="35" t="s">
        <v>1354</v>
      </c>
      <c r="M643" s="35"/>
      <c r="N643" s="35" t="s">
        <v>24</v>
      </c>
      <c r="O643" s="35"/>
      <c r="P643" s="35"/>
      <c r="Q643" s="35"/>
      <c r="R643" s="35"/>
      <c r="S643" s="35"/>
      <c r="T643" s="35"/>
      <c r="U643" s="35"/>
      <c r="V643" s="35"/>
    </row>
    <row r="644" spans="1:22" ht="16" x14ac:dyDescent="0.2">
      <c r="A644" s="35"/>
      <c r="B644" s="36" t="s">
        <v>1058</v>
      </c>
      <c r="C644" s="36" t="s">
        <v>1058</v>
      </c>
      <c r="D644" s="35" t="s">
        <v>1355</v>
      </c>
      <c r="E644" s="35">
        <v>5</v>
      </c>
      <c r="F644" s="35">
        <v>1221</v>
      </c>
      <c r="G644" s="35" t="s">
        <v>22</v>
      </c>
      <c r="H644" s="35" t="s">
        <v>1356</v>
      </c>
      <c r="I644" s="35" t="s">
        <v>835</v>
      </c>
      <c r="J644" s="35"/>
      <c r="K644" s="35"/>
      <c r="L644" s="35" t="s">
        <v>1357</v>
      </c>
      <c r="M644" s="35"/>
      <c r="N644" s="35" t="s">
        <v>23</v>
      </c>
      <c r="O644" s="35"/>
      <c r="P644" s="35"/>
      <c r="Q644" s="35"/>
      <c r="R644" s="35"/>
      <c r="S644" s="35"/>
      <c r="T644" s="35"/>
      <c r="U644" s="35"/>
      <c r="V644" s="35"/>
    </row>
    <row r="645" spans="1:22" ht="16" x14ac:dyDescent="0.2">
      <c r="A645" s="35"/>
      <c r="B645" s="36" t="s">
        <v>1058</v>
      </c>
      <c r="C645" s="36" t="s">
        <v>1058</v>
      </c>
      <c r="D645" s="35" t="s">
        <v>1358</v>
      </c>
      <c r="E645" s="35">
        <v>0</v>
      </c>
      <c r="F645" s="35">
        <v>1226</v>
      </c>
      <c r="G645" s="35" t="s">
        <v>22</v>
      </c>
      <c r="H645" s="35" t="s">
        <v>1356</v>
      </c>
      <c r="I645" s="35" t="s">
        <v>835</v>
      </c>
      <c r="J645" s="35"/>
      <c r="K645" s="35"/>
      <c r="L645" s="35" t="s">
        <v>1357</v>
      </c>
      <c r="M645" s="35"/>
      <c r="N645" s="35" t="s">
        <v>24</v>
      </c>
      <c r="O645" s="35"/>
      <c r="P645" s="35"/>
      <c r="Q645" s="35"/>
      <c r="R645" s="35"/>
      <c r="S645" s="35"/>
      <c r="T645" s="35"/>
      <c r="U645" s="35"/>
      <c r="V645" s="35"/>
    </row>
    <row r="646" spans="1:22" ht="16" x14ac:dyDescent="0.2">
      <c r="A646" s="35"/>
      <c r="B646" s="36" t="s">
        <v>1058</v>
      </c>
      <c r="C646" s="36" t="s">
        <v>1058</v>
      </c>
      <c r="D646" s="35" t="s">
        <v>189</v>
      </c>
      <c r="E646" s="35">
        <v>0</v>
      </c>
      <c r="F646" s="35">
        <v>1206</v>
      </c>
      <c r="G646" s="35" t="s">
        <v>22</v>
      </c>
      <c r="H646" s="35" t="s">
        <v>712</v>
      </c>
      <c r="I646" s="35" t="s">
        <v>64</v>
      </c>
      <c r="J646" s="35"/>
      <c r="K646" s="35"/>
      <c r="L646" s="35" t="s">
        <v>713</v>
      </c>
      <c r="M646" s="35"/>
      <c r="N646" s="35" t="s">
        <v>24</v>
      </c>
      <c r="O646" s="35"/>
      <c r="P646" s="35"/>
      <c r="Q646" s="35"/>
      <c r="R646" s="35"/>
      <c r="S646" s="35"/>
      <c r="T646" s="35"/>
      <c r="U646" s="35"/>
      <c r="V646" s="35"/>
    </row>
    <row r="647" spans="1:22" ht="16" x14ac:dyDescent="0.2">
      <c r="A647" s="35"/>
      <c r="B647" s="36" t="s">
        <v>1058</v>
      </c>
      <c r="C647" s="36" t="s">
        <v>1058</v>
      </c>
      <c r="D647" s="35" t="s">
        <v>197</v>
      </c>
      <c r="E647" s="35">
        <v>5</v>
      </c>
      <c r="F647" s="35">
        <v>1201</v>
      </c>
      <c r="G647" s="35" t="s">
        <v>22</v>
      </c>
      <c r="H647" s="35" t="s">
        <v>712</v>
      </c>
      <c r="I647" s="35" t="s">
        <v>64</v>
      </c>
      <c r="J647" s="35"/>
      <c r="K647" s="35"/>
      <c r="L647" s="35" t="s">
        <v>713</v>
      </c>
      <c r="M647" s="35"/>
      <c r="N647" s="35" t="s">
        <v>23</v>
      </c>
      <c r="O647" s="35"/>
      <c r="P647" s="35"/>
      <c r="Q647" s="35"/>
      <c r="R647" s="35"/>
      <c r="S647" s="35"/>
      <c r="T647" s="35"/>
      <c r="U647" s="35"/>
      <c r="V647" s="35"/>
    </row>
    <row r="648" spans="1:22" ht="16" x14ac:dyDescent="0.2">
      <c r="A648" s="35"/>
      <c r="B648" s="36" t="s">
        <v>1058</v>
      </c>
      <c r="C648" s="36" t="s">
        <v>1058</v>
      </c>
      <c r="D648" s="35" t="s">
        <v>199</v>
      </c>
      <c r="E648" s="35">
        <v>5</v>
      </c>
      <c r="F648" s="35">
        <v>1201</v>
      </c>
      <c r="G648" s="35" t="s">
        <v>22</v>
      </c>
      <c r="H648" s="35" t="s">
        <v>709</v>
      </c>
      <c r="I648" s="35" t="s">
        <v>64</v>
      </c>
      <c r="J648" s="35"/>
      <c r="K648" s="35"/>
      <c r="L648" s="35" t="s">
        <v>710</v>
      </c>
      <c r="M648" s="35"/>
      <c r="N648" s="35" t="s">
        <v>23</v>
      </c>
      <c r="O648" s="35"/>
      <c r="P648" s="35"/>
      <c r="Q648" s="35"/>
      <c r="R648" s="35"/>
      <c r="S648" s="35"/>
      <c r="T648" s="35"/>
      <c r="U648" s="35"/>
      <c r="V648" s="35"/>
    </row>
    <row r="649" spans="1:22" ht="16" x14ac:dyDescent="0.2">
      <c r="A649" s="35"/>
      <c r="B649" s="36" t="s">
        <v>1058</v>
      </c>
      <c r="C649" s="36" t="s">
        <v>1058</v>
      </c>
      <c r="D649" s="35" t="s">
        <v>196</v>
      </c>
      <c r="E649" s="35">
        <v>0</v>
      </c>
      <c r="F649" s="35">
        <v>1206</v>
      </c>
      <c r="G649" s="35" t="s">
        <v>22</v>
      </c>
      <c r="H649" s="35" t="s">
        <v>709</v>
      </c>
      <c r="I649" s="35" t="s">
        <v>64</v>
      </c>
      <c r="J649" s="35"/>
      <c r="K649" s="35"/>
      <c r="L649" s="35" t="s">
        <v>710</v>
      </c>
      <c r="M649" s="35"/>
      <c r="N649" s="35" t="s">
        <v>24</v>
      </c>
      <c r="O649" s="35"/>
      <c r="P649" s="35"/>
      <c r="Q649" s="35"/>
      <c r="R649" s="35"/>
      <c r="S649" s="35"/>
      <c r="T649" s="35"/>
      <c r="U649" s="35"/>
      <c r="V649" s="35"/>
    </row>
    <row r="650" spans="1:22" ht="16" x14ac:dyDescent="0.2">
      <c r="A650" s="35"/>
      <c r="B650" s="36" t="s">
        <v>1058</v>
      </c>
      <c r="C650" s="36" t="s">
        <v>1058</v>
      </c>
      <c r="D650" s="35" t="s">
        <v>199</v>
      </c>
      <c r="E650" s="35">
        <v>5</v>
      </c>
      <c r="F650" s="35">
        <v>1201</v>
      </c>
      <c r="G650" s="35" t="s">
        <v>22</v>
      </c>
      <c r="H650" s="35" t="s">
        <v>709</v>
      </c>
      <c r="I650" s="35" t="s">
        <v>64</v>
      </c>
      <c r="J650" s="35"/>
      <c r="K650" s="35"/>
      <c r="L650" s="35" t="s">
        <v>710</v>
      </c>
      <c r="M650" s="35"/>
      <c r="N650" s="35" t="s">
        <v>23</v>
      </c>
      <c r="O650" s="35"/>
      <c r="P650" s="35"/>
      <c r="Q650" s="35"/>
      <c r="R650" s="35"/>
      <c r="S650" s="35"/>
      <c r="T650" s="35"/>
      <c r="U650" s="35"/>
      <c r="V650" s="35"/>
    </row>
    <row r="651" spans="1:22" ht="16" x14ac:dyDescent="0.2">
      <c r="A651" s="35"/>
      <c r="B651" s="36" t="s">
        <v>1058</v>
      </c>
      <c r="C651" s="36" t="s">
        <v>1058</v>
      </c>
      <c r="D651" s="35" t="s">
        <v>196</v>
      </c>
      <c r="E651" s="35">
        <v>0</v>
      </c>
      <c r="F651" s="35">
        <v>1206</v>
      </c>
      <c r="G651" s="35" t="s">
        <v>22</v>
      </c>
      <c r="H651" s="35" t="s">
        <v>709</v>
      </c>
      <c r="I651" s="35" t="s">
        <v>64</v>
      </c>
      <c r="J651" s="35"/>
      <c r="K651" s="35"/>
      <c r="L651" s="35" t="s">
        <v>710</v>
      </c>
      <c r="M651" s="35"/>
      <c r="N651" s="35" t="s">
        <v>24</v>
      </c>
      <c r="O651" s="35"/>
      <c r="P651" s="35"/>
      <c r="Q651" s="35"/>
      <c r="R651" s="35"/>
      <c r="S651" s="35"/>
      <c r="T651" s="35"/>
      <c r="U651" s="35"/>
      <c r="V651" s="35"/>
    </row>
    <row r="652" spans="1:22" ht="16" x14ac:dyDescent="0.2">
      <c r="A652" s="35"/>
      <c r="B652" s="36" t="s">
        <v>1058</v>
      </c>
      <c r="C652" s="36" t="s">
        <v>1058</v>
      </c>
      <c r="D652" s="35" t="s">
        <v>199</v>
      </c>
      <c r="E652" s="35">
        <v>5</v>
      </c>
      <c r="F652" s="35">
        <v>1201</v>
      </c>
      <c r="G652" s="35" t="s">
        <v>22</v>
      </c>
      <c r="H652" s="35" t="s">
        <v>709</v>
      </c>
      <c r="I652" s="35" t="s">
        <v>64</v>
      </c>
      <c r="J652" s="35"/>
      <c r="K652" s="35"/>
      <c r="L652" s="35" t="s">
        <v>710</v>
      </c>
      <c r="M652" s="35"/>
      <c r="N652" s="35" t="s">
        <v>23</v>
      </c>
      <c r="O652" s="35"/>
      <c r="P652" s="35"/>
      <c r="Q652" s="35"/>
      <c r="R652" s="35"/>
      <c r="S652" s="35"/>
      <c r="T652" s="35"/>
      <c r="U652" s="35"/>
      <c r="V652" s="35"/>
    </row>
    <row r="653" spans="1:22" ht="16" x14ac:dyDescent="0.2">
      <c r="A653" s="35"/>
      <c r="B653" s="36" t="s">
        <v>1058</v>
      </c>
      <c r="C653" s="36" t="s">
        <v>1058</v>
      </c>
      <c r="D653" s="35" t="s">
        <v>196</v>
      </c>
      <c r="E653" s="35">
        <v>0</v>
      </c>
      <c r="F653" s="35">
        <v>1206</v>
      </c>
      <c r="G653" s="35" t="s">
        <v>22</v>
      </c>
      <c r="H653" s="35" t="s">
        <v>709</v>
      </c>
      <c r="I653" s="35" t="s">
        <v>64</v>
      </c>
      <c r="J653" s="35"/>
      <c r="K653" s="35"/>
      <c r="L653" s="35" t="s">
        <v>710</v>
      </c>
      <c r="M653" s="35"/>
      <c r="N653" s="35" t="s">
        <v>24</v>
      </c>
      <c r="O653" s="35"/>
      <c r="P653" s="35"/>
      <c r="Q653" s="35"/>
      <c r="R653" s="35"/>
      <c r="S653" s="35"/>
      <c r="T653" s="35"/>
      <c r="U653" s="35"/>
      <c r="V653" s="35"/>
    </row>
    <row r="654" spans="1:22" ht="16" x14ac:dyDescent="0.2">
      <c r="A654" s="35"/>
      <c r="B654" s="36" t="s">
        <v>1058</v>
      </c>
      <c r="C654" s="36" t="s">
        <v>1058</v>
      </c>
      <c r="D654" s="35" t="s">
        <v>1359</v>
      </c>
      <c r="E654" s="35">
        <v>5</v>
      </c>
      <c r="F654" s="35">
        <v>1101</v>
      </c>
      <c r="G654" s="35" t="s">
        <v>22</v>
      </c>
      <c r="H654" s="35" t="s">
        <v>1360</v>
      </c>
      <c r="I654" s="35" t="s">
        <v>1361</v>
      </c>
      <c r="J654" s="35"/>
      <c r="K654" s="35"/>
      <c r="L654" s="35" t="s">
        <v>1362</v>
      </c>
      <c r="M654" s="35"/>
      <c r="N654" s="35" t="s">
        <v>23</v>
      </c>
      <c r="O654" s="35"/>
      <c r="P654" s="35"/>
      <c r="Q654" s="35"/>
      <c r="R654" s="35"/>
      <c r="S654" s="35"/>
      <c r="T654" s="35"/>
      <c r="U654" s="35"/>
      <c r="V654" s="35"/>
    </row>
    <row r="655" spans="1:22" ht="16" x14ac:dyDescent="0.2">
      <c r="A655" s="35"/>
      <c r="B655" s="36" t="s">
        <v>1058</v>
      </c>
      <c r="C655" s="36" t="s">
        <v>1058</v>
      </c>
      <c r="D655" s="35" t="s">
        <v>1363</v>
      </c>
      <c r="E655" s="35">
        <v>5</v>
      </c>
      <c r="F655" s="35">
        <v>1221</v>
      </c>
      <c r="G655" s="35" t="s">
        <v>22</v>
      </c>
      <c r="H655" s="35" t="s">
        <v>1364</v>
      </c>
      <c r="I655" s="35" t="s">
        <v>1361</v>
      </c>
      <c r="J655" s="35"/>
      <c r="K655" s="35"/>
      <c r="L655" s="35" t="s">
        <v>1365</v>
      </c>
      <c r="M655" s="35"/>
      <c r="N655" s="35" t="s">
        <v>23</v>
      </c>
      <c r="O655" s="35"/>
      <c r="P655" s="35"/>
      <c r="Q655" s="35"/>
      <c r="R655" s="35"/>
      <c r="S655" s="35"/>
      <c r="T655" s="35"/>
      <c r="U655" s="35"/>
      <c r="V655" s="35"/>
    </row>
    <row r="656" spans="1:22" ht="16" x14ac:dyDescent="0.2">
      <c r="A656" s="35"/>
      <c r="B656" s="36" t="s">
        <v>1058</v>
      </c>
      <c r="C656" s="36" t="s">
        <v>1058</v>
      </c>
      <c r="D656" s="35" t="s">
        <v>1366</v>
      </c>
      <c r="E656" s="35">
        <v>0</v>
      </c>
      <c r="F656" s="35">
        <v>1226</v>
      </c>
      <c r="G656" s="35" t="s">
        <v>22</v>
      </c>
      <c r="H656" s="35" t="s">
        <v>1364</v>
      </c>
      <c r="I656" s="35" t="s">
        <v>1361</v>
      </c>
      <c r="J656" s="35"/>
      <c r="K656" s="35"/>
      <c r="L656" s="35" t="s">
        <v>1365</v>
      </c>
      <c r="M656" s="35"/>
      <c r="N656" s="35" t="s">
        <v>24</v>
      </c>
      <c r="O656" s="35"/>
      <c r="P656" s="35"/>
      <c r="Q656" s="35"/>
      <c r="R656" s="35"/>
      <c r="S656" s="35"/>
      <c r="T656" s="35"/>
      <c r="U656" s="35"/>
      <c r="V656" s="35"/>
    </row>
    <row r="657" spans="1:22" ht="16" x14ac:dyDescent="0.2">
      <c r="A657" s="35"/>
      <c r="B657" s="36" t="s">
        <v>1058</v>
      </c>
      <c r="C657" s="36" t="s">
        <v>1058</v>
      </c>
      <c r="D657" s="35" t="s">
        <v>203</v>
      </c>
      <c r="E657" s="35">
        <v>0</v>
      </c>
      <c r="F657" s="35">
        <v>1206</v>
      </c>
      <c r="G657" s="35" t="s">
        <v>22</v>
      </c>
      <c r="H657" s="35" t="s">
        <v>698</v>
      </c>
      <c r="I657" s="35" t="s">
        <v>64</v>
      </c>
      <c r="J657" s="35"/>
      <c r="K657" s="35"/>
      <c r="L657" s="35" t="s">
        <v>699</v>
      </c>
      <c r="M657" s="35"/>
      <c r="N657" s="35" t="s">
        <v>24</v>
      </c>
      <c r="O657" s="35"/>
      <c r="P657" s="35"/>
      <c r="Q657" s="35"/>
      <c r="R657" s="35"/>
      <c r="S657" s="35"/>
      <c r="T657" s="35"/>
      <c r="U657" s="35"/>
      <c r="V657" s="35"/>
    </row>
    <row r="658" spans="1:22" ht="16" x14ac:dyDescent="0.2">
      <c r="A658" s="35"/>
      <c r="B658" s="36" t="s">
        <v>1058</v>
      </c>
      <c r="C658" s="36" t="s">
        <v>1058</v>
      </c>
      <c r="D658" s="35" t="s">
        <v>1367</v>
      </c>
      <c r="E658" s="35">
        <v>0</v>
      </c>
      <c r="F658" s="35">
        <v>1102</v>
      </c>
      <c r="G658" s="35" t="s">
        <v>22</v>
      </c>
      <c r="H658" s="35" t="s">
        <v>1360</v>
      </c>
      <c r="I658" s="35" t="s">
        <v>1361</v>
      </c>
      <c r="J658" s="35"/>
      <c r="K658" s="35"/>
      <c r="L658" s="35" t="s">
        <v>1362</v>
      </c>
      <c r="M658" s="35"/>
      <c r="N658" s="35" t="s">
        <v>24</v>
      </c>
      <c r="O658" s="35"/>
      <c r="P658" s="35"/>
      <c r="Q658" s="35"/>
      <c r="R658" s="35"/>
      <c r="S658" s="35"/>
      <c r="T658" s="35"/>
      <c r="U658" s="35"/>
      <c r="V658" s="35"/>
    </row>
    <row r="659" spans="1:22" ht="16" x14ac:dyDescent="0.2">
      <c r="A659" s="35"/>
      <c r="B659" s="36" t="s">
        <v>1058</v>
      </c>
      <c r="C659" s="36" t="s">
        <v>1058</v>
      </c>
      <c r="D659" s="35" t="s">
        <v>206</v>
      </c>
      <c r="E659" s="35">
        <v>5</v>
      </c>
      <c r="F659" s="35">
        <v>1201</v>
      </c>
      <c r="G659" s="35" t="s">
        <v>22</v>
      </c>
      <c r="H659" s="35" t="s">
        <v>698</v>
      </c>
      <c r="I659" s="35" t="s">
        <v>64</v>
      </c>
      <c r="J659" s="35"/>
      <c r="K659" s="35"/>
      <c r="L659" s="35" t="s">
        <v>699</v>
      </c>
      <c r="M659" s="35"/>
      <c r="N659" s="35" t="s">
        <v>23</v>
      </c>
      <c r="O659" s="35"/>
      <c r="P659" s="35"/>
      <c r="Q659" s="35"/>
      <c r="R659" s="35"/>
      <c r="S659" s="35"/>
      <c r="T659" s="35"/>
      <c r="U659" s="35"/>
      <c r="V659" s="35"/>
    </row>
    <row r="660" spans="1:22" ht="16" x14ac:dyDescent="0.2">
      <c r="A660" s="35"/>
      <c r="B660" s="36" t="s">
        <v>1058</v>
      </c>
      <c r="C660" s="36" t="s">
        <v>1058</v>
      </c>
      <c r="D660" s="35" t="s">
        <v>1368</v>
      </c>
      <c r="E660" s="35">
        <v>5</v>
      </c>
      <c r="F660" s="35">
        <v>1101</v>
      </c>
      <c r="G660" s="35" t="s">
        <v>22</v>
      </c>
      <c r="H660" s="35" t="s">
        <v>1369</v>
      </c>
      <c r="I660" s="35" t="s">
        <v>1361</v>
      </c>
      <c r="J660" s="35"/>
      <c r="K660" s="35"/>
      <c r="L660" s="35" t="s">
        <v>1370</v>
      </c>
      <c r="M660" s="35"/>
      <c r="N660" s="35" t="s">
        <v>23</v>
      </c>
      <c r="O660" s="35"/>
      <c r="P660" s="35"/>
      <c r="Q660" s="35"/>
      <c r="R660" s="35"/>
      <c r="S660" s="35"/>
      <c r="T660" s="35"/>
      <c r="U660" s="35"/>
      <c r="V660" s="35"/>
    </row>
    <row r="661" spans="1:22" ht="16" x14ac:dyDescent="0.2">
      <c r="A661" s="35"/>
      <c r="B661" s="36" t="s">
        <v>1058</v>
      </c>
      <c r="C661" s="36" t="s">
        <v>1058</v>
      </c>
      <c r="D661" s="35" t="s">
        <v>1371</v>
      </c>
      <c r="E661" s="35">
        <v>5</v>
      </c>
      <c r="F661" s="35">
        <v>1221</v>
      </c>
      <c r="G661" s="35" t="s">
        <v>22</v>
      </c>
      <c r="H661" s="35" t="s">
        <v>1372</v>
      </c>
      <c r="I661" s="35" t="s">
        <v>1361</v>
      </c>
      <c r="J661" s="35"/>
      <c r="K661" s="35"/>
      <c r="L661" s="35" t="s">
        <v>1373</v>
      </c>
      <c r="M661" s="35"/>
      <c r="N661" s="35" t="s">
        <v>23</v>
      </c>
      <c r="O661" s="35"/>
      <c r="P661" s="35"/>
      <c r="Q661" s="35"/>
      <c r="R661" s="35"/>
      <c r="S661" s="35"/>
      <c r="T661" s="35"/>
      <c r="U661" s="35"/>
      <c r="V661" s="35"/>
    </row>
    <row r="662" spans="1:22" ht="16" x14ac:dyDescent="0.2">
      <c r="A662" s="35"/>
      <c r="B662" s="36" t="s">
        <v>1058</v>
      </c>
      <c r="C662" s="36" t="s">
        <v>1058</v>
      </c>
      <c r="D662" s="35" t="s">
        <v>1374</v>
      </c>
      <c r="E662" s="35">
        <v>0</v>
      </c>
      <c r="F662" s="35">
        <v>1226</v>
      </c>
      <c r="G662" s="35" t="s">
        <v>22</v>
      </c>
      <c r="H662" s="35" t="s">
        <v>1372</v>
      </c>
      <c r="I662" s="35" t="s">
        <v>1361</v>
      </c>
      <c r="J662" s="35"/>
      <c r="K662" s="35"/>
      <c r="L662" s="35" t="s">
        <v>1373</v>
      </c>
      <c r="M662" s="35"/>
      <c r="N662" s="35" t="s">
        <v>24</v>
      </c>
      <c r="O662" s="35"/>
      <c r="P662" s="35"/>
      <c r="Q662" s="35"/>
      <c r="R662" s="35"/>
      <c r="S662" s="35"/>
      <c r="T662" s="35"/>
      <c r="U662" s="35"/>
      <c r="V662" s="35"/>
    </row>
    <row r="663" spans="1:22" ht="16" x14ac:dyDescent="0.2">
      <c r="A663" s="35"/>
      <c r="B663" s="36" t="s">
        <v>1058</v>
      </c>
      <c r="C663" s="36" t="s">
        <v>1058</v>
      </c>
      <c r="D663" s="35" t="s">
        <v>1375</v>
      </c>
      <c r="E663" s="35">
        <v>0</v>
      </c>
      <c r="F663" s="35">
        <v>1102</v>
      </c>
      <c r="G663" s="35" t="s">
        <v>22</v>
      </c>
      <c r="H663" s="35" t="s">
        <v>1369</v>
      </c>
      <c r="I663" s="35" t="s">
        <v>1361</v>
      </c>
      <c r="J663" s="35"/>
      <c r="K663" s="35"/>
      <c r="L663" s="35" t="s">
        <v>1370</v>
      </c>
      <c r="M663" s="35"/>
      <c r="N663" s="35" t="s">
        <v>24</v>
      </c>
      <c r="O663" s="35"/>
      <c r="P663" s="35"/>
      <c r="Q663" s="35"/>
      <c r="R663" s="35"/>
      <c r="S663" s="35"/>
      <c r="T663" s="35"/>
      <c r="U663" s="35"/>
      <c r="V663" s="35"/>
    </row>
    <row r="664" spans="1:22" ht="16" x14ac:dyDescent="0.2">
      <c r="A664" s="35"/>
      <c r="B664" s="36" t="s">
        <v>1058</v>
      </c>
      <c r="C664" s="36" t="s">
        <v>1058</v>
      </c>
      <c r="D664" s="35" t="s">
        <v>203</v>
      </c>
      <c r="E664" s="35">
        <v>0</v>
      </c>
      <c r="F664" s="35">
        <v>1206</v>
      </c>
      <c r="G664" s="35" t="s">
        <v>22</v>
      </c>
      <c r="H664" s="35" t="s">
        <v>698</v>
      </c>
      <c r="I664" s="35" t="s">
        <v>64</v>
      </c>
      <c r="J664" s="35"/>
      <c r="K664" s="35"/>
      <c r="L664" s="35" t="s">
        <v>699</v>
      </c>
      <c r="M664" s="35"/>
      <c r="N664" s="35" t="s">
        <v>24</v>
      </c>
      <c r="O664" s="35"/>
      <c r="P664" s="35"/>
      <c r="Q664" s="35"/>
      <c r="R664" s="35"/>
      <c r="S664" s="35"/>
      <c r="T664" s="35"/>
      <c r="U664" s="35"/>
      <c r="V664" s="35"/>
    </row>
    <row r="665" spans="1:22" ht="16" x14ac:dyDescent="0.2">
      <c r="A665" s="35"/>
      <c r="B665" s="36" t="s">
        <v>1058</v>
      </c>
      <c r="C665" s="36" t="s">
        <v>1058</v>
      </c>
      <c r="D665" s="35" t="s">
        <v>206</v>
      </c>
      <c r="E665" s="35">
        <v>5</v>
      </c>
      <c r="F665" s="35">
        <v>1201</v>
      </c>
      <c r="G665" s="35" t="s">
        <v>22</v>
      </c>
      <c r="H665" s="35" t="s">
        <v>698</v>
      </c>
      <c r="I665" s="35" t="s">
        <v>64</v>
      </c>
      <c r="J665" s="35"/>
      <c r="K665" s="35"/>
      <c r="L665" s="35" t="s">
        <v>699</v>
      </c>
      <c r="M665" s="35"/>
      <c r="N665" s="35" t="s">
        <v>23</v>
      </c>
      <c r="O665" s="35"/>
      <c r="P665" s="35"/>
      <c r="Q665" s="35"/>
      <c r="R665" s="35"/>
      <c r="S665" s="35"/>
      <c r="T665" s="35"/>
      <c r="U665" s="35"/>
      <c r="V665" s="35"/>
    </row>
    <row r="666" spans="1:22" ht="16" x14ac:dyDescent="0.2">
      <c r="A666" s="35"/>
      <c r="B666" s="36" t="s">
        <v>1058</v>
      </c>
      <c r="C666" s="36" t="s">
        <v>1058</v>
      </c>
      <c r="D666" s="35" t="s">
        <v>69</v>
      </c>
      <c r="E666" s="35">
        <v>5</v>
      </c>
      <c r="F666" s="35">
        <v>1101</v>
      </c>
      <c r="G666" s="35" t="s">
        <v>22</v>
      </c>
      <c r="H666" s="35" t="s">
        <v>891</v>
      </c>
      <c r="I666" s="35" t="s">
        <v>795</v>
      </c>
      <c r="J666" s="35"/>
      <c r="K666" s="35"/>
      <c r="L666" s="35" t="s">
        <v>892</v>
      </c>
      <c r="M666" s="35"/>
      <c r="N666" s="35" t="s">
        <v>23</v>
      </c>
      <c r="O666" s="35"/>
      <c r="P666" s="35"/>
      <c r="Q666" s="35"/>
      <c r="R666" s="35"/>
      <c r="S666" s="35"/>
      <c r="T666" s="35"/>
      <c r="U666" s="35"/>
      <c r="V666" s="35"/>
    </row>
    <row r="667" spans="1:22" ht="16" x14ac:dyDescent="0.2">
      <c r="A667" s="35"/>
      <c r="B667" s="36" t="s">
        <v>1058</v>
      </c>
      <c r="C667" s="36" t="s">
        <v>1058</v>
      </c>
      <c r="D667" s="35" t="s">
        <v>70</v>
      </c>
      <c r="E667" s="35">
        <v>5</v>
      </c>
      <c r="F667" s="35">
        <v>1101</v>
      </c>
      <c r="G667" s="35" t="s">
        <v>22</v>
      </c>
      <c r="H667" s="35" t="s">
        <v>893</v>
      </c>
      <c r="I667" s="35" t="s">
        <v>795</v>
      </c>
      <c r="J667" s="35"/>
      <c r="K667" s="35"/>
      <c r="L667" s="35" t="s">
        <v>894</v>
      </c>
      <c r="M667" s="35"/>
      <c r="N667" s="35" t="s">
        <v>23</v>
      </c>
      <c r="O667" s="35"/>
      <c r="P667" s="35"/>
      <c r="Q667" s="35"/>
      <c r="R667" s="35"/>
      <c r="S667" s="35"/>
      <c r="T667" s="35"/>
      <c r="U667" s="35"/>
      <c r="V667" s="35"/>
    </row>
    <row r="668" spans="1:22" ht="16" x14ac:dyDescent="0.2">
      <c r="A668" s="35"/>
      <c r="B668" s="36" t="s">
        <v>1058</v>
      </c>
      <c r="C668" s="36" t="s">
        <v>1058</v>
      </c>
      <c r="D668" s="35" t="s">
        <v>68</v>
      </c>
      <c r="E668" s="35">
        <v>5</v>
      </c>
      <c r="F668" s="35">
        <v>1101</v>
      </c>
      <c r="G668" s="35" t="s">
        <v>22</v>
      </c>
      <c r="H668" s="35" t="s">
        <v>895</v>
      </c>
      <c r="I668" s="35" t="s">
        <v>795</v>
      </c>
      <c r="J668" s="35"/>
      <c r="K668" s="35"/>
      <c r="L668" s="35" t="s">
        <v>896</v>
      </c>
      <c r="M668" s="35"/>
      <c r="N668" s="35" t="s">
        <v>23</v>
      </c>
      <c r="O668" s="35"/>
      <c r="P668" s="35"/>
      <c r="Q668" s="35"/>
      <c r="R668" s="35"/>
      <c r="S668" s="35"/>
      <c r="T668" s="35"/>
      <c r="U668" s="35"/>
      <c r="V668" s="35"/>
    </row>
    <row r="669" spans="1:22" ht="16" x14ac:dyDescent="0.2">
      <c r="A669" s="35"/>
      <c r="B669" s="36" t="s">
        <v>1058</v>
      </c>
      <c r="C669" s="36" t="s">
        <v>1058</v>
      </c>
      <c r="D669" s="35" t="s">
        <v>189</v>
      </c>
      <c r="E669" s="35">
        <v>0</v>
      </c>
      <c r="F669" s="35">
        <v>1206</v>
      </c>
      <c r="G669" s="35" t="s">
        <v>22</v>
      </c>
      <c r="H669" s="35" t="s">
        <v>712</v>
      </c>
      <c r="I669" s="35" t="s">
        <v>64</v>
      </c>
      <c r="J669" s="35"/>
      <c r="K669" s="35"/>
      <c r="L669" s="35" t="s">
        <v>713</v>
      </c>
      <c r="M669" s="35"/>
      <c r="N669" s="35" t="s">
        <v>24</v>
      </c>
      <c r="O669" s="35"/>
      <c r="P669" s="35"/>
      <c r="Q669" s="35"/>
      <c r="R669" s="35"/>
      <c r="S669" s="35"/>
      <c r="T669" s="35"/>
      <c r="U669" s="35"/>
      <c r="V669" s="35"/>
    </row>
    <row r="670" spans="1:22" ht="16" x14ac:dyDescent="0.2">
      <c r="A670" s="35"/>
      <c r="B670" s="36" t="s">
        <v>1058</v>
      </c>
      <c r="C670" s="36" t="s">
        <v>1058</v>
      </c>
      <c r="D670" s="35" t="s">
        <v>197</v>
      </c>
      <c r="E670" s="35">
        <v>5</v>
      </c>
      <c r="F670" s="35">
        <v>1201</v>
      </c>
      <c r="G670" s="35" t="s">
        <v>22</v>
      </c>
      <c r="H670" s="35" t="s">
        <v>712</v>
      </c>
      <c r="I670" s="35" t="s">
        <v>64</v>
      </c>
      <c r="J670" s="35"/>
      <c r="K670" s="35"/>
      <c r="L670" s="35" t="s">
        <v>713</v>
      </c>
      <c r="M670" s="35"/>
      <c r="N670" s="35" t="s">
        <v>23</v>
      </c>
      <c r="O670" s="35"/>
      <c r="P670" s="35"/>
      <c r="Q670" s="35"/>
      <c r="R670" s="35"/>
      <c r="S670" s="35"/>
      <c r="T670" s="35"/>
      <c r="U670" s="35"/>
      <c r="V670" s="35"/>
    </row>
    <row r="671" spans="1:22" ht="16" x14ac:dyDescent="0.2">
      <c r="A671" s="35"/>
      <c r="B671" s="36" t="s">
        <v>1058</v>
      </c>
      <c r="C671" s="36" t="s">
        <v>1058</v>
      </c>
      <c r="D671" s="35" t="s">
        <v>1376</v>
      </c>
      <c r="E671" s="35">
        <v>5</v>
      </c>
      <c r="F671" s="35">
        <v>1221</v>
      </c>
      <c r="G671" s="35" t="s">
        <v>22</v>
      </c>
      <c r="H671" s="35" t="s">
        <v>1377</v>
      </c>
      <c r="I671" s="35" t="s">
        <v>835</v>
      </c>
      <c r="J671" s="35"/>
      <c r="K671" s="35"/>
      <c r="L671" s="35" t="s">
        <v>1378</v>
      </c>
      <c r="M671" s="35"/>
      <c r="N671" s="35" t="s">
        <v>23</v>
      </c>
      <c r="O671" s="35"/>
      <c r="P671" s="35"/>
      <c r="Q671" s="35"/>
      <c r="R671" s="35"/>
      <c r="S671" s="35"/>
      <c r="T671" s="35"/>
      <c r="U671" s="35"/>
      <c r="V671" s="35"/>
    </row>
    <row r="672" spans="1:22" ht="16" x14ac:dyDescent="0.2">
      <c r="A672" s="35"/>
      <c r="B672" s="36" t="s">
        <v>1058</v>
      </c>
      <c r="C672" s="36" t="s">
        <v>1058</v>
      </c>
      <c r="D672" s="35" t="s">
        <v>1379</v>
      </c>
      <c r="E672" s="35">
        <v>5</v>
      </c>
      <c r="F672" s="35">
        <v>1221</v>
      </c>
      <c r="G672" s="35" t="s">
        <v>22</v>
      </c>
      <c r="H672" s="35" t="s">
        <v>1380</v>
      </c>
      <c r="I672" s="35" t="s">
        <v>835</v>
      </c>
      <c r="J672" s="35"/>
      <c r="K672" s="35"/>
      <c r="L672" s="35" t="s">
        <v>1381</v>
      </c>
      <c r="M672" s="35"/>
      <c r="N672" s="35" t="s">
        <v>23</v>
      </c>
      <c r="O672" s="35"/>
      <c r="P672" s="35"/>
      <c r="Q672" s="35"/>
      <c r="R672" s="35"/>
      <c r="S672" s="35"/>
      <c r="T672" s="35"/>
      <c r="U672" s="35"/>
      <c r="V672" s="35"/>
    </row>
    <row r="673" spans="1:22" ht="16" x14ac:dyDescent="0.2">
      <c r="A673" s="35"/>
      <c r="B673" s="36" t="s">
        <v>1058</v>
      </c>
      <c r="C673" s="36" t="s">
        <v>1058</v>
      </c>
      <c r="D673" s="35" t="s">
        <v>732</v>
      </c>
      <c r="E673" s="35">
        <v>4</v>
      </c>
      <c r="F673" s="35">
        <v>1101</v>
      </c>
      <c r="G673" s="35" t="s">
        <v>22</v>
      </c>
      <c r="H673" s="35" t="s">
        <v>733</v>
      </c>
      <c r="I673" s="35" t="s">
        <v>734</v>
      </c>
      <c r="J673" s="35"/>
      <c r="K673" s="35"/>
      <c r="L673" s="35" t="s">
        <v>735</v>
      </c>
      <c r="M673" s="35"/>
      <c r="N673" s="35" t="s">
        <v>25</v>
      </c>
      <c r="O673" s="35"/>
      <c r="P673" s="35"/>
      <c r="Q673" s="35"/>
      <c r="R673" s="35"/>
      <c r="S673" s="35"/>
      <c r="T673" s="35"/>
      <c r="U673" s="35"/>
      <c r="V673" s="35"/>
    </row>
    <row r="674" spans="1:22" ht="16" x14ac:dyDescent="0.2">
      <c r="A674" s="35"/>
      <c r="B674" s="36" t="s">
        <v>1058</v>
      </c>
      <c r="C674" s="36" t="s">
        <v>1058</v>
      </c>
      <c r="D674" s="35" t="s">
        <v>736</v>
      </c>
      <c r="E674" s="35">
        <v>5</v>
      </c>
      <c r="F674" s="35">
        <v>1221</v>
      </c>
      <c r="G674" s="35" t="s">
        <v>22</v>
      </c>
      <c r="H674" s="35" t="s">
        <v>737</v>
      </c>
      <c r="I674" s="35" t="s">
        <v>734</v>
      </c>
      <c r="J674" s="35"/>
      <c r="K674" s="35"/>
      <c r="L674" s="35" t="s">
        <v>738</v>
      </c>
      <c r="M674" s="35"/>
      <c r="N674" s="35" t="s">
        <v>23</v>
      </c>
      <c r="O674" s="35"/>
      <c r="P674" s="35"/>
      <c r="Q674" s="35"/>
      <c r="R674" s="35"/>
      <c r="S674" s="35"/>
      <c r="T674" s="35"/>
      <c r="U674" s="35"/>
      <c r="V674" s="35"/>
    </row>
    <row r="675" spans="1:22" ht="16" x14ac:dyDescent="0.2">
      <c r="A675" s="35"/>
      <c r="B675" s="36" t="s">
        <v>1058</v>
      </c>
      <c r="C675" s="36" t="s">
        <v>1058</v>
      </c>
      <c r="D675" s="35" t="s">
        <v>1382</v>
      </c>
      <c r="E675" s="35">
        <v>0</v>
      </c>
      <c r="F675" s="35">
        <v>1226</v>
      </c>
      <c r="G675" s="35" t="s">
        <v>22</v>
      </c>
      <c r="H675" s="35" t="s">
        <v>1377</v>
      </c>
      <c r="I675" s="35" t="s">
        <v>835</v>
      </c>
      <c r="J675" s="35"/>
      <c r="K675" s="35"/>
      <c r="L675" s="35" t="s">
        <v>1378</v>
      </c>
      <c r="M675" s="35"/>
      <c r="N675" s="35" t="s">
        <v>24</v>
      </c>
      <c r="O675" s="35"/>
      <c r="P675" s="35"/>
      <c r="Q675" s="35"/>
      <c r="R675" s="35"/>
      <c r="S675" s="35"/>
      <c r="T675" s="35"/>
      <c r="U675" s="35"/>
      <c r="V675" s="35"/>
    </row>
    <row r="676" spans="1:22" ht="16" x14ac:dyDescent="0.2">
      <c r="A676" s="35"/>
      <c r="B676" s="36" t="s">
        <v>1058</v>
      </c>
      <c r="C676" s="36" t="s">
        <v>1058</v>
      </c>
      <c r="D676" s="35" t="s">
        <v>1383</v>
      </c>
      <c r="E676" s="35">
        <v>0</v>
      </c>
      <c r="F676" s="35">
        <v>1226</v>
      </c>
      <c r="G676" s="35" t="s">
        <v>22</v>
      </c>
      <c r="H676" s="35" t="s">
        <v>1380</v>
      </c>
      <c r="I676" s="35" t="s">
        <v>835</v>
      </c>
      <c r="J676" s="35"/>
      <c r="K676" s="35"/>
      <c r="L676" s="35" t="s">
        <v>1381</v>
      </c>
      <c r="M676" s="35"/>
      <c r="N676" s="35" t="s">
        <v>24</v>
      </c>
      <c r="O676" s="35"/>
      <c r="P676" s="35"/>
      <c r="Q676" s="35"/>
      <c r="R676" s="35"/>
      <c r="S676" s="35"/>
      <c r="T676" s="35"/>
      <c r="U676" s="35"/>
      <c r="V676" s="35"/>
    </row>
    <row r="677" spans="1:22" ht="16" x14ac:dyDescent="0.2">
      <c r="A677" s="35"/>
      <c r="B677" s="36" t="s">
        <v>1058</v>
      </c>
      <c r="C677" s="36" t="s">
        <v>1058</v>
      </c>
      <c r="D677" s="35" t="s">
        <v>189</v>
      </c>
      <c r="E677" s="35">
        <v>0</v>
      </c>
      <c r="F677" s="35">
        <v>1206</v>
      </c>
      <c r="G677" s="35" t="s">
        <v>22</v>
      </c>
      <c r="H677" s="35" t="s">
        <v>712</v>
      </c>
      <c r="I677" s="35" t="s">
        <v>64</v>
      </c>
      <c r="J677" s="35"/>
      <c r="K677" s="35"/>
      <c r="L677" s="35" t="s">
        <v>713</v>
      </c>
      <c r="M677" s="35"/>
      <c r="N677" s="35" t="s">
        <v>24</v>
      </c>
      <c r="O677" s="35"/>
      <c r="P677" s="35"/>
      <c r="Q677" s="35"/>
      <c r="R677" s="35"/>
      <c r="S677" s="35"/>
      <c r="T677" s="35"/>
      <c r="U677" s="35"/>
      <c r="V677" s="35"/>
    </row>
    <row r="678" spans="1:22" ht="16" x14ac:dyDescent="0.2">
      <c r="A678" s="35"/>
      <c r="B678" s="36" t="s">
        <v>1058</v>
      </c>
      <c r="C678" s="36" t="s">
        <v>1058</v>
      </c>
      <c r="D678" s="35" t="s">
        <v>197</v>
      </c>
      <c r="E678" s="35">
        <v>5</v>
      </c>
      <c r="F678" s="35">
        <v>1201</v>
      </c>
      <c r="G678" s="35" t="s">
        <v>22</v>
      </c>
      <c r="H678" s="35" t="s">
        <v>712</v>
      </c>
      <c r="I678" s="35" t="s">
        <v>64</v>
      </c>
      <c r="J678" s="35"/>
      <c r="K678" s="35"/>
      <c r="L678" s="35" t="s">
        <v>713</v>
      </c>
      <c r="M678" s="35"/>
      <c r="N678" s="35" t="s">
        <v>23</v>
      </c>
      <c r="O678" s="35"/>
      <c r="P678" s="35"/>
      <c r="Q678" s="35"/>
      <c r="R678" s="35"/>
      <c r="S678" s="35"/>
      <c r="T678" s="35"/>
      <c r="U678" s="35"/>
      <c r="V678" s="35"/>
    </row>
    <row r="679" spans="1:22" ht="16" x14ac:dyDescent="0.2">
      <c r="A679" s="35"/>
      <c r="B679" s="36" t="s">
        <v>1058</v>
      </c>
      <c r="C679" s="36" t="s">
        <v>1058</v>
      </c>
      <c r="D679" s="35" t="s">
        <v>739</v>
      </c>
      <c r="E679" s="35">
        <v>0</v>
      </c>
      <c r="F679" s="35">
        <v>1102</v>
      </c>
      <c r="G679" s="35" t="s">
        <v>22</v>
      </c>
      <c r="H679" s="35" t="s">
        <v>733</v>
      </c>
      <c r="I679" s="35" t="s">
        <v>734</v>
      </c>
      <c r="J679" s="35"/>
      <c r="K679" s="35"/>
      <c r="L679" s="35" t="s">
        <v>735</v>
      </c>
      <c r="M679" s="35"/>
      <c r="N679" s="35" t="s">
        <v>24</v>
      </c>
      <c r="O679" s="35"/>
      <c r="P679" s="35"/>
      <c r="Q679" s="35"/>
      <c r="R679" s="35"/>
      <c r="S679" s="35"/>
      <c r="T679" s="35"/>
      <c r="U679" s="35"/>
      <c r="V679" s="35"/>
    </row>
    <row r="680" spans="1:22" ht="16" x14ac:dyDescent="0.2">
      <c r="A680" s="35"/>
      <c r="B680" s="36" t="s">
        <v>1058</v>
      </c>
      <c r="C680" s="36" t="s">
        <v>1058</v>
      </c>
      <c r="D680" s="35" t="s">
        <v>740</v>
      </c>
      <c r="E680" s="35">
        <v>0</v>
      </c>
      <c r="F680" s="35">
        <v>1226</v>
      </c>
      <c r="G680" s="35" t="s">
        <v>22</v>
      </c>
      <c r="H680" s="35" t="s">
        <v>737</v>
      </c>
      <c r="I680" s="35" t="s">
        <v>734</v>
      </c>
      <c r="J680" s="35"/>
      <c r="K680" s="35"/>
      <c r="L680" s="35" t="s">
        <v>738</v>
      </c>
      <c r="M680" s="35"/>
      <c r="N680" s="35" t="s">
        <v>24</v>
      </c>
      <c r="O680" s="35"/>
      <c r="P680" s="35"/>
      <c r="Q680" s="35"/>
      <c r="R680" s="35"/>
      <c r="S680" s="35"/>
      <c r="T680" s="35"/>
      <c r="U680" s="35"/>
      <c r="V680" s="35"/>
    </row>
    <row r="681" spans="1:22" ht="16" x14ac:dyDescent="0.2">
      <c r="A681" s="35"/>
      <c r="B681" s="36" t="s">
        <v>1058</v>
      </c>
      <c r="C681" s="36" t="s">
        <v>1058</v>
      </c>
      <c r="D681" s="35" t="s">
        <v>203</v>
      </c>
      <c r="E681" s="35">
        <v>0</v>
      </c>
      <c r="F681" s="35">
        <v>1206</v>
      </c>
      <c r="G681" s="35" t="s">
        <v>22</v>
      </c>
      <c r="H681" s="35" t="s">
        <v>698</v>
      </c>
      <c r="I681" s="35" t="s">
        <v>64</v>
      </c>
      <c r="J681" s="35"/>
      <c r="K681" s="35"/>
      <c r="L681" s="35" t="s">
        <v>699</v>
      </c>
      <c r="M681" s="35"/>
      <c r="N681" s="35" t="s">
        <v>24</v>
      </c>
      <c r="O681" s="35"/>
      <c r="P681" s="35"/>
      <c r="Q681" s="35"/>
      <c r="R681" s="35"/>
      <c r="S681" s="35"/>
      <c r="T681" s="35"/>
      <c r="U681" s="35"/>
      <c r="V681" s="35"/>
    </row>
    <row r="682" spans="1:22" ht="16" x14ac:dyDescent="0.2">
      <c r="A682" s="35"/>
      <c r="B682" s="36" t="s">
        <v>1058</v>
      </c>
      <c r="C682" s="36" t="s">
        <v>1058</v>
      </c>
      <c r="D682" s="35" t="s">
        <v>206</v>
      </c>
      <c r="E682" s="35">
        <v>5</v>
      </c>
      <c r="F682" s="35">
        <v>1201</v>
      </c>
      <c r="G682" s="35" t="s">
        <v>22</v>
      </c>
      <c r="H682" s="35" t="s">
        <v>698</v>
      </c>
      <c r="I682" s="35" t="s">
        <v>64</v>
      </c>
      <c r="J682" s="35"/>
      <c r="K682" s="35"/>
      <c r="L682" s="35" t="s">
        <v>699</v>
      </c>
      <c r="M682" s="35"/>
      <c r="N682" s="35" t="s">
        <v>23</v>
      </c>
      <c r="O682" s="35"/>
      <c r="P682" s="35"/>
      <c r="Q682" s="35"/>
      <c r="R682" s="35"/>
      <c r="S682" s="35"/>
      <c r="T682" s="35"/>
      <c r="U682" s="35"/>
      <c r="V682" s="35"/>
    </row>
    <row r="683" spans="1:22" ht="16" x14ac:dyDescent="0.2">
      <c r="A683" s="35"/>
      <c r="B683" s="36" t="s">
        <v>1058</v>
      </c>
      <c r="C683" s="36" t="s">
        <v>1058</v>
      </c>
      <c r="D683" s="35" t="s">
        <v>904</v>
      </c>
      <c r="E683" s="35">
        <v>0</v>
      </c>
      <c r="F683" s="35">
        <v>1226</v>
      </c>
      <c r="G683" s="35" t="s">
        <v>22</v>
      </c>
      <c r="H683" s="35" t="s">
        <v>905</v>
      </c>
      <c r="I683" s="35" t="s">
        <v>795</v>
      </c>
      <c r="J683" s="35"/>
      <c r="K683" s="35"/>
      <c r="L683" s="35" t="s">
        <v>906</v>
      </c>
      <c r="M683" s="35"/>
      <c r="N683" s="35" t="s">
        <v>24</v>
      </c>
      <c r="O683" s="35"/>
      <c r="P683" s="35"/>
      <c r="Q683" s="35"/>
      <c r="R683" s="35"/>
      <c r="S683" s="35"/>
      <c r="T683" s="35"/>
      <c r="U683" s="35"/>
      <c r="V683" s="35"/>
    </row>
    <row r="684" spans="1:22" ht="16" x14ac:dyDescent="0.2">
      <c r="A684" s="35"/>
      <c r="B684" s="36" t="s">
        <v>1058</v>
      </c>
      <c r="C684" s="36" t="s">
        <v>1058</v>
      </c>
      <c r="D684" s="35" t="s">
        <v>901</v>
      </c>
      <c r="E684" s="35">
        <v>5</v>
      </c>
      <c r="F684" s="35">
        <v>1221</v>
      </c>
      <c r="G684" s="35" t="s">
        <v>22</v>
      </c>
      <c r="H684" s="35" t="s">
        <v>902</v>
      </c>
      <c r="I684" s="35" t="s">
        <v>795</v>
      </c>
      <c r="J684" s="35"/>
      <c r="K684" s="35"/>
      <c r="L684" s="35" t="s">
        <v>903</v>
      </c>
      <c r="M684" s="35"/>
      <c r="N684" s="35" t="s">
        <v>23</v>
      </c>
      <c r="O684" s="35"/>
      <c r="P684" s="35"/>
      <c r="Q684" s="35"/>
      <c r="R684" s="35"/>
      <c r="S684" s="35"/>
      <c r="T684" s="35"/>
      <c r="U684" s="35"/>
      <c r="V684" s="35"/>
    </row>
    <row r="685" spans="1:22" ht="16" x14ac:dyDescent="0.2">
      <c r="A685" s="35"/>
      <c r="B685" s="36" t="s">
        <v>1058</v>
      </c>
      <c r="C685" s="36" t="s">
        <v>1058</v>
      </c>
      <c r="D685" s="35" t="s">
        <v>898</v>
      </c>
      <c r="E685" s="35">
        <v>5</v>
      </c>
      <c r="F685" s="35">
        <v>1201</v>
      </c>
      <c r="G685" s="35" t="s">
        <v>22</v>
      </c>
      <c r="H685" s="35" t="s">
        <v>899</v>
      </c>
      <c r="I685" s="35" t="s">
        <v>826</v>
      </c>
      <c r="J685" s="35"/>
      <c r="K685" s="35"/>
      <c r="L685" s="35" t="s">
        <v>900</v>
      </c>
      <c r="M685" s="35"/>
      <c r="N685" s="35" t="s">
        <v>23</v>
      </c>
      <c r="O685" s="35"/>
      <c r="P685" s="35"/>
      <c r="Q685" s="35"/>
      <c r="R685" s="35"/>
      <c r="S685" s="35"/>
      <c r="T685" s="35"/>
      <c r="U685" s="35"/>
      <c r="V685" s="35"/>
    </row>
    <row r="686" spans="1:22" ht="16" x14ac:dyDescent="0.2">
      <c r="A686" s="35"/>
      <c r="B686" s="36" t="s">
        <v>1058</v>
      </c>
      <c r="C686" s="36" t="s">
        <v>1058</v>
      </c>
      <c r="D686" s="35" t="s">
        <v>1275</v>
      </c>
      <c r="E686" s="35">
        <v>0</v>
      </c>
      <c r="F686" s="35">
        <v>1206</v>
      </c>
      <c r="G686" s="35" t="s">
        <v>22</v>
      </c>
      <c r="H686" s="35" t="s">
        <v>1273</v>
      </c>
      <c r="I686" s="35" t="s">
        <v>826</v>
      </c>
      <c r="J686" s="35"/>
      <c r="K686" s="35"/>
      <c r="L686" s="35" t="s">
        <v>1274</v>
      </c>
      <c r="M686" s="35"/>
      <c r="N686" s="35" t="s">
        <v>24</v>
      </c>
      <c r="O686" s="35"/>
      <c r="P686" s="35"/>
      <c r="Q686" s="35"/>
      <c r="R686" s="35"/>
      <c r="S686" s="35"/>
      <c r="T686" s="35" t="s">
        <v>827</v>
      </c>
      <c r="U686" s="35"/>
      <c r="V686" s="35"/>
    </row>
    <row r="687" spans="1:22" ht="16" x14ac:dyDescent="0.2">
      <c r="A687" s="35"/>
      <c r="B687" s="36" t="s">
        <v>1058</v>
      </c>
      <c r="C687" s="36" t="s">
        <v>1058</v>
      </c>
      <c r="D687" s="35" t="s">
        <v>907</v>
      </c>
      <c r="E687" s="35">
        <v>0</v>
      </c>
      <c r="F687" s="35">
        <v>1226</v>
      </c>
      <c r="G687" s="35" t="s">
        <v>22</v>
      </c>
      <c r="H687" s="35" t="s">
        <v>902</v>
      </c>
      <c r="I687" s="35" t="s">
        <v>795</v>
      </c>
      <c r="J687" s="35"/>
      <c r="K687" s="35"/>
      <c r="L687" s="35" t="s">
        <v>903</v>
      </c>
      <c r="M687" s="35"/>
      <c r="N687" s="35" t="s">
        <v>24</v>
      </c>
      <c r="O687" s="35"/>
      <c r="P687" s="35"/>
      <c r="Q687" s="35"/>
      <c r="R687" s="35"/>
      <c r="S687" s="35"/>
      <c r="T687" s="35"/>
      <c r="U687" s="35"/>
      <c r="V687" s="35"/>
    </row>
    <row r="688" spans="1:22" ht="16" x14ac:dyDescent="0.2">
      <c r="A688" s="35"/>
      <c r="B688" s="36" t="s">
        <v>1058</v>
      </c>
      <c r="C688" s="36" t="s">
        <v>1058</v>
      </c>
      <c r="D688" s="35" t="s">
        <v>908</v>
      </c>
      <c r="E688" s="35">
        <v>0</v>
      </c>
      <c r="F688" s="35">
        <v>1206</v>
      </c>
      <c r="G688" s="35" t="s">
        <v>22</v>
      </c>
      <c r="H688" s="35" t="s">
        <v>899</v>
      </c>
      <c r="I688" s="35" t="s">
        <v>826</v>
      </c>
      <c r="J688" s="35"/>
      <c r="K688" s="35"/>
      <c r="L688" s="35" t="s">
        <v>900</v>
      </c>
      <c r="M688" s="35"/>
      <c r="N688" s="35" t="s">
        <v>24</v>
      </c>
      <c r="O688" s="35"/>
      <c r="P688" s="35"/>
      <c r="Q688" s="35"/>
      <c r="R688" s="35"/>
      <c r="S688" s="35"/>
      <c r="T688" s="35"/>
      <c r="U688" s="35"/>
      <c r="V688" s="35"/>
    </row>
    <row r="689" spans="1:22" ht="16" x14ac:dyDescent="0.2">
      <c r="A689" s="35"/>
      <c r="B689" s="36" t="s">
        <v>1058</v>
      </c>
      <c r="C689" s="36" t="s">
        <v>1058</v>
      </c>
      <c r="D689" s="35" t="s">
        <v>930</v>
      </c>
      <c r="E689" s="35">
        <v>5</v>
      </c>
      <c r="F689" s="35">
        <v>1221</v>
      </c>
      <c r="G689" s="35" t="s">
        <v>22</v>
      </c>
      <c r="H689" s="35" t="s">
        <v>931</v>
      </c>
      <c r="I689" s="35" t="s">
        <v>779</v>
      </c>
      <c r="J689" s="35"/>
      <c r="K689" s="35"/>
      <c r="L689" s="35" t="s">
        <v>932</v>
      </c>
      <c r="M689" s="35"/>
      <c r="N689" s="35" t="s">
        <v>23</v>
      </c>
      <c r="O689" s="35"/>
      <c r="P689" s="35"/>
      <c r="Q689" s="35"/>
      <c r="R689" s="35"/>
      <c r="S689" s="35"/>
      <c r="T689" s="35"/>
      <c r="U689" s="35"/>
      <c r="V689" s="35"/>
    </row>
    <row r="690" spans="1:22" ht="16" x14ac:dyDescent="0.2">
      <c r="A690" s="35"/>
      <c r="B690" s="36" t="s">
        <v>1058</v>
      </c>
      <c r="C690" s="36" t="s">
        <v>1058</v>
      </c>
      <c r="D690" s="35" t="s">
        <v>933</v>
      </c>
      <c r="E690" s="35">
        <v>5</v>
      </c>
      <c r="F690" s="35">
        <v>1221</v>
      </c>
      <c r="G690" s="35" t="s">
        <v>22</v>
      </c>
      <c r="H690" s="35" t="s">
        <v>934</v>
      </c>
      <c r="I690" s="35" t="s">
        <v>779</v>
      </c>
      <c r="J690" s="35"/>
      <c r="K690" s="35"/>
      <c r="L690" s="35" t="s">
        <v>935</v>
      </c>
      <c r="M690" s="35"/>
      <c r="N690" s="35" t="s">
        <v>23</v>
      </c>
      <c r="O690" s="35"/>
      <c r="P690" s="35"/>
      <c r="Q690" s="35"/>
      <c r="R690" s="35"/>
      <c r="S690" s="35"/>
      <c r="T690" s="35"/>
      <c r="U690" s="35"/>
      <c r="V690" s="35"/>
    </row>
    <row r="691" spans="1:22" ht="16" x14ac:dyDescent="0.2">
      <c r="A691" s="35"/>
      <c r="B691" s="36" t="s">
        <v>1058</v>
      </c>
      <c r="C691" s="36" t="s">
        <v>1058</v>
      </c>
      <c r="D691" s="35" t="s">
        <v>936</v>
      </c>
      <c r="E691" s="35">
        <v>5</v>
      </c>
      <c r="F691" s="35">
        <v>1221</v>
      </c>
      <c r="G691" s="35" t="s">
        <v>22</v>
      </c>
      <c r="H691" s="35" t="s">
        <v>937</v>
      </c>
      <c r="I691" s="35" t="s">
        <v>779</v>
      </c>
      <c r="J691" s="35"/>
      <c r="K691" s="35"/>
      <c r="L691" s="35" t="s">
        <v>938</v>
      </c>
      <c r="M691" s="35"/>
      <c r="N691" s="35" t="s">
        <v>23</v>
      </c>
      <c r="O691" s="35"/>
      <c r="P691" s="35"/>
      <c r="Q691" s="35"/>
      <c r="R691" s="35"/>
      <c r="S691" s="35"/>
      <c r="T691" s="35"/>
      <c r="U691" s="35"/>
      <c r="V691" s="35"/>
    </row>
    <row r="692" spans="1:22" ht="16" x14ac:dyDescent="0.2">
      <c r="A692" s="35"/>
      <c r="B692" s="36" t="s">
        <v>1058</v>
      </c>
      <c r="C692" s="36" t="s">
        <v>1058</v>
      </c>
      <c r="D692" s="35" t="s">
        <v>939</v>
      </c>
      <c r="E692" s="35">
        <v>5</v>
      </c>
      <c r="F692" s="35">
        <v>1221</v>
      </c>
      <c r="G692" s="35" t="s">
        <v>22</v>
      </c>
      <c r="H692" s="35" t="s">
        <v>940</v>
      </c>
      <c r="I692" s="35" t="s">
        <v>779</v>
      </c>
      <c r="J692" s="35"/>
      <c r="K692" s="35"/>
      <c r="L692" s="35" t="s">
        <v>941</v>
      </c>
      <c r="M692" s="35"/>
      <c r="N692" s="35" t="s">
        <v>23</v>
      </c>
      <c r="O692" s="35"/>
      <c r="P692" s="35"/>
      <c r="Q692" s="35"/>
      <c r="R692" s="35"/>
      <c r="S692" s="35"/>
      <c r="T692" s="35"/>
      <c r="U692" s="35"/>
      <c r="V692" s="35"/>
    </row>
    <row r="693" spans="1:22" ht="16" x14ac:dyDescent="0.2">
      <c r="A693" s="35"/>
      <c r="B693" s="36" t="s">
        <v>1058</v>
      </c>
      <c r="C693" s="36" t="s">
        <v>1058</v>
      </c>
      <c r="D693" s="35" t="s">
        <v>1384</v>
      </c>
      <c r="E693" s="35">
        <v>5</v>
      </c>
      <c r="F693" s="35">
        <v>1101</v>
      </c>
      <c r="G693" s="35" t="s">
        <v>22</v>
      </c>
      <c r="H693" s="35" t="s">
        <v>942</v>
      </c>
      <c r="I693" s="35" t="s">
        <v>779</v>
      </c>
      <c r="J693" s="35"/>
      <c r="K693" s="35"/>
      <c r="L693" s="35" t="s">
        <v>943</v>
      </c>
      <c r="M693" s="35"/>
      <c r="N693" s="35" t="s">
        <v>23</v>
      </c>
      <c r="O693" s="35"/>
      <c r="P693" s="35"/>
      <c r="Q693" s="35"/>
      <c r="R693" s="35"/>
      <c r="S693" s="35"/>
      <c r="T693" s="35"/>
      <c r="U693" s="35"/>
      <c r="V693" s="35"/>
    </row>
    <row r="694" spans="1:22" ht="16" x14ac:dyDescent="0.2">
      <c r="A694" s="35"/>
      <c r="B694" s="36" t="s">
        <v>1058</v>
      </c>
      <c r="C694" s="36" t="s">
        <v>1058</v>
      </c>
      <c r="D694" s="35" t="s">
        <v>1385</v>
      </c>
      <c r="E694" s="35">
        <v>0</v>
      </c>
      <c r="F694" s="35">
        <v>1102</v>
      </c>
      <c r="G694" s="35" t="s">
        <v>22</v>
      </c>
      <c r="H694" s="35" t="s">
        <v>1335</v>
      </c>
      <c r="I694" s="35" t="s">
        <v>809</v>
      </c>
      <c r="J694" s="35"/>
      <c r="K694" s="35"/>
      <c r="L694" s="35" t="s">
        <v>854</v>
      </c>
      <c r="M694" s="35"/>
      <c r="N694" s="35" t="s">
        <v>24</v>
      </c>
      <c r="O694" s="35"/>
      <c r="P694" s="35"/>
      <c r="Q694" s="35"/>
      <c r="R694" s="35"/>
      <c r="S694" s="35"/>
      <c r="T694" s="35"/>
      <c r="U694" s="35"/>
      <c r="V694" s="35"/>
    </row>
    <row r="695" spans="1:22" ht="16" x14ac:dyDescent="0.2">
      <c r="A695" s="35"/>
      <c r="B695" s="36" t="s">
        <v>1058</v>
      </c>
      <c r="C695" s="36" t="s">
        <v>1058</v>
      </c>
      <c r="D695" s="35" t="s">
        <v>794</v>
      </c>
      <c r="E695" s="35">
        <v>5</v>
      </c>
      <c r="F695" s="35">
        <v>1101</v>
      </c>
      <c r="G695" s="35" t="s">
        <v>22</v>
      </c>
      <c r="H695" s="35" t="s">
        <v>793</v>
      </c>
      <c r="I695" s="35" t="s">
        <v>694</v>
      </c>
      <c r="J695" s="35"/>
      <c r="K695" s="35"/>
      <c r="L695" s="35" t="s">
        <v>731</v>
      </c>
      <c r="M695" s="35"/>
      <c r="N695" s="35" t="s">
        <v>23</v>
      </c>
      <c r="O695" s="35"/>
      <c r="P695" s="35"/>
      <c r="Q695" s="35"/>
      <c r="R695" s="35"/>
      <c r="S695" s="35"/>
      <c r="T695" s="35"/>
      <c r="U695" s="35"/>
      <c r="V695" s="35"/>
    </row>
    <row r="696" spans="1:22" ht="16" x14ac:dyDescent="0.2">
      <c r="A696" s="35"/>
      <c r="B696" s="36" t="s">
        <v>1058</v>
      </c>
      <c r="C696" s="36" t="s">
        <v>1058</v>
      </c>
      <c r="D696" s="35" t="s">
        <v>944</v>
      </c>
      <c r="E696" s="35">
        <v>0</v>
      </c>
      <c r="F696" s="35">
        <v>1226</v>
      </c>
      <c r="G696" s="35" t="s">
        <v>22</v>
      </c>
      <c r="H696" s="35" t="s">
        <v>931</v>
      </c>
      <c r="I696" s="35" t="s">
        <v>779</v>
      </c>
      <c r="J696" s="35"/>
      <c r="K696" s="35"/>
      <c r="L696" s="35" t="s">
        <v>932</v>
      </c>
      <c r="M696" s="35"/>
      <c r="N696" s="35" t="s">
        <v>24</v>
      </c>
      <c r="O696" s="35"/>
      <c r="P696" s="35"/>
      <c r="Q696" s="35"/>
      <c r="R696" s="35"/>
      <c r="S696" s="35"/>
      <c r="T696" s="35"/>
      <c r="U696" s="35"/>
      <c r="V696" s="35"/>
    </row>
    <row r="697" spans="1:22" ht="16" x14ac:dyDescent="0.2">
      <c r="A697" s="35"/>
      <c r="B697" s="36" t="s">
        <v>1058</v>
      </c>
      <c r="C697" s="36" t="s">
        <v>1058</v>
      </c>
      <c r="D697" s="35" t="s">
        <v>945</v>
      </c>
      <c r="E697" s="35">
        <v>0</v>
      </c>
      <c r="F697" s="35">
        <v>1226</v>
      </c>
      <c r="G697" s="35" t="s">
        <v>22</v>
      </c>
      <c r="H697" s="35" t="s">
        <v>934</v>
      </c>
      <c r="I697" s="35" t="s">
        <v>779</v>
      </c>
      <c r="J697" s="35"/>
      <c r="K697" s="35"/>
      <c r="L697" s="35" t="s">
        <v>935</v>
      </c>
      <c r="M697" s="35"/>
      <c r="N697" s="35" t="s">
        <v>24</v>
      </c>
      <c r="O697" s="35"/>
      <c r="P697" s="35"/>
      <c r="Q697" s="35"/>
      <c r="R697" s="35"/>
      <c r="S697" s="35"/>
      <c r="T697" s="35"/>
      <c r="U697" s="35"/>
      <c r="V697" s="35"/>
    </row>
    <row r="698" spans="1:22" ht="16" x14ac:dyDescent="0.2">
      <c r="A698" s="35"/>
      <c r="B698" s="36" t="s">
        <v>1058</v>
      </c>
      <c r="C698" s="36" t="s">
        <v>1058</v>
      </c>
      <c r="D698" s="35" t="s">
        <v>946</v>
      </c>
      <c r="E698" s="35">
        <v>0</v>
      </c>
      <c r="F698" s="35">
        <v>1226</v>
      </c>
      <c r="G698" s="35" t="s">
        <v>22</v>
      </c>
      <c r="H698" s="35" t="s">
        <v>937</v>
      </c>
      <c r="I698" s="35" t="s">
        <v>779</v>
      </c>
      <c r="J698" s="35"/>
      <c r="K698" s="35"/>
      <c r="L698" s="35" t="s">
        <v>938</v>
      </c>
      <c r="M698" s="35"/>
      <c r="N698" s="35" t="s">
        <v>24</v>
      </c>
      <c r="O698" s="35"/>
      <c r="P698" s="35"/>
      <c r="Q698" s="35"/>
      <c r="R698" s="35"/>
      <c r="S698" s="35"/>
      <c r="T698" s="35"/>
      <c r="U698" s="35"/>
      <c r="V698" s="35"/>
    </row>
    <row r="699" spans="1:22" ht="16" x14ac:dyDescent="0.2">
      <c r="A699" s="35"/>
      <c r="B699" s="36" t="s">
        <v>1058</v>
      </c>
      <c r="C699" s="36" t="s">
        <v>1058</v>
      </c>
      <c r="D699" s="35" t="s">
        <v>947</v>
      </c>
      <c r="E699" s="35">
        <v>0</v>
      </c>
      <c r="F699" s="35">
        <v>1226</v>
      </c>
      <c r="G699" s="35" t="s">
        <v>22</v>
      </c>
      <c r="H699" s="35" t="s">
        <v>940</v>
      </c>
      <c r="I699" s="35" t="s">
        <v>779</v>
      </c>
      <c r="J699" s="35"/>
      <c r="K699" s="35"/>
      <c r="L699" s="35" t="s">
        <v>941</v>
      </c>
      <c r="M699" s="35"/>
      <c r="N699" s="35" t="s">
        <v>24</v>
      </c>
      <c r="O699" s="35"/>
      <c r="P699" s="35"/>
      <c r="Q699" s="35"/>
      <c r="R699" s="35"/>
      <c r="S699" s="35"/>
      <c r="T699" s="35"/>
      <c r="U699" s="35"/>
      <c r="V699" s="35"/>
    </row>
    <row r="700" spans="1:22" ht="16" x14ac:dyDescent="0.2">
      <c r="A700" s="35"/>
      <c r="B700" s="36" t="s">
        <v>1058</v>
      </c>
      <c r="C700" s="36" t="s">
        <v>1058</v>
      </c>
      <c r="D700" s="35" t="s">
        <v>1000</v>
      </c>
      <c r="E700" s="35">
        <v>5</v>
      </c>
      <c r="F700" s="35">
        <v>1201</v>
      </c>
      <c r="G700" s="35" t="s">
        <v>22</v>
      </c>
      <c r="H700" s="35" t="s">
        <v>1001</v>
      </c>
      <c r="I700" s="35" t="s">
        <v>826</v>
      </c>
      <c r="J700" s="35"/>
      <c r="K700" s="35"/>
      <c r="L700" s="35" t="s">
        <v>1002</v>
      </c>
      <c r="M700" s="35"/>
      <c r="N700" s="35" t="s">
        <v>23</v>
      </c>
      <c r="O700" s="35"/>
      <c r="P700" s="35"/>
      <c r="Q700" s="35"/>
      <c r="R700" s="35"/>
      <c r="S700" s="35"/>
      <c r="T700" s="35"/>
      <c r="U700" s="35"/>
      <c r="V700" s="35"/>
    </row>
    <row r="701" spans="1:22" ht="16" x14ac:dyDescent="0.2">
      <c r="A701" s="35"/>
      <c r="B701" s="36" t="s">
        <v>1058</v>
      </c>
      <c r="C701" s="36" t="s">
        <v>1058</v>
      </c>
      <c r="D701" s="35" t="s">
        <v>1009</v>
      </c>
      <c r="E701" s="35">
        <v>0</v>
      </c>
      <c r="F701" s="35">
        <v>1206</v>
      </c>
      <c r="G701" s="35" t="s">
        <v>22</v>
      </c>
      <c r="H701" s="35" t="s">
        <v>1001</v>
      </c>
      <c r="I701" s="35" t="s">
        <v>826</v>
      </c>
      <c r="J701" s="35"/>
      <c r="K701" s="35"/>
      <c r="L701" s="35" t="s">
        <v>1002</v>
      </c>
      <c r="M701" s="35"/>
      <c r="N701" s="35" t="s">
        <v>24</v>
      </c>
      <c r="O701" s="35"/>
      <c r="P701" s="35"/>
      <c r="Q701" s="35"/>
      <c r="R701" s="35"/>
      <c r="S701" s="35"/>
      <c r="T701" s="35"/>
      <c r="U701" s="35"/>
      <c r="V701" s="35"/>
    </row>
    <row r="702" spans="1:22" ht="16" x14ac:dyDescent="0.2">
      <c r="A702" s="35"/>
      <c r="B702" s="36" t="s">
        <v>1058</v>
      </c>
      <c r="C702" s="36" t="s">
        <v>1058</v>
      </c>
      <c r="D702" s="35" t="s">
        <v>1386</v>
      </c>
      <c r="E702" s="35">
        <v>5</v>
      </c>
      <c r="F702" s="35">
        <v>1201</v>
      </c>
      <c r="G702" s="35" t="s">
        <v>22</v>
      </c>
      <c r="H702" s="35" t="s">
        <v>1387</v>
      </c>
      <c r="I702" s="35" t="s">
        <v>855</v>
      </c>
      <c r="J702" s="35"/>
      <c r="K702" s="35"/>
      <c r="L702" s="35" t="s">
        <v>1388</v>
      </c>
      <c r="M702" s="35"/>
      <c r="N702" s="35" t="s">
        <v>23</v>
      </c>
      <c r="O702" s="35"/>
      <c r="P702" s="35"/>
      <c r="Q702" s="35"/>
      <c r="R702" s="35"/>
      <c r="S702" s="35"/>
      <c r="T702" s="35"/>
      <c r="U702" s="35"/>
      <c r="V702" s="35"/>
    </row>
    <row r="703" spans="1:22" ht="16" x14ac:dyDescent="0.2">
      <c r="A703" s="35"/>
      <c r="B703" s="36" t="s">
        <v>1058</v>
      </c>
      <c r="C703" s="36" t="s">
        <v>1058</v>
      </c>
      <c r="D703" s="35" t="s">
        <v>1003</v>
      </c>
      <c r="E703" s="35">
        <v>5</v>
      </c>
      <c r="F703" s="35">
        <v>1201</v>
      </c>
      <c r="G703" s="35" t="s">
        <v>22</v>
      </c>
      <c r="H703" s="35" t="s">
        <v>1004</v>
      </c>
      <c r="I703" s="35" t="s">
        <v>826</v>
      </c>
      <c r="J703" s="35"/>
      <c r="K703" s="35"/>
      <c r="L703" s="35" t="s">
        <v>1005</v>
      </c>
      <c r="M703" s="35"/>
      <c r="N703" s="35" t="s">
        <v>23</v>
      </c>
      <c r="O703" s="35"/>
      <c r="P703" s="35"/>
      <c r="Q703" s="35"/>
      <c r="R703" s="35"/>
      <c r="S703" s="35"/>
      <c r="T703" s="35"/>
      <c r="U703" s="35"/>
      <c r="V703" s="35"/>
    </row>
    <row r="704" spans="1:22" ht="16" x14ac:dyDescent="0.2">
      <c r="A704" s="35"/>
      <c r="B704" s="36" t="s">
        <v>1058</v>
      </c>
      <c r="C704" s="36" t="s">
        <v>1058</v>
      </c>
      <c r="D704" s="35" t="s">
        <v>1010</v>
      </c>
      <c r="E704" s="35">
        <v>0</v>
      </c>
      <c r="F704" s="35">
        <v>1206</v>
      </c>
      <c r="G704" s="35" t="s">
        <v>22</v>
      </c>
      <c r="H704" s="35" t="s">
        <v>1004</v>
      </c>
      <c r="I704" s="35" t="s">
        <v>826</v>
      </c>
      <c r="J704" s="35"/>
      <c r="K704" s="35"/>
      <c r="L704" s="35" t="s">
        <v>1005</v>
      </c>
      <c r="M704" s="35"/>
      <c r="N704" s="35" t="s">
        <v>24</v>
      </c>
      <c r="O704" s="35"/>
      <c r="P704" s="35"/>
      <c r="Q704" s="35"/>
      <c r="R704" s="35"/>
      <c r="S704" s="35"/>
      <c r="T704" s="35"/>
      <c r="U704" s="35"/>
      <c r="V704" s="35"/>
    </row>
    <row r="705" spans="1:22" ht="16" x14ac:dyDescent="0.2">
      <c r="A705" s="35"/>
      <c r="B705" s="36" t="s">
        <v>1058</v>
      </c>
      <c r="C705" s="36" t="s">
        <v>1058</v>
      </c>
      <c r="D705" s="35" t="s">
        <v>1003</v>
      </c>
      <c r="E705" s="35">
        <v>5</v>
      </c>
      <c r="F705" s="35">
        <v>1201</v>
      </c>
      <c r="G705" s="35" t="s">
        <v>22</v>
      </c>
      <c r="H705" s="35" t="s">
        <v>1004</v>
      </c>
      <c r="I705" s="35" t="s">
        <v>826</v>
      </c>
      <c r="J705" s="35"/>
      <c r="K705" s="35"/>
      <c r="L705" s="35" t="s">
        <v>1005</v>
      </c>
      <c r="M705" s="35"/>
      <c r="N705" s="35" t="s">
        <v>23</v>
      </c>
      <c r="O705" s="35"/>
      <c r="P705" s="35"/>
      <c r="Q705" s="35"/>
      <c r="R705" s="35"/>
      <c r="S705" s="35"/>
      <c r="T705" s="35"/>
      <c r="U705" s="35"/>
      <c r="V705" s="35"/>
    </row>
    <row r="706" spans="1:22" ht="16" x14ac:dyDescent="0.2">
      <c r="A706" s="35"/>
      <c r="B706" s="36" t="s">
        <v>1058</v>
      </c>
      <c r="C706" s="36" t="s">
        <v>1058</v>
      </c>
      <c r="D706" s="35" t="s">
        <v>1010</v>
      </c>
      <c r="E706" s="35">
        <v>0</v>
      </c>
      <c r="F706" s="35">
        <v>1206</v>
      </c>
      <c r="G706" s="35" t="s">
        <v>22</v>
      </c>
      <c r="H706" s="35" t="s">
        <v>1004</v>
      </c>
      <c r="I706" s="35" t="s">
        <v>826</v>
      </c>
      <c r="J706" s="35"/>
      <c r="K706" s="35"/>
      <c r="L706" s="35" t="s">
        <v>1005</v>
      </c>
      <c r="M706" s="35"/>
      <c r="N706" s="35" t="s">
        <v>24</v>
      </c>
      <c r="O706" s="35"/>
      <c r="P706" s="35"/>
      <c r="Q706" s="35"/>
      <c r="R706" s="35"/>
      <c r="S706" s="35"/>
      <c r="T706" s="35"/>
      <c r="U706" s="35"/>
      <c r="V706" s="35"/>
    </row>
    <row r="707" spans="1:22" ht="16" x14ac:dyDescent="0.2">
      <c r="A707" s="35"/>
      <c r="B707" s="36" t="s">
        <v>1058</v>
      </c>
      <c r="C707" s="36" t="s">
        <v>1058</v>
      </c>
      <c r="D707" s="35" t="s">
        <v>983</v>
      </c>
      <c r="E707" s="35">
        <v>5</v>
      </c>
      <c r="F707" s="35">
        <v>1201</v>
      </c>
      <c r="G707" s="35" t="s">
        <v>22</v>
      </c>
      <c r="H707" s="35" t="s">
        <v>984</v>
      </c>
      <c r="I707" s="35" t="s">
        <v>826</v>
      </c>
      <c r="J707" s="35"/>
      <c r="K707" s="35"/>
      <c r="L707" s="35" t="s">
        <v>985</v>
      </c>
      <c r="M707" s="35"/>
      <c r="N707" s="35" t="s">
        <v>23</v>
      </c>
      <c r="O707" s="35"/>
      <c r="P707" s="35"/>
      <c r="Q707" s="35"/>
      <c r="R707" s="35"/>
      <c r="S707" s="35"/>
      <c r="T707" s="35"/>
      <c r="U707" s="35"/>
      <c r="V707" s="35"/>
    </row>
    <row r="708" spans="1:22" ht="16" x14ac:dyDescent="0.2">
      <c r="A708" s="35"/>
      <c r="B708" s="36" t="s">
        <v>1058</v>
      </c>
      <c r="C708" s="36" t="s">
        <v>1058</v>
      </c>
      <c r="D708" s="35" t="s">
        <v>1000</v>
      </c>
      <c r="E708" s="35">
        <v>5</v>
      </c>
      <c r="F708" s="35">
        <v>1201</v>
      </c>
      <c r="G708" s="35" t="s">
        <v>22</v>
      </c>
      <c r="H708" s="35" t="s">
        <v>1001</v>
      </c>
      <c r="I708" s="35" t="s">
        <v>826</v>
      </c>
      <c r="J708" s="35"/>
      <c r="K708" s="35"/>
      <c r="L708" s="35" t="s">
        <v>1002</v>
      </c>
      <c r="M708" s="35"/>
      <c r="N708" s="35" t="s">
        <v>23</v>
      </c>
      <c r="O708" s="35"/>
      <c r="P708" s="35"/>
      <c r="Q708" s="35"/>
      <c r="R708" s="35"/>
      <c r="S708" s="35"/>
      <c r="T708" s="35"/>
      <c r="U708" s="35"/>
      <c r="V708" s="35"/>
    </row>
    <row r="709" spans="1:22" ht="16" x14ac:dyDescent="0.2">
      <c r="A709" s="35"/>
      <c r="B709" s="36" t="s">
        <v>1058</v>
      </c>
      <c r="C709" s="36" t="s">
        <v>1058</v>
      </c>
      <c r="D709" s="35" t="s">
        <v>1009</v>
      </c>
      <c r="E709" s="35">
        <v>0</v>
      </c>
      <c r="F709" s="35">
        <v>1206</v>
      </c>
      <c r="G709" s="35" t="s">
        <v>22</v>
      </c>
      <c r="H709" s="35" t="s">
        <v>1001</v>
      </c>
      <c r="I709" s="35" t="s">
        <v>826</v>
      </c>
      <c r="J709" s="35"/>
      <c r="K709" s="35"/>
      <c r="L709" s="35" t="s">
        <v>1002</v>
      </c>
      <c r="M709" s="35"/>
      <c r="N709" s="35" t="s">
        <v>24</v>
      </c>
      <c r="O709" s="35"/>
      <c r="P709" s="35"/>
      <c r="Q709" s="35"/>
      <c r="R709" s="35"/>
      <c r="S709" s="35"/>
      <c r="T709" s="35"/>
      <c r="U709" s="35"/>
      <c r="V709" s="35"/>
    </row>
    <row r="710" spans="1:22" ht="16" x14ac:dyDescent="0.2">
      <c r="A710" s="35"/>
      <c r="B710" s="36" t="s">
        <v>1058</v>
      </c>
      <c r="C710" s="36" t="s">
        <v>1058</v>
      </c>
      <c r="D710" s="35" t="s">
        <v>968</v>
      </c>
      <c r="E710" s="35">
        <v>5</v>
      </c>
      <c r="F710" s="35">
        <v>1201</v>
      </c>
      <c r="G710" s="35" t="s">
        <v>22</v>
      </c>
      <c r="H710" s="35" t="s">
        <v>969</v>
      </c>
      <c r="I710" s="35" t="s">
        <v>826</v>
      </c>
      <c r="J710" s="35"/>
      <c r="K710" s="35"/>
      <c r="L710" s="35" t="s">
        <v>970</v>
      </c>
      <c r="M710" s="35"/>
      <c r="N710" s="35" t="s">
        <v>23</v>
      </c>
      <c r="O710" s="35"/>
      <c r="P710" s="35"/>
      <c r="Q710" s="35"/>
      <c r="R710" s="35"/>
      <c r="S710" s="35"/>
      <c r="T710" s="35"/>
      <c r="U710" s="35"/>
      <c r="V710" s="35"/>
    </row>
    <row r="711" spans="1:22" ht="16" x14ac:dyDescent="0.2">
      <c r="A711" s="35"/>
      <c r="B711" s="36" t="s">
        <v>1058</v>
      </c>
      <c r="C711" s="36" t="s">
        <v>1058</v>
      </c>
      <c r="D711" s="35" t="s">
        <v>971</v>
      </c>
      <c r="E711" s="35">
        <v>5</v>
      </c>
      <c r="F711" s="35">
        <v>1201</v>
      </c>
      <c r="G711" s="35" t="s">
        <v>22</v>
      </c>
      <c r="H711" s="35" t="s">
        <v>972</v>
      </c>
      <c r="I711" s="35" t="s">
        <v>826</v>
      </c>
      <c r="J711" s="35"/>
      <c r="K711" s="35"/>
      <c r="L711" s="35" t="s">
        <v>973</v>
      </c>
      <c r="M711" s="35"/>
      <c r="N711" s="35" t="s">
        <v>23</v>
      </c>
      <c r="O711" s="35"/>
      <c r="P711" s="35"/>
      <c r="Q711" s="35"/>
      <c r="R711" s="35"/>
      <c r="S711" s="35"/>
      <c r="T711" s="35"/>
      <c r="U711" s="35"/>
      <c r="V711" s="35"/>
    </row>
    <row r="712" spans="1:22" ht="16" x14ac:dyDescent="0.2">
      <c r="A712" s="35"/>
      <c r="B712" s="36" t="s">
        <v>1058</v>
      </c>
      <c r="C712" s="36" t="s">
        <v>1058</v>
      </c>
      <c r="D712" s="35" t="s">
        <v>974</v>
      </c>
      <c r="E712" s="35">
        <v>5</v>
      </c>
      <c r="F712" s="35">
        <v>1201</v>
      </c>
      <c r="G712" s="35" t="s">
        <v>22</v>
      </c>
      <c r="H712" s="35" t="s">
        <v>975</v>
      </c>
      <c r="I712" s="35" t="s">
        <v>826</v>
      </c>
      <c r="J712" s="35"/>
      <c r="K712" s="35"/>
      <c r="L712" s="35" t="s">
        <v>976</v>
      </c>
      <c r="M712" s="35"/>
      <c r="N712" s="35" t="s">
        <v>23</v>
      </c>
      <c r="O712" s="35"/>
      <c r="P712" s="35"/>
      <c r="Q712" s="35"/>
      <c r="R712" s="35"/>
      <c r="S712" s="35"/>
      <c r="T712" s="35"/>
      <c r="U712" s="35"/>
      <c r="V712" s="35"/>
    </row>
    <row r="713" spans="1:22" ht="16" x14ac:dyDescent="0.2">
      <c r="A713" s="35"/>
      <c r="B713" s="36" t="s">
        <v>1058</v>
      </c>
      <c r="C713" s="36" t="s">
        <v>1058</v>
      </c>
      <c r="D713" s="35" t="s">
        <v>982</v>
      </c>
      <c r="E713" s="35">
        <v>0</v>
      </c>
      <c r="F713" s="35">
        <v>1206</v>
      </c>
      <c r="G713" s="35" t="s">
        <v>22</v>
      </c>
      <c r="H713" s="35" t="s">
        <v>975</v>
      </c>
      <c r="I713" s="35" t="s">
        <v>826</v>
      </c>
      <c r="J713" s="35"/>
      <c r="K713" s="35"/>
      <c r="L713" s="35" t="s">
        <v>976</v>
      </c>
      <c r="M713" s="35"/>
      <c r="N713" s="35" t="s">
        <v>24</v>
      </c>
      <c r="O713" s="35"/>
      <c r="P713" s="35"/>
      <c r="Q713" s="35"/>
      <c r="R713" s="35"/>
      <c r="S713" s="35"/>
      <c r="T713" s="35"/>
      <c r="U713" s="35"/>
      <c r="V713" s="35"/>
    </row>
    <row r="714" spans="1:22" ht="16" x14ac:dyDescent="0.2">
      <c r="A714" s="35"/>
      <c r="B714" s="36" t="s">
        <v>1058</v>
      </c>
      <c r="C714" s="36" t="s">
        <v>1058</v>
      </c>
      <c r="D714" s="35" t="s">
        <v>981</v>
      </c>
      <c r="E714" s="35">
        <v>0</v>
      </c>
      <c r="F714" s="35">
        <v>1206</v>
      </c>
      <c r="G714" s="35" t="s">
        <v>22</v>
      </c>
      <c r="H714" s="35" t="s">
        <v>972</v>
      </c>
      <c r="I714" s="35" t="s">
        <v>826</v>
      </c>
      <c r="J714" s="35"/>
      <c r="K714" s="35"/>
      <c r="L714" s="35" t="s">
        <v>973</v>
      </c>
      <c r="M714" s="35"/>
      <c r="N714" s="35" t="s">
        <v>24</v>
      </c>
      <c r="O714" s="35"/>
      <c r="P714" s="35"/>
      <c r="Q714" s="35"/>
      <c r="R714" s="35"/>
      <c r="S714" s="35"/>
      <c r="T714" s="35"/>
      <c r="U714" s="35"/>
      <c r="V714" s="35"/>
    </row>
    <row r="715" spans="1:22" ht="16" x14ac:dyDescent="0.2">
      <c r="A715" s="35"/>
      <c r="B715" s="36" t="s">
        <v>1058</v>
      </c>
      <c r="C715" s="36" t="s">
        <v>1058</v>
      </c>
      <c r="D715" s="35" t="s">
        <v>971</v>
      </c>
      <c r="E715" s="35">
        <v>5</v>
      </c>
      <c r="F715" s="35">
        <v>1201</v>
      </c>
      <c r="G715" s="35" t="s">
        <v>22</v>
      </c>
      <c r="H715" s="35" t="s">
        <v>972</v>
      </c>
      <c r="I715" s="35" t="s">
        <v>826</v>
      </c>
      <c r="J715" s="35"/>
      <c r="K715" s="35"/>
      <c r="L715" s="35" t="s">
        <v>973</v>
      </c>
      <c r="M715" s="35"/>
      <c r="N715" s="35" t="s">
        <v>23</v>
      </c>
      <c r="O715" s="35"/>
      <c r="P715" s="35"/>
      <c r="Q715" s="35"/>
      <c r="R715" s="35"/>
      <c r="S715" s="35"/>
      <c r="T715" s="35"/>
      <c r="U715" s="35"/>
      <c r="V715" s="35"/>
    </row>
    <row r="716" spans="1:22" ht="16" x14ac:dyDescent="0.2">
      <c r="A716" s="35"/>
      <c r="B716" s="36" t="s">
        <v>1058</v>
      </c>
      <c r="C716" s="36" t="s">
        <v>1058</v>
      </c>
      <c r="D716" s="35" t="s">
        <v>986</v>
      </c>
      <c r="E716" s="35">
        <v>5</v>
      </c>
      <c r="F716" s="35">
        <v>1201</v>
      </c>
      <c r="G716" s="35" t="s">
        <v>22</v>
      </c>
      <c r="H716" s="35" t="s">
        <v>987</v>
      </c>
      <c r="I716" s="35" t="s">
        <v>826</v>
      </c>
      <c r="J716" s="35"/>
      <c r="K716" s="35"/>
      <c r="L716" s="35" t="s">
        <v>988</v>
      </c>
      <c r="M716" s="35"/>
      <c r="N716" s="35" t="s">
        <v>23</v>
      </c>
      <c r="O716" s="35"/>
      <c r="P716" s="35"/>
      <c r="Q716" s="35"/>
      <c r="R716" s="35"/>
      <c r="S716" s="35"/>
      <c r="T716" s="35"/>
      <c r="U716" s="35"/>
      <c r="V716" s="35"/>
    </row>
    <row r="717" spans="1:22" ht="16" x14ac:dyDescent="0.2">
      <c r="A717" s="35"/>
      <c r="B717" s="36" t="s">
        <v>1058</v>
      </c>
      <c r="C717" s="36" t="s">
        <v>1058</v>
      </c>
      <c r="D717" s="35" t="s">
        <v>989</v>
      </c>
      <c r="E717" s="35">
        <v>0</v>
      </c>
      <c r="F717" s="35">
        <v>1206</v>
      </c>
      <c r="G717" s="35" t="s">
        <v>22</v>
      </c>
      <c r="H717" s="35" t="s">
        <v>987</v>
      </c>
      <c r="I717" s="35" t="s">
        <v>826</v>
      </c>
      <c r="J717" s="35"/>
      <c r="K717" s="35"/>
      <c r="L717" s="35" t="s">
        <v>988</v>
      </c>
      <c r="M717" s="35"/>
      <c r="N717" s="35" t="s">
        <v>24</v>
      </c>
      <c r="O717" s="35"/>
      <c r="P717" s="35"/>
      <c r="Q717" s="35"/>
      <c r="R717" s="35"/>
      <c r="S717" s="35"/>
      <c r="T717" s="35"/>
      <c r="U717" s="35"/>
      <c r="V717" s="35"/>
    </row>
    <row r="718" spans="1:22" ht="16" x14ac:dyDescent="0.2">
      <c r="A718" s="35"/>
      <c r="B718" s="36" t="s">
        <v>1058</v>
      </c>
      <c r="C718" s="36" t="s">
        <v>1058</v>
      </c>
      <c r="D718" s="35" t="s">
        <v>980</v>
      </c>
      <c r="E718" s="35">
        <v>0</v>
      </c>
      <c r="F718" s="35">
        <v>1206</v>
      </c>
      <c r="G718" s="35" t="s">
        <v>22</v>
      </c>
      <c r="H718" s="35" t="s">
        <v>969</v>
      </c>
      <c r="I718" s="35" t="s">
        <v>826</v>
      </c>
      <c r="J718" s="35"/>
      <c r="K718" s="35"/>
      <c r="L718" s="35" t="s">
        <v>970</v>
      </c>
      <c r="M718" s="35"/>
      <c r="N718" s="35" t="s">
        <v>24</v>
      </c>
      <c r="O718" s="35"/>
      <c r="P718" s="35"/>
      <c r="Q718" s="35"/>
      <c r="R718" s="35"/>
      <c r="S718" s="35"/>
      <c r="T718" s="35"/>
      <c r="U718" s="35"/>
      <c r="V718" s="35"/>
    </row>
    <row r="719" spans="1:22" ht="16" x14ac:dyDescent="0.2">
      <c r="A719" s="35"/>
      <c r="B719" s="36" t="s">
        <v>1058</v>
      </c>
      <c r="C719" s="36" t="s">
        <v>1058</v>
      </c>
      <c r="D719" s="35" t="s">
        <v>981</v>
      </c>
      <c r="E719" s="35">
        <v>0</v>
      </c>
      <c r="F719" s="35">
        <v>1206</v>
      </c>
      <c r="G719" s="35" t="s">
        <v>22</v>
      </c>
      <c r="H719" s="35" t="s">
        <v>972</v>
      </c>
      <c r="I719" s="35" t="s">
        <v>826</v>
      </c>
      <c r="J719" s="35"/>
      <c r="K719" s="35"/>
      <c r="L719" s="35" t="s">
        <v>973</v>
      </c>
      <c r="M719" s="35"/>
      <c r="N719" s="35" t="s">
        <v>24</v>
      </c>
      <c r="O719" s="35"/>
      <c r="P719" s="35"/>
      <c r="Q719" s="35"/>
      <c r="R719" s="35"/>
      <c r="S719" s="35"/>
      <c r="T719" s="35"/>
      <c r="U719" s="35"/>
      <c r="V719" s="35"/>
    </row>
    <row r="720" spans="1:22" ht="16" x14ac:dyDescent="0.2">
      <c r="A720" s="35"/>
      <c r="B720" s="36" t="s">
        <v>1058</v>
      </c>
      <c r="C720" s="36" t="s">
        <v>1058</v>
      </c>
      <c r="D720" s="35" t="s">
        <v>968</v>
      </c>
      <c r="E720" s="35">
        <v>5</v>
      </c>
      <c r="F720" s="35">
        <v>1201</v>
      </c>
      <c r="G720" s="35" t="s">
        <v>22</v>
      </c>
      <c r="H720" s="35" t="s">
        <v>969</v>
      </c>
      <c r="I720" s="35" t="s">
        <v>826</v>
      </c>
      <c r="J720" s="35"/>
      <c r="K720" s="35"/>
      <c r="L720" s="35" t="s">
        <v>970</v>
      </c>
      <c r="M720" s="35"/>
      <c r="N720" s="35" t="s">
        <v>23</v>
      </c>
      <c r="O720" s="35"/>
      <c r="P720" s="35"/>
      <c r="Q720" s="35"/>
      <c r="R720" s="35"/>
      <c r="S720" s="35"/>
      <c r="T720" s="35"/>
      <c r="U720" s="35"/>
      <c r="V720" s="35"/>
    </row>
    <row r="721" spans="1:22" ht="16" x14ac:dyDescent="0.2">
      <c r="A721" s="35"/>
      <c r="B721" s="36" t="s">
        <v>1058</v>
      </c>
      <c r="C721" s="36" t="s">
        <v>1058</v>
      </c>
      <c r="D721" s="35" t="s">
        <v>971</v>
      </c>
      <c r="E721" s="35">
        <v>5</v>
      </c>
      <c r="F721" s="35">
        <v>1201</v>
      </c>
      <c r="G721" s="35" t="s">
        <v>22</v>
      </c>
      <c r="H721" s="35" t="s">
        <v>972</v>
      </c>
      <c r="I721" s="35" t="s">
        <v>826</v>
      </c>
      <c r="J721" s="35"/>
      <c r="K721" s="35"/>
      <c r="L721" s="35" t="s">
        <v>973</v>
      </c>
      <c r="M721" s="35"/>
      <c r="N721" s="35" t="s">
        <v>23</v>
      </c>
      <c r="O721" s="35"/>
      <c r="P721" s="35"/>
      <c r="Q721" s="35"/>
      <c r="R721" s="35"/>
      <c r="S721" s="35"/>
      <c r="T721" s="35"/>
      <c r="U721" s="35"/>
      <c r="V721" s="35"/>
    </row>
    <row r="722" spans="1:22" ht="16" x14ac:dyDescent="0.2">
      <c r="A722" s="35"/>
      <c r="B722" s="36" t="s">
        <v>1058</v>
      </c>
      <c r="C722" s="36" t="s">
        <v>1058</v>
      </c>
      <c r="D722" s="35" t="s">
        <v>980</v>
      </c>
      <c r="E722" s="35">
        <v>0</v>
      </c>
      <c r="F722" s="35">
        <v>1206</v>
      </c>
      <c r="G722" s="35" t="s">
        <v>22</v>
      </c>
      <c r="H722" s="35" t="s">
        <v>969</v>
      </c>
      <c r="I722" s="35" t="s">
        <v>826</v>
      </c>
      <c r="J722" s="35"/>
      <c r="K722" s="35"/>
      <c r="L722" s="35" t="s">
        <v>970</v>
      </c>
      <c r="M722" s="35"/>
      <c r="N722" s="35" t="s">
        <v>24</v>
      </c>
      <c r="O722" s="35"/>
      <c r="P722" s="35"/>
      <c r="Q722" s="35"/>
      <c r="R722" s="35"/>
      <c r="S722" s="35"/>
      <c r="T722" s="35"/>
      <c r="U722" s="35"/>
      <c r="V722" s="35"/>
    </row>
    <row r="723" spans="1:22" ht="16" x14ac:dyDescent="0.2">
      <c r="A723" s="35"/>
      <c r="B723" s="36" t="s">
        <v>1058</v>
      </c>
      <c r="C723" s="36" t="s">
        <v>1058</v>
      </c>
      <c r="D723" s="35" t="s">
        <v>981</v>
      </c>
      <c r="E723" s="35">
        <v>0</v>
      </c>
      <c r="F723" s="35">
        <v>1206</v>
      </c>
      <c r="G723" s="35" t="s">
        <v>22</v>
      </c>
      <c r="H723" s="35" t="s">
        <v>972</v>
      </c>
      <c r="I723" s="35" t="s">
        <v>826</v>
      </c>
      <c r="J723" s="35"/>
      <c r="K723" s="35"/>
      <c r="L723" s="35" t="s">
        <v>973</v>
      </c>
      <c r="M723" s="35"/>
      <c r="N723" s="35" t="s">
        <v>24</v>
      </c>
      <c r="O723" s="35"/>
      <c r="P723" s="35"/>
      <c r="Q723" s="35"/>
      <c r="R723" s="35"/>
      <c r="S723" s="35"/>
      <c r="T723" s="35"/>
      <c r="U723" s="35"/>
      <c r="V723" s="35"/>
    </row>
    <row r="724" spans="1:22" ht="16" x14ac:dyDescent="0.2">
      <c r="A724" s="35"/>
      <c r="B724" s="36" t="s">
        <v>1058</v>
      </c>
      <c r="C724" s="36" t="s">
        <v>1058</v>
      </c>
      <c r="D724" s="35" t="s">
        <v>968</v>
      </c>
      <c r="E724" s="35">
        <v>5</v>
      </c>
      <c r="F724" s="35">
        <v>1201</v>
      </c>
      <c r="G724" s="35" t="s">
        <v>22</v>
      </c>
      <c r="H724" s="35" t="s">
        <v>969</v>
      </c>
      <c r="I724" s="35" t="s">
        <v>826</v>
      </c>
      <c r="J724" s="35"/>
      <c r="K724" s="35"/>
      <c r="L724" s="35" t="s">
        <v>970</v>
      </c>
      <c r="M724" s="35"/>
      <c r="N724" s="35" t="s">
        <v>23</v>
      </c>
      <c r="O724" s="35"/>
      <c r="P724" s="35"/>
      <c r="Q724" s="35"/>
      <c r="R724" s="35"/>
      <c r="S724" s="35"/>
      <c r="T724" s="35"/>
      <c r="U724" s="35"/>
      <c r="V724" s="35"/>
    </row>
    <row r="725" spans="1:22" ht="16" x14ac:dyDescent="0.2">
      <c r="A725" s="35"/>
      <c r="B725" s="36" t="s">
        <v>1058</v>
      </c>
      <c r="C725" s="36" t="s">
        <v>1058</v>
      </c>
      <c r="D725" s="35" t="s">
        <v>971</v>
      </c>
      <c r="E725" s="35">
        <v>5</v>
      </c>
      <c r="F725" s="35">
        <v>1201</v>
      </c>
      <c r="G725" s="35" t="s">
        <v>22</v>
      </c>
      <c r="H725" s="35" t="s">
        <v>972</v>
      </c>
      <c r="I725" s="35" t="s">
        <v>826</v>
      </c>
      <c r="J725" s="35"/>
      <c r="K725" s="35"/>
      <c r="L725" s="35" t="s">
        <v>973</v>
      </c>
      <c r="M725" s="35"/>
      <c r="N725" s="35" t="s">
        <v>23</v>
      </c>
      <c r="O725" s="35"/>
      <c r="P725" s="35"/>
      <c r="Q725" s="35"/>
      <c r="R725" s="35"/>
      <c r="S725" s="35"/>
      <c r="T725" s="35"/>
      <c r="U725" s="35"/>
      <c r="V725" s="35"/>
    </row>
    <row r="726" spans="1:22" ht="16" x14ac:dyDescent="0.2">
      <c r="A726" s="35"/>
      <c r="B726" s="36" t="s">
        <v>1058</v>
      </c>
      <c r="C726" s="36" t="s">
        <v>1058</v>
      </c>
      <c r="D726" s="35" t="s">
        <v>1389</v>
      </c>
      <c r="E726" s="35">
        <v>5</v>
      </c>
      <c r="F726" s="35">
        <v>1101</v>
      </c>
      <c r="G726" s="35" t="s">
        <v>22</v>
      </c>
      <c r="H726" s="35" t="s">
        <v>1390</v>
      </c>
      <c r="I726" s="35" t="s">
        <v>826</v>
      </c>
      <c r="J726" s="35"/>
      <c r="K726" s="35"/>
      <c r="L726" s="35" t="s">
        <v>1391</v>
      </c>
      <c r="M726" s="35"/>
      <c r="N726" s="35" t="s">
        <v>23</v>
      </c>
      <c r="O726" s="35"/>
      <c r="P726" s="35"/>
      <c r="Q726" s="35"/>
      <c r="R726" s="35"/>
      <c r="S726" s="35"/>
      <c r="T726" s="35"/>
      <c r="U726" s="35"/>
      <c r="V726" s="35"/>
    </row>
    <row r="727" spans="1:22" ht="16" x14ac:dyDescent="0.2">
      <c r="A727" s="35"/>
      <c r="B727" s="36" t="s">
        <v>1058</v>
      </c>
      <c r="C727" s="36" t="s">
        <v>1058</v>
      </c>
      <c r="D727" s="35" t="s">
        <v>1392</v>
      </c>
      <c r="E727" s="35">
        <v>0</v>
      </c>
      <c r="F727" s="35">
        <v>1102</v>
      </c>
      <c r="G727" s="35" t="s">
        <v>22</v>
      </c>
      <c r="H727" s="35" t="s">
        <v>1390</v>
      </c>
      <c r="I727" s="35" t="s">
        <v>826</v>
      </c>
      <c r="J727" s="35"/>
      <c r="K727" s="35"/>
      <c r="L727" s="35" t="s">
        <v>1391</v>
      </c>
      <c r="M727" s="35"/>
      <c r="N727" s="35" t="s">
        <v>24</v>
      </c>
      <c r="O727" s="35"/>
      <c r="P727" s="35"/>
      <c r="Q727" s="35"/>
      <c r="R727" s="35"/>
      <c r="S727" s="35"/>
      <c r="T727" s="35"/>
      <c r="U727" s="35"/>
      <c r="V727" s="35"/>
    </row>
    <row r="728" spans="1:22" ht="16" x14ac:dyDescent="0.2">
      <c r="A728" s="35"/>
      <c r="B728" s="36" t="s">
        <v>1058</v>
      </c>
      <c r="C728" s="36" t="s">
        <v>1058</v>
      </c>
      <c r="D728" s="35" t="s">
        <v>986</v>
      </c>
      <c r="E728" s="35">
        <v>5</v>
      </c>
      <c r="F728" s="35">
        <v>1201</v>
      </c>
      <c r="G728" s="35" t="s">
        <v>22</v>
      </c>
      <c r="H728" s="35" t="s">
        <v>987</v>
      </c>
      <c r="I728" s="35" t="s">
        <v>826</v>
      </c>
      <c r="J728" s="35"/>
      <c r="K728" s="35"/>
      <c r="L728" s="35" t="s">
        <v>988</v>
      </c>
      <c r="M728" s="35"/>
      <c r="N728" s="35" t="s">
        <v>23</v>
      </c>
      <c r="O728" s="35"/>
      <c r="P728" s="35"/>
      <c r="Q728" s="35"/>
      <c r="R728" s="35"/>
      <c r="S728" s="35"/>
      <c r="T728" s="35"/>
      <c r="U728" s="35"/>
      <c r="V728" s="35"/>
    </row>
    <row r="729" spans="1:22" ht="16" x14ac:dyDescent="0.2">
      <c r="A729" s="35"/>
      <c r="B729" s="36" t="s">
        <v>1058</v>
      </c>
      <c r="C729" s="36" t="s">
        <v>1058</v>
      </c>
      <c r="D729" s="35" t="s">
        <v>1393</v>
      </c>
      <c r="E729" s="35">
        <v>5</v>
      </c>
      <c r="F729" s="35">
        <v>1201</v>
      </c>
      <c r="G729" s="35" t="s">
        <v>22</v>
      </c>
      <c r="H729" s="35" t="s">
        <v>1394</v>
      </c>
      <c r="I729" s="35" t="s">
        <v>826</v>
      </c>
      <c r="J729" s="35"/>
      <c r="K729" s="35"/>
      <c r="L729" s="35" t="s">
        <v>1395</v>
      </c>
      <c r="M729" s="35"/>
      <c r="N729" s="35" t="s">
        <v>23</v>
      </c>
      <c r="O729" s="35"/>
      <c r="P729" s="35"/>
      <c r="Q729" s="35"/>
      <c r="R729" s="35"/>
      <c r="S729" s="35"/>
      <c r="T729" s="35"/>
      <c r="U729" s="35"/>
      <c r="V729" s="35"/>
    </row>
    <row r="730" spans="1:22" ht="16" x14ac:dyDescent="0.2">
      <c r="A730" s="35"/>
      <c r="B730" s="36" t="s">
        <v>1058</v>
      </c>
      <c r="C730" s="36" t="s">
        <v>1058</v>
      </c>
      <c r="D730" s="35" t="s">
        <v>1396</v>
      </c>
      <c r="E730" s="35">
        <v>0</v>
      </c>
      <c r="F730" s="35">
        <v>1206</v>
      </c>
      <c r="G730" s="35" t="s">
        <v>22</v>
      </c>
      <c r="H730" s="35" t="s">
        <v>1394</v>
      </c>
      <c r="I730" s="35" t="s">
        <v>826</v>
      </c>
      <c r="J730" s="35"/>
      <c r="K730" s="35"/>
      <c r="L730" s="35" t="s">
        <v>1395</v>
      </c>
      <c r="M730" s="35"/>
      <c r="N730" s="35" t="s">
        <v>24</v>
      </c>
      <c r="O730" s="35"/>
      <c r="P730" s="35"/>
      <c r="Q730" s="35"/>
      <c r="R730" s="35"/>
      <c r="S730" s="35"/>
      <c r="T730" s="35"/>
      <c r="U730" s="35"/>
      <c r="V730" s="35"/>
    </row>
    <row r="731" spans="1:22" ht="16" x14ac:dyDescent="0.2">
      <c r="A731" s="35"/>
      <c r="B731" s="36" t="s">
        <v>1058</v>
      </c>
      <c r="C731" s="36" t="s">
        <v>1058</v>
      </c>
      <c r="D731" s="35" t="s">
        <v>989</v>
      </c>
      <c r="E731" s="35">
        <v>0</v>
      </c>
      <c r="F731" s="35">
        <v>1206</v>
      </c>
      <c r="G731" s="35" t="s">
        <v>22</v>
      </c>
      <c r="H731" s="35" t="s">
        <v>987</v>
      </c>
      <c r="I731" s="35" t="s">
        <v>826</v>
      </c>
      <c r="J731" s="35"/>
      <c r="K731" s="35"/>
      <c r="L731" s="35" t="s">
        <v>988</v>
      </c>
      <c r="M731" s="35"/>
      <c r="N731" s="35" t="s">
        <v>24</v>
      </c>
      <c r="O731" s="35"/>
      <c r="P731" s="35"/>
      <c r="Q731" s="35"/>
      <c r="R731" s="35"/>
      <c r="S731" s="35"/>
      <c r="T731" s="35"/>
      <c r="U731" s="35"/>
      <c r="V731" s="35"/>
    </row>
    <row r="732" spans="1:22" ht="16" x14ac:dyDescent="0.2">
      <c r="A732" s="35"/>
      <c r="B732" s="36" t="s">
        <v>1058</v>
      </c>
      <c r="C732" s="36" t="s">
        <v>1058</v>
      </c>
      <c r="D732" s="35" t="s">
        <v>974</v>
      </c>
      <c r="E732" s="35">
        <v>5</v>
      </c>
      <c r="F732" s="35">
        <v>1201</v>
      </c>
      <c r="G732" s="35" t="s">
        <v>22</v>
      </c>
      <c r="H732" s="35" t="s">
        <v>975</v>
      </c>
      <c r="I732" s="35" t="s">
        <v>826</v>
      </c>
      <c r="J732" s="35"/>
      <c r="K732" s="35"/>
      <c r="L732" s="35" t="s">
        <v>976</v>
      </c>
      <c r="M732" s="35"/>
      <c r="N732" s="35" t="s">
        <v>23</v>
      </c>
      <c r="O732" s="35"/>
      <c r="P732" s="35"/>
      <c r="Q732" s="35"/>
      <c r="R732" s="35"/>
      <c r="S732" s="35"/>
      <c r="T732" s="35"/>
      <c r="U732" s="35"/>
      <c r="V732" s="35"/>
    </row>
    <row r="733" spans="1:22" ht="16" x14ac:dyDescent="0.2">
      <c r="A733" s="35"/>
      <c r="B733" s="36" t="s">
        <v>1058</v>
      </c>
      <c r="C733" s="36" t="s">
        <v>1058</v>
      </c>
      <c r="D733" s="35" t="s">
        <v>769</v>
      </c>
      <c r="E733" s="35">
        <v>0</v>
      </c>
      <c r="F733" s="35">
        <v>1226</v>
      </c>
      <c r="G733" s="35" t="s">
        <v>22</v>
      </c>
      <c r="H733" s="35" t="s">
        <v>770</v>
      </c>
      <c r="I733" s="35" t="s">
        <v>693</v>
      </c>
      <c r="J733" s="35"/>
      <c r="K733" s="35"/>
      <c r="L733" s="35" t="s">
        <v>771</v>
      </c>
      <c r="M733" s="35"/>
      <c r="N733" s="35" t="s">
        <v>24</v>
      </c>
      <c r="O733" s="35"/>
      <c r="P733" s="35"/>
      <c r="Q733" s="35"/>
      <c r="R733" s="35"/>
      <c r="S733" s="35"/>
      <c r="T733" s="35"/>
      <c r="U733" s="35"/>
      <c r="V733" s="35"/>
    </row>
    <row r="734" spans="1:22" ht="16" x14ac:dyDescent="0.2">
      <c r="A734" s="35"/>
      <c r="B734" s="36" t="s">
        <v>1058</v>
      </c>
      <c r="C734" s="36" t="s">
        <v>1058</v>
      </c>
      <c r="D734" s="35" t="s">
        <v>772</v>
      </c>
      <c r="E734" s="35">
        <v>5</v>
      </c>
      <c r="F734" s="35">
        <v>1221</v>
      </c>
      <c r="G734" s="35" t="s">
        <v>22</v>
      </c>
      <c r="H734" s="35" t="s">
        <v>773</v>
      </c>
      <c r="I734" s="35" t="s">
        <v>693</v>
      </c>
      <c r="J734" s="35"/>
      <c r="K734" s="35"/>
      <c r="L734" s="35" t="s">
        <v>774</v>
      </c>
      <c r="M734" s="35"/>
      <c r="N734" s="35" t="s">
        <v>23</v>
      </c>
      <c r="O734" s="35"/>
      <c r="P734" s="35"/>
      <c r="Q734" s="35"/>
      <c r="R734" s="35"/>
      <c r="S734" s="35"/>
      <c r="T734" s="35"/>
      <c r="U734" s="35"/>
      <c r="V734" s="35"/>
    </row>
    <row r="735" spans="1:22" ht="16" x14ac:dyDescent="0.2">
      <c r="A735" s="35"/>
      <c r="B735" s="36" t="s">
        <v>1058</v>
      </c>
      <c r="C735" s="36" t="s">
        <v>1058</v>
      </c>
      <c r="D735" s="35" t="s">
        <v>775</v>
      </c>
      <c r="E735" s="35">
        <v>5</v>
      </c>
      <c r="F735" s="35">
        <v>1221</v>
      </c>
      <c r="G735" s="35" t="s">
        <v>22</v>
      </c>
      <c r="H735" s="35" t="s">
        <v>770</v>
      </c>
      <c r="I735" s="35" t="s">
        <v>693</v>
      </c>
      <c r="J735" s="35"/>
      <c r="K735" s="35"/>
      <c r="L735" s="35" t="s">
        <v>771</v>
      </c>
      <c r="M735" s="35"/>
      <c r="N735" s="35" t="s">
        <v>23</v>
      </c>
      <c r="O735" s="35"/>
      <c r="P735" s="35"/>
      <c r="Q735" s="35"/>
      <c r="R735" s="35"/>
      <c r="S735" s="35"/>
      <c r="T735" s="35"/>
      <c r="U735" s="35"/>
      <c r="V735" s="35"/>
    </row>
    <row r="736" spans="1:22" ht="16" x14ac:dyDescent="0.2">
      <c r="A736" s="35"/>
      <c r="B736" s="36" t="s">
        <v>1058</v>
      </c>
      <c r="C736" s="36" t="s">
        <v>1058</v>
      </c>
      <c r="D736" s="35" t="s">
        <v>980</v>
      </c>
      <c r="E736" s="35">
        <v>0</v>
      </c>
      <c r="F736" s="35">
        <v>1206</v>
      </c>
      <c r="G736" s="35" t="s">
        <v>22</v>
      </c>
      <c r="H736" s="35" t="s">
        <v>969</v>
      </c>
      <c r="I736" s="35" t="s">
        <v>826</v>
      </c>
      <c r="J736" s="35"/>
      <c r="K736" s="35"/>
      <c r="L736" s="35" t="s">
        <v>970</v>
      </c>
      <c r="M736" s="35"/>
      <c r="N736" s="35" t="s">
        <v>24</v>
      </c>
      <c r="O736" s="35"/>
      <c r="P736" s="35"/>
      <c r="Q736" s="35"/>
      <c r="R736" s="35"/>
      <c r="S736" s="35"/>
      <c r="T736" s="35"/>
      <c r="U736" s="35"/>
      <c r="V736" s="35"/>
    </row>
    <row r="737" spans="1:22" ht="16" x14ac:dyDescent="0.2">
      <c r="A737" s="35"/>
      <c r="B737" s="36" t="s">
        <v>1058</v>
      </c>
      <c r="C737" s="36" t="s">
        <v>1058</v>
      </c>
      <c r="D737" s="35" t="s">
        <v>981</v>
      </c>
      <c r="E737" s="35">
        <v>0</v>
      </c>
      <c r="F737" s="35">
        <v>1206</v>
      </c>
      <c r="G737" s="35" t="s">
        <v>22</v>
      </c>
      <c r="H737" s="35" t="s">
        <v>972</v>
      </c>
      <c r="I737" s="35" t="s">
        <v>826</v>
      </c>
      <c r="J737" s="35"/>
      <c r="K737" s="35"/>
      <c r="L737" s="35" t="s">
        <v>973</v>
      </c>
      <c r="M737" s="35"/>
      <c r="N737" s="35" t="s">
        <v>24</v>
      </c>
      <c r="O737" s="35"/>
      <c r="P737" s="35"/>
      <c r="Q737" s="35"/>
      <c r="R737" s="35"/>
      <c r="S737" s="35"/>
      <c r="T737" s="35"/>
      <c r="U737" s="35"/>
      <c r="V737" s="35"/>
    </row>
    <row r="738" spans="1:22" ht="16" x14ac:dyDescent="0.2">
      <c r="A738" s="35"/>
      <c r="B738" s="36" t="s">
        <v>1058</v>
      </c>
      <c r="C738" s="36" t="s">
        <v>1058</v>
      </c>
      <c r="D738" s="35" t="s">
        <v>982</v>
      </c>
      <c r="E738" s="35">
        <v>0</v>
      </c>
      <c r="F738" s="35">
        <v>1206</v>
      </c>
      <c r="G738" s="35" t="s">
        <v>22</v>
      </c>
      <c r="H738" s="35" t="s">
        <v>975</v>
      </c>
      <c r="I738" s="35" t="s">
        <v>826</v>
      </c>
      <c r="J738" s="35"/>
      <c r="K738" s="35"/>
      <c r="L738" s="35" t="s">
        <v>976</v>
      </c>
      <c r="M738" s="35"/>
      <c r="N738" s="35" t="s">
        <v>24</v>
      </c>
      <c r="O738" s="35"/>
      <c r="P738" s="35"/>
      <c r="Q738" s="35"/>
      <c r="R738" s="35"/>
      <c r="S738" s="35"/>
      <c r="T738" s="35"/>
      <c r="U738" s="35"/>
      <c r="V738" s="35"/>
    </row>
    <row r="739" spans="1:22" ht="16" x14ac:dyDescent="0.2">
      <c r="A739" s="35"/>
      <c r="B739" s="36" t="s">
        <v>1058</v>
      </c>
      <c r="C739" s="36" t="s">
        <v>1058</v>
      </c>
      <c r="D739" s="35" t="s">
        <v>703</v>
      </c>
      <c r="E739" s="35">
        <v>0</v>
      </c>
      <c r="F739" s="35">
        <v>1226</v>
      </c>
      <c r="G739" s="35" t="s">
        <v>22</v>
      </c>
      <c r="H739" s="35" t="s">
        <v>701</v>
      </c>
      <c r="I739" s="35" t="s">
        <v>693</v>
      </c>
      <c r="J739" s="35"/>
      <c r="K739" s="35"/>
      <c r="L739" s="35" t="s">
        <v>702</v>
      </c>
      <c r="M739" s="35"/>
      <c r="N739" s="35" t="s">
        <v>24</v>
      </c>
      <c r="O739" s="35"/>
      <c r="P739" s="35"/>
      <c r="Q739" s="35"/>
      <c r="R739" s="35"/>
      <c r="S739" s="35"/>
      <c r="T739" s="35"/>
      <c r="U739" s="35"/>
      <c r="V739" s="35"/>
    </row>
    <row r="740" spans="1:22" ht="16" x14ac:dyDescent="0.2">
      <c r="A740" s="35"/>
      <c r="B740" s="36" t="s">
        <v>1058</v>
      </c>
      <c r="C740" s="36" t="s">
        <v>1058</v>
      </c>
      <c r="D740" s="35" t="s">
        <v>776</v>
      </c>
      <c r="E740" s="35">
        <v>0</v>
      </c>
      <c r="F740" s="35">
        <v>1226</v>
      </c>
      <c r="G740" s="35" t="s">
        <v>22</v>
      </c>
      <c r="H740" s="35" t="s">
        <v>773</v>
      </c>
      <c r="I740" s="35" t="s">
        <v>693</v>
      </c>
      <c r="J740" s="35"/>
      <c r="K740" s="35"/>
      <c r="L740" s="35" t="s">
        <v>774</v>
      </c>
      <c r="M740" s="35"/>
      <c r="N740" s="35" t="s">
        <v>24</v>
      </c>
      <c r="O740" s="35"/>
      <c r="P740" s="35"/>
      <c r="Q740" s="35"/>
      <c r="R740" s="35"/>
      <c r="S740" s="35"/>
      <c r="T740" s="35"/>
      <c r="U740" s="35"/>
      <c r="V740" s="35"/>
    </row>
    <row r="741" spans="1:22" ht="16" x14ac:dyDescent="0.2">
      <c r="A741" s="35"/>
      <c r="B741" s="36" t="s">
        <v>1058</v>
      </c>
      <c r="C741" s="36" t="s">
        <v>1058</v>
      </c>
      <c r="D741" s="35" t="s">
        <v>700</v>
      </c>
      <c r="E741" s="35">
        <v>5</v>
      </c>
      <c r="F741" s="35">
        <v>1221</v>
      </c>
      <c r="G741" s="35" t="s">
        <v>22</v>
      </c>
      <c r="H741" s="35" t="s">
        <v>701</v>
      </c>
      <c r="I741" s="35" t="s">
        <v>693</v>
      </c>
      <c r="J741" s="35"/>
      <c r="K741" s="35"/>
      <c r="L741" s="35" t="s">
        <v>702</v>
      </c>
      <c r="M741" s="35"/>
      <c r="N741" s="35" t="s">
        <v>23</v>
      </c>
      <c r="O741" s="35"/>
      <c r="P741" s="35"/>
      <c r="Q741" s="35"/>
      <c r="R741" s="35"/>
      <c r="S741" s="35"/>
      <c r="T741" s="35"/>
      <c r="U741" s="35"/>
      <c r="V741" s="35"/>
    </row>
    <row r="742" spans="1:22" ht="16" x14ac:dyDescent="0.2">
      <c r="A742" s="35"/>
      <c r="B742" s="36" t="s">
        <v>1058</v>
      </c>
      <c r="C742" s="36" t="s">
        <v>1058</v>
      </c>
      <c r="D742" s="35" t="s">
        <v>732</v>
      </c>
      <c r="E742" s="35">
        <v>4</v>
      </c>
      <c r="F742" s="35">
        <v>1101</v>
      </c>
      <c r="G742" s="35" t="s">
        <v>22</v>
      </c>
      <c r="H742" s="35" t="s">
        <v>733</v>
      </c>
      <c r="I742" s="35" t="s">
        <v>734</v>
      </c>
      <c r="J742" s="35"/>
      <c r="K742" s="35"/>
      <c r="L742" s="35" t="s">
        <v>735</v>
      </c>
      <c r="M742" s="35"/>
      <c r="N742" s="35" t="s">
        <v>25</v>
      </c>
      <c r="O742" s="35"/>
      <c r="P742" s="35"/>
      <c r="Q742" s="35"/>
      <c r="R742" s="35"/>
      <c r="S742" s="35"/>
      <c r="T742" s="35"/>
      <c r="U742" s="35"/>
      <c r="V742" s="35"/>
    </row>
    <row r="743" spans="1:22" ht="16" x14ac:dyDescent="0.2">
      <c r="A743" s="35"/>
      <c r="B743" s="36" t="s">
        <v>1058</v>
      </c>
      <c r="C743" s="36" t="s">
        <v>1058</v>
      </c>
      <c r="D743" s="35" t="s">
        <v>736</v>
      </c>
      <c r="E743" s="35">
        <v>5</v>
      </c>
      <c r="F743" s="35">
        <v>1221</v>
      </c>
      <c r="G743" s="35" t="s">
        <v>22</v>
      </c>
      <c r="H743" s="35" t="s">
        <v>737</v>
      </c>
      <c r="I743" s="35" t="s">
        <v>734</v>
      </c>
      <c r="J743" s="35"/>
      <c r="K743" s="35"/>
      <c r="L743" s="35" t="s">
        <v>738</v>
      </c>
      <c r="M743" s="35"/>
      <c r="N743" s="35" t="s">
        <v>23</v>
      </c>
      <c r="O743" s="35"/>
      <c r="P743" s="35"/>
      <c r="Q743" s="35"/>
      <c r="R743" s="35"/>
      <c r="S743" s="35"/>
      <c r="T743" s="35"/>
      <c r="U743" s="35"/>
      <c r="V743" s="35"/>
    </row>
    <row r="744" spans="1:22" ht="16" x14ac:dyDescent="0.2">
      <c r="A744" s="35"/>
      <c r="B744" s="36" t="s">
        <v>1058</v>
      </c>
      <c r="C744" s="36" t="s">
        <v>1058</v>
      </c>
      <c r="D744" s="35" t="s">
        <v>703</v>
      </c>
      <c r="E744" s="35">
        <v>0</v>
      </c>
      <c r="F744" s="35">
        <v>1226</v>
      </c>
      <c r="G744" s="35" t="s">
        <v>22</v>
      </c>
      <c r="H744" s="35" t="s">
        <v>701</v>
      </c>
      <c r="I744" s="35" t="s">
        <v>693</v>
      </c>
      <c r="J744" s="35"/>
      <c r="K744" s="35"/>
      <c r="L744" s="35" t="s">
        <v>702</v>
      </c>
      <c r="M744" s="35"/>
      <c r="N744" s="35" t="s">
        <v>24</v>
      </c>
      <c r="O744" s="35"/>
      <c r="P744" s="35"/>
      <c r="Q744" s="35"/>
      <c r="R744" s="35"/>
      <c r="S744" s="35"/>
      <c r="T744" s="35"/>
      <c r="U744" s="35"/>
      <c r="V744" s="35"/>
    </row>
    <row r="745" spans="1:22" ht="16" x14ac:dyDescent="0.2">
      <c r="A745" s="35"/>
      <c r="B745" s="36" t="s">
        <v>1058</v>
      </c>
      <c r="C745" s="36" t="s">
        <v>1058</v>
      </c>
      <c r="D745" s="35" t="s">
        <v>700</v>
      </c>
      <c r="E745" s="35">
        <v>5</v>
      </c>
      <c r="F745" s="35">
        <v>1221</v>
      </c>
      <c r="G745" s="35" t="s">
        <v>22</v>
      </c>
      <c r="H745" s="35" t="s">
        <v>701</v>
      </c>
      <c r="I745" s="35" t="s">
        <v>693</v>
      </c>
      <c r="J745" s="35"/>
      <c r="K745" s="35"/>
      <c r="L745" s="35" t="s">
        <v>702</v>
      </c>
      <c r="M745" s="35"/>
      <c r="N745" s="35" t="s">
        <v>23</v>
      </c>
      <c r="O745" s="35"/>
      <c r="P745" s="35"/>
      <c r="Q745" s="35"/>
      <c r="R745" s="35"/>
      <c r="S745" s="35"/>
      <c r="T745" s="35"/>
      <c r="U745" s="35"/>
      <c r="V745" s="35"/>
    </row>
    <row r="746" spans="1:22" ht="16" x14ac:dyDescent="0.2">
      <c r="A746" s="35"/>
      <c r="B746" s="36" t="s">
        <v>1058</v>
      </c>
      <c r="C746" s="36" t="s">
        <v>1058</v>
      </c>
      <c r="D746" s="35" t="s">
        <v>703</v>
      </c>
      <c r="E746" s="35">
        <v>0</v>
      </c>
      <c r="F746" s="35">
        <v>1226</v>
      </c>
      <c r="G746" s="35" t="s">
        <v>22</v>
      </c>
      <c r="H746" s="35" t="s">
        <v>701</v>
      </c>
      <c r="I746" s="35" t="s">
        <v>693</v>
      </c>
      <c r="J746" s="35"/>
      <c r="K746" s="35"/>
      <c r="L746" s="35" t="s">
        <v>702</v>
      </c>
      <c r="M746" s="35"/>
      <c r="N746" s="35" t="s">
        <v>24</v>
      </c>
      <c r="O746" s="35"/>
      <c r="P746" s="35"/>
      <c r="Q746" s="35"/>
      <c r="R746" s="35"/>
      <c r="S746" s="35"/>
      <c r="T746" s="35"/>
      <c r="U746" s="35"/>
      <c r="V746" s="35"/>
    </row>
    <row r="747" spans="1:22" ht="16" x14ac:dyDescent="0.2">
      <c r="A747" s="35"/>
      <c r="B747" s="36" t="s">
        <v>1058</v>
      </c>
      <c r="C747" s="36" t="s">
        <v>1058</v>
      </c>
      <c r="D747" s="35" t="s">
        <v>700</v>
      </c>
      <c r="E747" s="35">
        <v>5</v>
      </c>
      <c r="F747" s="35">
        <v>1221</v>
      </c>
      <c r="G747" s="35" t="s">
        <v>22</v>
      </c>
      <c r="H747" s="35" t="s">
        <v>701</v>
      </c>
      <c r="I747" s="35" t="s">
        <v>693</v>
      </c>
      <c r="J747" s="35"/>
      <c r="K747" s="35"/>
      <c r="L747" s="35" t="s">
        <v>702</v>
      </c>
      <c r="M747" s="35"/>
      <c r="N747" s="35" t="s">
        <v>23</v>
      </c>
      <c r="O747" s="35"/>
      <c r="P747" s="35"/>
      <c r="Q747" s="35"/>
      <c r="R747" s="35"/>
      <c r="S747" s="35"/>
      <c r="T747" s="35"/>
      <c r="U747" s="35"/>
      <c r="V747" s="35"/>
    </row>
    <row r="748" spans="1:22" ht="16" x14ac:dyDescent="0.2">
      <c r="A748" s="35"/>
      <c r="B748" s="36" t="s">
        <v>1058</v>
      </c>
      <c r="C748" s="36" t="s">
        <v>1058</v>
      </c>
      <c r="D748" s="35" t="s">
        <v>703</v>
      </c>
      <c r="E748" s="35">
        <v>0</v>
      </c>
      <c r="F748" s="35">
        <v>1226</v>
      </c>
      <c r="G748" s="35" t="s">
        <v>22</v>
      </c>
      <c r="H748" s="35" t="s">
        <v>701</v>
      </c>
      <c r="I748" s="35" t="s">
        <v>693</v>
      </c>
      <c r="J748" s="35"/>
      <c r="K748" s="35"/>
      <c r="L748" s="35" t="s">
        <v>702</v>
      </c>
      <c r="M748" s="35"/>
      <c r="N748" s="35" t="s">
        <v>24</v>
      </c>
      <c r="O748" s="35"/>
      <c r="P748" s="35"/>
      <c r="Q748" s="35"/>
      <c r="R748" s="35"/>
      <c r="S748" s="35"/>
      <c r="T748" s="35"/>
      <c r="U748" s="35"/>
      <c r="V748" s="35"/>
    </row>
    <row r="749" spans="1:22" ht="16" x14ac:dyDescent="0.2">
      <c r="A749" s="35"/>
      <c r="B749" s="36" t="s">
        <v>1058</v>
      </c>
      <c r="C749" s="36" t="s">
        <v>1058</v>
      </c>
      <c r="D749" s="35" t="s">
        <v>700</v>
      </c>
      <c r="E749" s="35">
        <v>5</v>
      </c>
      <c r="F749" s="35">
        <v>1221</v>
      </c>
      <c r="G749" s="35" t="s">
        <v>22</v>
      </c>
      <c r="H749" s="35" t="s">
        <v>701</v>
      </c>
      <c r="I749" s="35" t="s">
        <v>693</v>
      </c>
      <c r="J749" s="35"/>
      <c r="K749" s="35"/>
      <c r="L749" s="35" t="s">
        <v>702</v>
      </c>
      <c r="M749" s="35"/>
      <c r="N749" s="35" t="s">
        <v>23</v>
      </c>
      <c r="O749" s="35"/>
      <c r="P749" s="35"/>
      <c r="Q749" s="35"/>
      <c r="R749" s="35"/>
      <c r="S749" s="35"/>
      <c r="T749" s="35"/>
      <c r="U749" s="35"/>
      <c r="V749" s="35"/>
    </row>
    <row r="750" spans="1:22" ht="16" x14ac:dyDescent="0.2">
      <c r="A750" s="35"/>
      <c r="B750" s="36" t="s">
        <v>1058</v>
      </c>
      <c r="C750" s="36" t="s">
        <v>1058</v>
      </c>
      <c r="D750" s="35" t="s">
        <v>703</v>
      </c>
      <c r="E750" s="35">
        <v>0</v>
      </c>
      <c r="F750" s="35">
        <v>1226</v>
      </c>
      <c r="G750" s="35" t="s">
        <v>22</v>
      </c>
      <c r="H750" s="35" t="s">
        <v>701</v>
      </c>
      <c r="I750" s="35" t="s">
        <v>693</v>
      </c>
      <c r="J750" s="35"/>
      <c r="K750" s="35"/>
      <c r="L750" s="35" t="s">
        <v>702</v>
      </c>
      <c r="M750" s="35"/>
      <c r="N750" s="35" t="s">
        <v>24</v>
      </c>
      <c r="O750" s="35"/>
      <c r="P750" s="35"/>
      <c r="Q750" s="35"/>
      <c r="R750" s="35"/>
      <c r="S750" s="35"/>
      <c r="T750" s="35"/>
      <c r="U750" s="35"/>
      <c r="V750" s="35"/>
    </row>
    <row r="751" spans="1:22" ht="16" x14ac:dyDescent="0.2">
      <c r="A751" s="35"/>
      <c r="B751" s="36" t="s">
        <v>1058</v>
      </c>
      <c r="C751" s="36" t="s">
        <v>1058</v>
      </c>
      <c r="D751" s="35" t="s">
        <v>676</v>
      </c>
      <c r="E751" s="35">
        <v>5</v>
      </c>
      <c r="F751" s="35">
        <v>1201</v>
      </c>
      <c r="G751" s="35" t="s">
        <v>22</v>
      </c>
      <c r="H751" s="35" t="s">
        <v>909</v>
      </c>
      <c r="I751" s="35" t="s">
        <v>826</v>
      </c>
      <c r="J751" s="35"/>
      <c r="K751" s="35"/>
      <c r="L751" s="35" t="s">
        <v>910</v>
      </c>
      <c r="M751" s="35"/>
      <c r="N751" s="35" t="s">
        <v>23</v>
      </c>
      <c r="O751" s="35"/>
      <c r="P751" s="35"/>
      <c r="Q751" s="35"/>
      <c r="R751" s="35"/>
      <c r="S751" s="35"/>
      <c r="T751" s="35"/>
      <c r="U751" s="35"/>
      <c r="V751" s="35"/>
    </row>
    <row r="752" spans="1:22" ht="16" x14ac:dyDescent="0.2">
      <c r="A752" s="35"/>
      <c r="B752" s="36" t="s">
        <v>1058</v>
      </c>
      <c r="C752" s="36" t="s">
        <v>1058</v>
      </c>
      <c r="D752" s="35" t="s">
        <v>700</v>
      </c>
      <c r="E752" s="35">
        <v>5</v>
      </c>
      <c r="F752" s="35">
        <v>1221</v>
      </c>
      <c r="G752" s="35" t="s">
        <v>22</v>
      </c>
      <c r="H752" s="35" t="s">
        <v>701</v>
      </c>
      <c r="I752" s="35" t="s">
        <v>693</v>
      </c>
      <c r="J752" s="35"/>
      <c r="K752" s="35"/>
      <c r="L752" s="35" t="s">
        <v>702</v>
      </c>
      <c r="M752" s="35"/>
      <c r="N752" s="35" t="s">
        <v>23</v>
      </c>
      <c r="O752" s="35"/>
      <c r="P752" s="35"/>
      <c r="Q752" s="35"/>
      <c r="R752" s="35"/>
      <c r="S752" s="35"/>
      <c r="T752" s="35"/>
      <c r="U752" s="35"/>
      <c r="V752" s="35"/>
    </row>
    <row r="753" spans="1:22" ht="16" x14ac:dyDescent="0.2">
      <c r="A753" s="35"/>
      <c r="B753" s="36" t="s">
        <v>1058</v>
      </c>
      <c r="C753" s="36" t="s">
        <v>1058</v>
      </c>
      <c r="D753" s="35" t="s">
        <v>703</v>
      </c>
      <c r="E753" s="35">
        <v>0</v>
      </c>
      <c r="F753" s="35">
        <v>1226</v>
      </c>
      <c r="G753" s="35" t="s">
        <v>22</v>
      </c>
      <c r="H753" s="35" t="s">
        <v>701</v>
      </c>
      <c r="I753" s="35" t="s">
        <v>693</v>
      </c>
      <c r="J753" s="35"/>
      <c r="K753" s="35"/>
      <c r="L753" s="35" t="s">
        <v>702</v>
      </c>
      <c r="M753" s="35"/>
      <c r="N753" s="35" t="s">
        <v>24</v>
      </c>
      <c r="O753" s="35"/>
      <c r="P753" s="35"/>
      <c r="Q753" s="35"/>
      <c r="R753" s="35"/>
      <c r="S753" s="35"/>
      <c r="T753" s="35"/>
      <c r="U753" s="35"/>
      <c r="V753" s="35"/>
    </row>
    <row r="754" spans="1:22" ht="16" x14ac:dyDescent="0.2">
      <c r="A754" s="35"/>
      <c r="B754" s="36" t="s">
        <v>1058</v>
      </c>
      <c r="C754" s="36" t="s">
        <v>1058</v>
      </c>
      <c r="D754" s="35" t="s">
        <v>700</v>
      </c>
      <c r="E754" s="35">
        <v>5</v>
      </c>
      <c r="F754" s="35">
        <v>1221</v>
      </c>
      <c r="G754" s="35" t="s">
        <v>22</v>
      </c>
      <c r="H754" s="35" t="s">
        <v>701</v>
      </c>
      <c r="I754" s="35" t="s">
        <v>693</v>
      </c>
      <c r="J754" s="35"/>
      <c r="K754" s="35"/>
      <c r="L754" s="35" t="s">
        <v>702</v>
      </c>
      <c r="M754" s="35"/>
      <c r="N754" s="35" t="s">
        <v>23</v>
      </c>
      <c r="O754" s="35"/>
      <c r="P754" s="35"/>
      <c r="Q754" s="35"/>
      <c r="R754" s="35"/>
      <c r="S754" s="35"/>
      <c r="T754" s="35"/>
      <c r="U754" s="35"/>
      <c r="V754" s="35"/>
    </row>
    <row r="755" spans="1:22" ht="16" x14ac:dyDescent="0.2">
      <c r="A755" s="35"/>
      <c r="B755" s="36" t="s">
        <v>1058</v>
      </c>
      <c r="C755" s="36" t="s">
        <v>1058</v>
      </c>
      <c r="D755" s="35" t="s">
        <v>703</v>
      </c>
      <c r="E755" s="35">
        <v>0</v>
      </c>
      <c r="F755" s="35">
        <v>1226</v>
      </c>
      <c r="G755" s="35" t="s">
        <v>22</v>
      </c>
      <c r="H755" s="35" t="s">
        <v>701</v>
      </c>
      <c r="I755" s="35" t="s">
        <v>693</v>
      </c>
      <c r="J755" s="35"/>
      <c r="K755" s="35"/>
      <c r="L755" s="35" t="s">
        <v>702</v>
      </c>
      <c r="M755" s="35"/>
      <c r="N755" s="35" t="s">
        <v>24</v>
      </c>
      <c r="O755" s="35"/>
      <c r="P755" s="35"/>
      <c r="Q755" s="35"/>
      <c r="R755" s="35"/>
      <c r="S755" s="35"/>
      <c r="T755" s="35"/>
      <c r="U755" s="35"/>
      <c r="V755" s="35"/>
    </row>
    <row r="756" spans="1:22" ht="16" x14ac:dyDescent="0.2">
      <c r="A756" s="35"/>
      <c r="B756" s="36" t="s">
        <v>1058</v>
      </c>
      <c r="C756" s="36" t="s">
        <v>1058</v>
      </c>
      <c r="D756" s="35" t="s">
        <v>700</v>
      </c>
      <c r="E756" s="35">
        <v>5</v>
      </c>
      <c r="F756" s="35">
        <v>1221</v>
      </c>
      <c r="G756" s="35" t="s">
        <v>22</v>
      </c>
      <c r="H756" s="35" t="s">
        <v>701</v>
      </c>
      <c r="I756" s="35" t="s">
        <v>693</v>
      </c>
      <c r="J756" s="35"/>
      <c r="K756" s="35"/>
      <c r="L756" s="35" t="s">
        <v>702</v>
      </c>
      <c r="M756" s="35"/>
      <c r="N756" s="35" t="s">
        <v>23</v>
      </c>
      <c r="O756" s="35"/>
      <c r="P756" s="35"/>
      <c r="Q756" s="35"/>
      <c r="R756" s="35"/>
      <c r="S756" s="35"/>
      <c r="T756" s="35"/>
      <c r="U756" s="35"/>
      <c r="V756" s="35"/>
    </row>
    <row r="757" spans="1:22" ht="16" x14ac:dyDescent="0.2">
      <c r="A757" s="35"/>
      <c r="B757" s="36" t="s">
        <v>1058</v>
      </c>
      <c r="C757" s="36" t="s">
        <v>1058</v>
      </c>
      <c r="D757" s="35" t="s">
        <v>703</v>
      </c>
      <c r="E757" s="35">
        <v>0</v>
      </c>
      <c r="F757" s="35">
        <v>1226</v>
      </c>
      <c r="G757" s="35" t="s">
        <v>22</v>
      </c>
      <c r="H757" s="35" t="s">
        <v>701</v>
      </c>
      <c r="I757" s="35" t="s">
        <v>693</v>
      </c>
      <c r="J757" s="35"/>
      <c r="K757" s="35"/>
      <c r="L757" s="35" t="s">
        <v>702</v>
      </c>
      <c r="M757" s="35"/>
      <c r="N757" s="35" t="s">
        <v>24</v>
      </c>
      <c r="O757" s="35"/>
      <c r="P757" s="35"/>
      <c r="Q757" s="35"/>
      <c r="R757" s="35"/>
      <c r="S757" s="35"/>
      <c r="T757" s="35"/>
      <c r="U757" s="35"/>
      <c r="V757" s="35"/>
    </row>
    <row r="758" spans="1:22" ht="16" x14ac:dyDescent="0.2">
      <c r="A758" s="35"/>
      <c r="B758" s="36" t="s">
        <v>1058</v>
      </c>
      <c r="C758" s="36" t="s">
        <v>1058</v>
      </c>
      <c r="D758" s="35" t="s">
        <v>700</v>
      </c>
      <c r="E758" s="35">
        <v>5</v>
      </c>
      <c r="F758" s="35">
        <v>1221</v>
      </c>
      <c r="G758" s="35" t="s">
        <v>22</v>
      </c>
      <c r="H758" s="35" t="s">
        <v>701</v>
      </c>
      <c r="I758" s="35" t="s">
        <v>693</v>
      </c>
      <c r="J758" s="35"/>
      <c r="K758" s="35"/>
      <c r="L758" s="35" t="s">
        <v>702</v>
      </c>
      <c r="M758" s="35"/>
      <c r="N758" s="35" t="s">
        <v>23</v>
      </c>
      <c r="O758" s="35"/>
      <c r="P758" s="35"/>
      <c r="Q758" s="35"/>
      <c r="R758" s="35"/>
      <c r="S758" s="35"/>
      <c r="T758" s="35"/>
      <c r="U758" s="35"/>
      <c r="V758" s="35"/>
    </row>
    <row r="759" spans="1:22" ht="16" x14ac:dyDescent="0.2">
      <c r="A759" s="35"/>
      <c r="B759" s="36" t="s">
        <v>1058</v>
      </c>
      <c r="C759" s="36" t="s">
        <v>1058</v>
      </c>
      <c r="D759" s="35" t="s">
        <v>703</v>
      </c>
      <c r="E759" s="35">
        <v>0</v>
      </c>
      <c r="F759" s="35">
        <v>1226</v>
      </c>
      <c r="G759" s="35" t="s">
        <v>22</v>
      </c>
      <c r="H759" s="35" t="s">
        <v>701</v>
      </c>
      <c r="I759" s="35" t="s">
        <v>693</v>
      </c>
      <c r="J759" s="35"/>
      <c r="K759" s="35"/>
      <c r="L759" s="35" t="s">
        <v>702</v>
      </c>
      <c r="M759" s="35"/>
      <c r="N759" s="35" t="s">
        <v>24</v>
      </c>
      <c r="O759" s="35"/>
      <c r="P759" s="35"/>
      <c r="Q759" s="35"/>
      <c r="R759" s="35"/>
      <c r="S759" s="35"/>
      <c r="T759" s="35"/>
      <c r="U759" s="35"/>
      <c r="V759" s="35"/>
    </row>
    <row r="760" spans="1:22" ht="16" x14ac:dyDescent="0.2">
      <c r="A760" s="35"/>
      <c r="B760" s="36" t="s">
        <v>1058</v>
      </c>
      <c r="C760" s="36" t="s">
        <v>1058</v>
      </c>
      <c r="D760" s="35" t="s">
        <v>700</v>
      </c>
      <c r="E760" s="35">
        <v>5</v>
      </c>
      <c r="F760" s="35">
        <v>1221</v>
      </c>
      <c r="G760" s="35" t="s">
        <v>22</v>
      </c>
      <c r="H760" s="35" t="s">
        <v>701</v>
      </c>
      <c r="I760" s="35" t="s">
        <v>693</v>
      </c>
      <c r="J760" s="35"/>
      <c r="K760" s="35"/>
      <c r="L760" s="35" t="s">
        <v>702</v>
      </c>
      <c r="M760" s="35"/>
      <c r="N760" s="35" t="s">
        <v>23</v>
      </c>
      <c r="O760" s="35"/>
      <c r="P760" s="35"/>
      <c r="Q760" s="35"/>
      <c r="R760" s="35"/>
      <c r="S760" s="35"/>
      <c r="T760" s="35"/>
      <c r="U760" s="35"/>
      <c r="V760" s="35"/>
    </row>
    <row r="761" spans="1:22" ht="16" x14ac:dyDescent="0.2">
      <c r="A761" s="35"/>
      <c r="B761" s="36" t="s">
        <v>1058</v>
      </c>
      <c r="C761" s="36" t="s">
        <v>1058</v>
      </c>
      <c r="D761" s="35" t="s">
        <v>740</v>
      </c>
      <c r="E761" s="35">
        <v>0</v>
      </c>
      <c r="F761" s="35">
        <v>1226</v>
      </c>
      <c r="G761" s="35" t="s">
        <v>22</v>
      </c>
      <c r="H761" s="35" t="s">
        <v>737</v>
      </c>
      <c r="I761" s="35" t="s">
        <v>734</v>
      </c>
      <c r="J761" s="35"/>
      <c r="K761" s="35"/>
      <c r="L761" s="35" t="s">
        <v>738</v>
      </c>
      <c r="M761" s="35"/>
      <c r="N761" s="35" t="s">
        <v>24</v>
      </c>
      <c r="O761" s="35"/>
      <c r="P761" s="35"/>
      <c r="Q761" s="35"/>
      <c r="R761" s="35"/>
      <c r="S761" s="35"/>
      <c r="T761" s="35"/>
      <c r="U761" s="35"/>
      <c r="V761" s="35"/>
    </row>
    <row r="762" spans="1:22" ht="16" x14ac:dyDescent="0.2">
      <c r="A762" s="35"/>
      <c r="B762" s="36" t="s">
        <v>1058</v>
      </c>
      <c r="C762" s="36" t="s">
        <v>1058</v>
      </c>
      <c r="D762" s="35" t="s">
        <v>739</v>
      </c>
      <c r="E762" s="35">
        <v>0</v>
      </c>
      <c r="F762" s="35">
        <v>1102</v>
      </c>
      <c r="G762" s="35" t="s">
        <v>22</v>
      </c>
      <c r="H762" s="35" t="s">
        <v>733</v>
      </c>
      <c r="I762" s="35" t="s">
        <v>734</v>
      </c>
      <c r="J762" s="35"/>
      <c r="K762" s="35"/>
      <c r="L762" s="35" t="s">
        <v>735</v>
      </c>
      <c r="M762" s="35"/>
      <c r="N762" s="35" t="s">
        <v>24</v>
      </c>
      <c r="O762" s="35"/>
      <c r="P762" s="35"/>
      <c r="Q762" s="35"/>
      <c r="R762" s="35"/>
      <c r="S762" s="35"/>
      <c r="T762" s="35"/>
      <c r="U762" s="35"/>
      <c r="V762" s="35"/>
    </row>
    <row r="763" spans="1:22" ht="16" x14ac:dyDescent="0.2">
      <c r="A763" s="35"/>
      <c r="B763" s="36" t="s">
        <v>1058</v>
      </c>
      <c r="C763" s="36" t="s">
        <v>1058</v>
      </c>
      <c r="D763" s="35" t="s">
        <v>990</v>
      </c>
      <c r="E763" s="35">
        <v>5</v>
      </c>
      <c r="F763" s="35">
        <v>1201</v>
      </c>
      <c r="G763" s="35" t="s">
        <v>22</v>
      </c>
      <c r="H763" s="35" t="s">
        <v>991</v>
      </c>
      <c r="I763" s="35" t="s">
        <v>826</v>
      </c>
      <c r="J763" s="35"/>
      <c r="K763" s="35"/>
      <c r="L763" s="35" t="s">
        <v>992</v>
      </c>
      <c r="M763" s="35"/>
      <c r="N763" s="35" t="s">
        <v>23</v>
      </c>
      <c r="O763" s="35"/>
      <c r="P763" s="35"/>
      <c r="Q763" s="35"/>
      <c r="R763" s="35"/>
      <c r="S763" s="35"/>
      <c r="T763" s="35"/>
      <c r="U763" s="35"/>
      <c r="V763" s="35"/>
    </row>
    <row r="764" spans="1:22" ht="16" x14ac:dyDescent="0.2">
      <c r="A764" s="35"/>
      <c r="B764" s="36" t="s">
        <v>1058</v>
      </c>
      <c r="C764" s="36" t="s">
        <v>1058</v>
      </c>
      <c r="D764" s="35" t="s">
        <v>999</v>
      </c>
      <c r="E764" s="35">
        <v>0</v>
      </c>
      <c r="F764" s="35">
        <v>1206</v>
      </c>
      <c r="G764" s="35" t="s">
        <v>22</v>
      </c>
      <c r="H764" s="35" t="s">
        <v>991</v>
      </c>
      <c r="I764" s="35" t="s">
        <v>826</v>
      </c>
      <c r="J764" s="35"/>
      <c r="K764" s="35"/>
      <c r="L764" s="35" t="s">
        <v>992</v>
      </c>
      <c r="M764" s="35"/>
      <c r="N764" s="35" t="s">
        <v>24</v>
      </c>
      <c r="O764" s="35"/>
      <c r="P764" s="35"/>
      <c r="Q764" s="35"/>
      <c r="R764" s="35"/>
      <c r="S764" s="35"/>
      <c r="T764" s="35"/>
      <c r="U764" s="35"/>
      <c r="V764" s="35"/>
    </row>
    <row r="765" spans="1:22" ht="16" x14ac:dyDescent="0.2">
      <c r="A765" s="35"/>
      <c r="B765" s="36" t="s">
        <v>1058</v>
      </c>
      <c r="C765" s="36" t="s">
        <v>1058</v>
      </c>
      <c r="D765" s="35" t="s">
        <v>990</v>
      </c>
      <c r="E765" s="35">
        <v>5</v>
      </c>
      <c r="F765" s="35">
        <v>1201</v>
      </c>
      <c r="G765" s="35" t="s">
        <v>22</v>
      </c>
      <c r="H765" s="35" t="s">
        <v>991</v>
      </c>
      <c r="I765" s="35" t="s">
        <v>826</v>
      </c>
      <c r="J765" s="35"/>
      <c r="K765" s="35"/>
      <c r="L765" s="35" t="s">
        <v>992</v>
      </c>
      <c r="M765" s="35"/>
      <c r="N765" s="35" t="s">
        <v>23</v>
      </c>
      <c r="O765" s="35"/>
      <c r="P765" s="35"/>
      <c r="Q765" s="35"/>
      <c r="R765" s="35"/>
      <c r="S765" s="35"/>
      <c r="T765" s="35"/>
      <c r="U765" s="35"/>
      <c r="V765" s="35"/>
    </row>
    <row r="766" spans="1:22" ht="16" x14ac:dyDescent="0.2">
      <c r="A766" s="35"/>
      <c r="B766" s="36" t="s">
        <v>1058</v>
      </c>
      <c r="C766" s="36" t="s">
        <v>1058</v>
      </c>
      <c r="D766" s="35" t="s">
        <v>999</v>
      </c>
      <c r="E766" s="35">
        <v>0</v>
      </c>
      <c r="F766" s="35">
        <v>1206</v>
      </c>
      <c r="G766" s="35" t="s">
        <v>22</v>
      </c>
      <c r="H766" s="35" t="s">
        <v>991</v>
      </c>
      <c r="I766" s="35" t="s">
        <v>826</v>
      </c>
      <c r="J766" s="35"/>
      <c r="K766" s="35"/>
      <c r="L766" s="35" t="s">
        <v>992</v>
      </c>
      <c r="M766" s="35"/>
      <c r="N766" s="35" t="s">
        <v>24</v>
      </c>
      <c r="O766" s="35"/>
      <c r="P766" s="35"/>
      <c r="Q766" s="35"/>
      <c r="R766" s="35"/>
      <c r="S766" s="35"/>
      <c r="T766" s="35"/>
      <c r="U766" s="35"/>
      <c r="V766" s="35"/>
    </row>
    <row r="767" spans="1:22" ht="16" x14ac:dyDescent="0.2">
      <c r="A767" s="35"/>
      <c r="B767" s="36" t="s">
        <v>1058</v>
      </c>
      <c r="C767" s="36" t="s">
        <v>1058</v>
      </c>
      <c r="D767" s="35" t="s">
        <v>990</v>
      </c>
      <c r="E767" s="35">
        <v>5</v>
      </c>
      <c r="F767" s="35">
        <v>1201</v>
      </c>
      <c r="G767" s="35" t="s">
        <v>22</v>
      </c>
      <c r="H767" s="35" t="s">
        <v>991</v>
      </c>
      <c r="I767" s="35" t="s">
        <v>826</v>
      </c>
      <c r="J767" s="35"/>
      <c r="K767" s="35"/>
      <c r="L767" s="35" t="s">
        <v>992</v>
      </c>
      <c r="M767" s="35"/>
      <c r="N767" s="35" t="s">
        <v>23</v>
      </c>
      <c r="O767" s="35"/>
      <c r="P767" s="35"/>
      <c r="Q767" s="35"/>
      <c r="R767" s="35"/>
      <c r="S767" s="35"/>
      <c r="T767" s="35"/>
      <c r="U767" s="35"/>
      <c r="V767" s="35"/>
    </row>
    <row r="768" spans="1:22" ht="16" x14ac:dyDescent="0.2">
      <c r="A768" s="35"/>
      <c r="B768" s="36" t="s">
        <v>1058</v>
      </c>
      <c r="C768" s="36" t="s">
        <v>1058</v>
      </c>
      <c r="D768" s="35" t="s">
        <v>999</v>
      </c>
      <c r="E768" s="35">
        <v>0</v>
      </c>
      <c r="F768" s="35">
        <v>1206</v>
      </c>
      <c r="G768" s="35" t="s">
        <v>22</v>
      </c>
      <c r="H768" s="35" t="s">
        <v>991</v>
      </c>
      <c r="I768" s="35" t="s">
        <v>826</v>
      </c>
      <c r="J768" s="35"/>
      <c r="K768" s="35"/>
      <c r="L768" s="35" t="s">
        <v>992</v>
      </c>
      <c r="M768" s="35"/>
      <c r="N768" s="35" t="s">
        <v>24</v>
      </c>
      <c r="O768" s="35"/>
      <c r="P768" s="35"/>
      <c r="Q768" s="35"/>
      <c r="R768" s="35"/>
      <c r="S768" s="35"/>
      <c r="T768" s="35"/>
      <c r="U768" s="35"/>
      <c r="V768" s="35"/>
    </row>
    <row r="769" spans="1:22" ht="16" x14ac:dyDescent="0.2">
      <c r="A769" s="35"/>
      <c r="B769" s="36" t="s">
        <v>1058</v>
      </c>
      <c r="C769" s="36" t="s">
        <v>1058</v>
      </c>
      <c r="D769" s="35" t="s">
        <v>990</v>
      </c>
      <c r="E769" s="35">
        <v>5</v>
      </c>
      <c r="F769" s="35">
        <v>1201</v>
      </c>
      <c r="G769" s="35" t="s">
        <v>22</v>
      </c>
      <c r="H769" s="35" t="s">
        <v>991</v>
      </c>
      <c r="I769" s="35" t="s">
        <v>826</v>
      </c>
      <c r="J769" s="35"/>
      <c r="K769" s="35"/>
      <c r="L769" s="35" t="s">
        <v>992</v>
      </c>
      <c r="M769" s="35"/>
      <c r="N769" s="35" t="s">
        <v>23</v>
      </c>
      <c r="O769" s="35"/>
      <c r="P769" s="35"/>
      <c r="Q769" s="35"/>
      <c r="R769" s="35"/>
      <c r="S769" s="35"/>
      <c r="T769" s="35"/>
      <c r="U769" s="35"/>
      <c r="V769" s="35"/>
    </row>
    <row r="770" spans="1:22" ht="16" x14ac:dyDescent="0.2">
      <c r="A770" s="35"/>
      <c r="B770" s="36" t="s">
        <v>1058</v>
      </c>
      <c r="C770" s="36" t="s">
        <v>1058</v>
      </c>
      <c r="D770" s="35" t="s">
        <v>748</v>
      </c>
      <c r="E770" s="35">
        <v>5</v>
      </c>
      <c r="F770" s="35">
        <v>1221</v>
      </c>
      <c r="G770" s="35" t="s">
        <v>22</v>
      </c>
      <c r="H770" s="35" t="s">
        <v>749</v>
      </c>
      <c r="I770" s="35" t="s">
        <v>750</v>
      </c>
      <c r="J770" s="35"/>
      <c r="K770" s="35"/>
      <c r="L770" s="35" t="s">
        <v>751</v>
      </c>
      <c r="M770" s="35"/>
      <c r="N770" s="35" t="s">
        <v>23</v>
      </c>
      <c r="O770" s="35"/>
      <c r="P770" s="35"/>
      <c r="Q770" s="35"/>
      <c r="R770" s="35"/>
      <c r="S770" s="35"/>
      <c r="T770" s="35"/>
      <c r="U770" s="35" t="s">
        <v>689</v>
      </c>
      <c r="V770" s="35"/>
    </row>
    <row r="771" spans="1:22" ht="16" x14ac:dyDescent="0.2">
      <c r="A771" s="35"/>
      <c r="B771" s="36" t="s">
        <v>1058</v>
      </c>
      <c r="C771" s="36" t="s">
        <v>1058</v>
      </c>
      <c r="D771" s="35" t="s">
        <v>752</v>
      </c>
      <c r="E771" s="35">
        <v>5</v>
      </c>
      <c r="F771" s="35">
        <v>1221</v>
      </c>
      <c r="G771" s="35" t="s">
        <v>22</v>
      </c>
      <c r="H771" s="35" t="s">
        <v>753</v>
      </c>
      <c r="I771" s="35" t="s">
        <v>754</v>
      </c>
      <c r="J771" s="35"/>
      <c r="K771" s="35"/>
      <c r="L771" s="35" t="s">
        <v>755</v>
      </c>
      <c r="M771" s="35"/>
      <c r="N771" s="35" t="s">
        <v>23</v>
      </c>
      <c r="O771" s="35"/>
      <c r="P771" s="35"/>
      <c r="Q771" s="35"/>
      <c r="R771" s="35"/>
      <c r="S771" s="35"/>
      <c r="T771" s="35"/>
      <c r="U771" s="35"/>
      <c r="V771" s="35"/>
    </row>
    <row r="772" spans="1:22" ht="16" x14ac:dyDescent="0.2">
      <c r="A772" s="35"/>
      <c r="B772" s="36" t="s">
        <v>1058</v>
      </c>
      <c r="C772" s="36" t="s">
        <v>1058</v>
      </c>
      <c r="D772" s="35" t="s">
        <v>999</v>
      </c>
      <c r="E772" s="35">
        <v>0</v>
      </c>
      <c r="F772" s="35">
        <v>1206</v>
      </c>
      <c r="G772" s="35" t="s">
        <v>22</v>
      </c>
      <c r="H772" s="35" t="s">
        <v>991</v>
      </c>
      <c r="I772" s="35" t="s">
        <v>826</v>
      </c>
      <c r="J772" s="35"/>
      <c r="K772" s="35"/>
      <c r="L772" s="35" t="s">
        <v>992</v>
      </c>
      <c r="M772" s="35"/>
      <c r="N772" s="35" t="s">
        <v>24</v>
      </c>
      <c r="O772" s="35"/>
      <c r="P772" s="35"/>
      <c r="Q772" s="35"/>
      <c r="R772" s="35"/>
      <c r="S772" s="35"/>
      <c r="T772" s="35"/>
      <c r="U772" s="35"/>
      <c r="V772" s="35"/>
    </row>
    <row r="773" spans="1:22" ht="16" x14ac:dyDescent="0.2">
      <c r="A773" s="35"/>
      <c r="B773" s="36" t="s">
        <v>1058</v>
      </c>
      <c r="C773" s="36" t="s">
        <v>1058</v>
      </c>
      <c r="D773" s="35" t="s">
        <v>833</v>
      </c>
      <c r="E773" s="35">
        <v>5</v>
      </c>
      <c r="F773" s="35">
        <v>1201</v>
      </c>
      <c r="G773" s="35" t="s">
        <v>22</v>
      </c>
      <c r="H773" s="35" t="s">
        <v>830</v>
      </c>
      <c r="I773" s="35" t="s">
        <v>831</v>
      </c>
      <c r="J773" s="35"/>
      <c r="K773" s="35"/>
      <c r="L773" s="35" t="s">
        <v>832</v>
      </c>
      <c r="M773" s="35"/>
      <c r="N773" s="35" t="s">
        <v>23</v>
      </c>
      <c r="O773" s="35"/>
      <c r="P773" s="35"/>
      <c r="Q773" s="35"/>
      <c r="R773" s="35"/>
      <c r="S773" s="35"/>
      <c r="T773" s="35"/>
      <c r="U773" s="35"/>
      <c r="V773" s="35"/>
    </row>
    <row r="774" spans="1:22" ht="16" x14ac:dyDescent="0.2">
      <c r="A774" s="35"/>
      <c r="B774" s="36" t="s">
        <v>1058</v>
      </c>
      <c r="C774" s="36" t="s">
        <v>1058</v>
      </c>
      <c r="D774" s="35" t="s">
        <v>829</v>
      </c>
      <c r="E774" s="35">
        <v>0</v>
      </c>
      <c r="F774" s="35">
        <v>1206</v>
      </c>
      <c r="G774" s="35" t="s">
        <v>22</v>
      </c>
      <c r="H774" s="35" t="s">
        <v>830</v>
      </c>
      <c r="I774" s="35" t="s">
        <v>831</v>
      </c>
      <c r="J774" s="35"/>
      <c r="K774" s="35"/>
      <c r="L774" s="35" t="s">
        <v>832</v>
      </c>
      <c r="M774" s="35"/>
      <c r="N774" s="35" t="s">
        <v>24</v>
      </c>
      <c r="O774" s="35"/>
      <c r="P774" s="35"/>
      <c r="Q774" s="35"/>
      <c r="R774" s="35"/>
      <c r="S774" s="35"/>
      <c r="T774" s="35"/>
      <c r="U774" s="35"/>
      <c r="V774" s="35"/>
    </row>
    <row r="775" spans="1:22" ht="16" x14ac:dyDescent="0.2">
      <c r="A775" s="35"/>
      <c r="B775" s="36" t="s">
        <v>1058</v>
      </c>
      <c r="C775" s="36" t="s">
        <v>1058</v>
      </c>
      <c r="D775" s="35" t="s">
        <v>756</v>
      </c>
      <c r="E775" s="35">
        <v>0</v>
      </c>
      <c r="F775" s="35">
        <v>1226</v>
      </c>
      <c r="G775" s="35" t="s">
        <v>22</v>
      </c>
      <c r="H775" s="35" t="s">
        <v>749</v>
      </c>
      <c r="I775" s="35" t="s">
        <v>750</v>
      </c>
      <c r="J775" s="35"/>
      <c r="K775" s="35"/>
      <c r="L775" s="35" t="s">
        <v>751</v>
      </c>
      <c r="M775" s="35"/>
      <c r="N775" s="35" t="s">
        <v>24</v>
      </c>
      <c r="O775" s="35"/>
      <c r="P775" s="35"/>
      <c r="Q775" s="35"/>
      <c r="R775" s="35"/>
      <c r="S775" s="35"/>
      <c r="T775" s="35"/>
      <c r="U775" s="35" t="s">
        <v>689</v>
      </c>
      <c r="V775" s="35"/>
    </row>
    <row r="776" spans="1:22" ht="16" x14ac:dyDescent="0.2">
      <c r="A776" s="35"/>
      <c r="B776" s="36" t="s">
        <v>1058</v>
      </c>
      <c r="C776" s="36" t="s">
        <v>1058</v>
      </c>
      <c r="D776" s="35" t="s">
        <v>757</v>
      </c>
      <c r="E776" s="35">
        <v>0</v>
      </c>
      <c r="F776" s="35">
        <v>1226</v>
      </c>
      <c r="G776" s="35" t="s">
        <v>22</v>
      </c>
      <c r="H776" s="35" t="s">
        <v>753</v>
      </c>
      <c r="I776" s="35" t="s">
        <v>754</v>
      </c>
      <c r="J776" s="35"/>
      <c r="K776" s="35"/>
      <c r="L776" s="35" t="s">
        <v>755</v>
      </c>
      <c r="M776" s="35"/>
      <c r="N776" s="35" t="s">
        <v>24</v>
      </c>
      <c r="O776" s="35"/>
      <c r="P776" s="35"/>
      <c r="Q776" s="35"/>
      <c r="R776" s="35"/>
      <c r="S776" s="35"/>
      <c r="T776" s="35"/>
      <c r="U776" s="35"/>
      <c r="V776" s="35"/>
    </row>
    <row r="777" spans="1:22" ht="16" x14ac:dyDescent="0.2">
      <c r="A777" s="35"/>
      <c r="B777" s="36" t="s">
        <v>1058</v>
      </c>
      <c r="C777" s="36" t="s">
        <v>1058</v>
      </c>
      <c r="D777" s="35" t="s">
        <v>993</v>
      </c>
      <c r="E777" s="35">
        <v>5</v>
      </c>
      <c r="F777" s="35">
        <v>1201</v>
      </c>
      <c r="G777" s="35" t="s">
        <v>22</v>
      </c>
      <c r="H777" s="35" t="s">
        <v>994</v>
      </c>
      <c r="I777" s="35" t="s">
        <v>826</v>
      </c>
      <c r="J777" s="35"/>
      <c r="K777" s="35"/>
      <c r="L777" s="35" t="s">
        <v>995</v>
      </c>
      <c r="M777" s="35"/>
      <c r="N777" s="35" t="s">
        <v>23</v>
      </c>
      <c r="O777" s="35"/>
      <c r="P777" s="35"/>
      <c r="Q777" s="35"/>
      <c r="R777" s="35"/>
      <c r="S777" s="35"/>
      <c r="T777" s="35"/>
      <c r="U777" s="35"/>
      <c r="V777" s="35"/>
    </row>
    <row r="778" spans="1:22" ht="16" x14ac:dyDescent="0.2">
      <c r="A778" s="35"/>
      <c r="B778" s="36" t="s">
        <v>1058</v>
      </c>
      <c r="C778" s="36" t="s">
        <v>1058</v>
      </c>
      <c r="D778" s="35" t="s">
        <v>1397</v>
      </c>
      <c r="E778" s="35">
        <v>5</v>
      </c>
      <c r="F778" s="35">
        <v>1201</v>
      </c>
      <c r="G778" s="35" t="s">
        <v>22</v>
      </c>
      <c r="H778" s="35" t="s">
        <v>1398</v>
      </c>
      <c r="I778" s="35" t="s">
        <v>826</v>
      </c>
      <c r="J778" s="35"/>
      <c r="K778" s="35"/>
      <c r="L778" s="35" t="s">
        <v>1399</v>
      </c>
      <c r="M778" s="35"/>
      <c r="N778" s="35" t="s">
        <v>23</v>
      </c>
      <c r="O778" s="35"/>
      <c r="P778" s="35"/>
      <c r="Q778" s="35"/>
      <c r="R778" s="35"/>
      <c r="S778" s="35"/>
      <c r="T778" s="35"/>
      <c r="U778" s="35"/>
      <c r="V778" s="35"/>
    </row>
    <row r="779" spans="1:22" ht="16" x14ac:dyDescent="0.2">
      <c r="A779" s="35"/>
      <c r="B779" s="36" t="s">
        <v>1058</v>
      </c>
      <c r="C779" s="36" t="s">
        <v>1058</v>
      </c>
      <c r="D779" s="35" t="s">
        <v>998</v>
      </c>
      <c r="E779" s="35">
        <v>0</v>
      </c>
      <c r="F779" s="35">
        <v>1206</v>
      </c>
      <c r="G779" s="35" t="s">
        <v>22</v>
      </c>
      <c r="H779" s="35" t="s">
        <v>994</v>
      </c>
      <c r="I779" s="35" t="s">
        <v>826</v>
      </c>
      <c r="J779" s="35"/>
      <c r="K779" s="35"/>
      <c r="L779" s="35" t="s">
        <v>995</v>
      </c>
      <c r="M779" s="35"/>
      <c r="N779" s="35" t="s">
        <v>24</v>
      </c>
      <c r="O779" s="35"/>
      <c r="P779" s="35"/>
      <c r="Q779" s="35"/>
      <c r="R779" s="35"/>
      <c r="S779" s="35"/>
      <c r="T779" s="35"/>
      <c r="U779" s="35"/>
      <c r="V779" s="35"/>
    </row>
    <row r="780" spans="1:22" ht="16" x14ac:dyDescent="0.2">
      <c r="A780" s="35"/>
      <c r="B780" s="36" t="s">
        <v>1058</v>
      </c>
      <c r="C780" s="36" t="s">
        <v>1058</v>
      </c>
      <c r="D780" s="35" t="s">
        <v>1400</v>
      </c>
      <c r="E780" s="35">
        <v>0</v>
      </c>
      <c r="F780" s="35">
        <v>1206</v>
      </c>
      <c r="G780" s="35" t="s">
        <v>22</v>
      </c>
      <c r="H780" s="35" t="s">
        <v>1398</v>
      </c>
      <c r="I780" s="35" t="s">
        <v>826</v>
      </c>
      <c r="J780" s="35"/>
      <c r="K780" s="35"/>
      <c r="L780" s="35" t="s">
        <v>1399</v>
      </c>
      <c r="M780" s="35"/>
      <c r="N780" s="35" t="s">
        <v>24</v>
      </c>
      <c r="O780" s="35"/>
      <c r="P780" s="35"/>
      <c r="Q780" s="35"/>
      <c r="R780" s="35"/>
      <c r="S780" s="35"/>
      <c r="T780" s="35"/>
      <c r="U780" s="35"/>
      <c r="V780" s="35"/>
    </row>
    <row r="781" spans="1:22" ht="16" x14ac:dyDescent="0.2">
      <c r="A781" s="35"/>
      <c r="B781" s="36" t="s">
        <v>1058</v>
      </c>
      <c r="C781" s="36" t="s">
        <v>1058</v>
      </c>
      <c r="D781" s="35" t="s">
        <v>993</v>
      </c>
      <c r="E781" s="35">
        <v>5</v>
      </c>
      <c r="F781" s="35">
        <v>1201</v>
      </c>
      <c r="G781" s="35" t="s">
        <v>22</v>
      </c>
      <c r="H781" s="35" t="s">
        <v>994</v>
      </c>
      <c r="I781" s="35" t="s">
        <v>826</v>
      </c>
      <c r="J781" s="35"/>
      <c r="K781" s="35"/>
      <c r="L781" s="35" t="s">
        <v>995</v>
      </c>
      <c r="M781" s="35"/>
      <c r="N781" s="35" t="s">
        <v>23</v>
      </c>
      <c r="O781" s="35"/>
      <c r="P781" s="35"/>
      <c r="Q781" s="35"/>
      <c r="R781" s="35"/>
      <c r="S781" s="35"/>
      <c r="T781" s="35"/>
      <c r="U781" s="35"/>
      <c r="V781" s="35"/>
    </row>
    <row r="782" spans="1:22" ht="16" x14ac:dyDescent="0.2">
      <c r="A782" s="35"/>
      <c r="B782" s="36" t="s">
        <v>1058</v>
      </c>
      <c r="C782" s="36" t="s">
        <v>1058</v>
      </c>
      <c r="D782" s="35" t="s">
        <v>1397</v>
      </c>
      <c r="E782" s="35">
        <v>5</v>
      </c>
      <c r="F782" s="35">
        <v>1201</v>
      </c>
      <c r="G782" s="35" t="s">
        <v>22</v>
      </c>
      <c r="H782" s="35" t="s">
        <v>1398</v>
      </c>
      <c r="I782" s="35" t="s">
        <v>826</v>
      </c>
      <c r="J782" s="35"/>
      <c r="K782" s="35"/>
      <c r="L782" s="35" t="s">
        <v>1399</v>
      </c>
      <c r="M782" s="35"/>
      <c r="N782" s="35" t="s">
        <v>23</v>
      </c>
      <c r="O782" s="35"/>
      <c r="P782" s="35"/>
      <c r="Q782" s="35"/>
      <c r="R782" s="35"/>
      <c r="S782" s="35"/>
      <c r="T782" s="35"/>
      <c r="U782" s="35"/>
      <c r="V782" s="35"/>
    </row>
    <row r="783" spans="1:22" ht="16" x14ac:dyDescent="0.2">
      <c r="A783" s="35"/>
      <c r="B783" s="36" t="s">
        <v>1058</v>
      </c>
      <c r="C783" s="36" t="s">
        <v>1058</v>
      </c>
      <c r="D783" s="35" t="s">
        <v>998</v>
      </c>
      <c r="E783" s="35">
        <v>0</v>
      </c>
      <c r="F783" s="35">
        <v>1206</v>
      </c>
      <c r="G783" s="35" t="s">
        <v>22</v>
      </c>
      <c r="H783" s="35" t="s">
        <v>994</v>
      </c>
      <c r="I783" s="35" t="s">
        <v>826</v>
      </c>
      <c r="J783" s="35"/>
      <c r="K783" s="35"/>
      <c r="L783" s="35" t="s">
        <v>995</v>
      </c>
      <c r="M783" s="35"/>
      <c r="N783" s="35" t="s">
        <v>24</v>
      </c>
      <c r="O783" s="35"/>
      <c r="P783" s="35"/>
      <c r="Q783" s="35"/>
      <c r="R783" s="35"/>
      <c r="S783" s="35"/>
      <c r="T783" s="35"/>
      <c r="U783" s="35"/>
      <c r="V783" s="35"/>
    </row>
    <row r="784" spans="1:22" ht="16" x14ac:dyDescent="0.2">
      <c r="A784" s="35"/>
      <c r="B784" s="36" t="s">
        <v>1058</v>
      </c>
      <c r="C784" s="36" t="s">
        <v>1058</v>
      </c>
      <c r="D784" s="35" t="s">
        <v>1400</v>
      </c>
      <c r="E784" s="35">
        <v>0</v>
      </c>
      <c r="F784" s="35">
        <v>1206</v>
      </c>
      <c r="G784" s="35" t="s">
        <v>22</v>
      </c>
      <c r="H784" s="35" t="s">
        <v>1398</v>
      </c>
      <c r="I784" s="35" t="s">
        <v>826</v>
      </c>
      <c r="J784" s="35"/>
      <c r="K784" s="35"/>
      <c r="L784" s="35" t="s">
        <v>1399</v>
      </c>
      <c r="M784" s="35"/>
      <c r="N784" s="35" t="s">
        <v>24</v>
      </c>
      <c r="O784" s="35"/>
      <c r="P784" s="35"/>
      <c r="Q784" s="35"/>
      <c r="R784" s="35"/>
      <c r="S784" s="35"/>
      <c r="T784" s="35"/>
      <c r="U784" s="35"/>
      <c r="V784" s="35"/>
    </row>
    <row r="785" spans="1:22" ht="16" x14ac:dyDescent="0.2">
      <c r="A785" s="35"/>
      <c r="B785" s="36" t="s">
        <v>1058</v>
      </c>
      <c r="C785" s="36" t="s">
        <v>1058</v>
      </c>
      <c r="D785" s="35" t="s">
        <v>993</v>
      </c>
      <c r="E785" s="35">
        <v>5</v>
      </c>
      <c r="F785" s="35">
        <v>1201</v>
      </c>
      <c r="G785" s="35" t="s">
        <v>22</v>
      </c>
      <c r="H785" s="35" t="s">
        <v>994</v>
      </c>
      <c r="I785" s="35" t="s">
        <v>826</v>
      </c>
      <c r="J785" s="35"/>
      <c r="K785" s="35"/>
      <c r="L785" s="35" t="s">
        <v>995</v>
      </c>
      <c r="M785" s="35"/>
      <c r="N785" s="35" t="s">
        <v>23</v>
      </c>
      <c r="O785" s="35"/>
      <c r="P785" s="35"/>
      <c r="Q785" s="35"/>
      <c r="R785" s="35"/>
      <c r="S785" s="35"/>
      <c r="T785" s="35"/>
      <c r="U785" s="35"/>
      <c r="V785" s="35"/>
    </row>
    <row r="786" spans="1:22" ht="16" x14ac:dyDescent="0.2">
      <c r="A786" s="35"/>
      <c r="B786" s="36" t="s">
        <v>1058</v>
      </c>
      <c r="C786" s="36" t="s">
        <v>1058</v>
      </c>
      <c r="D786" s="35" t="s">
        <v>1397</v>
      </c>
      <c r="E786" s="35">
        <v>5</v>
      </c>
      <c r="F786" s="35">
        <v>1201</v>
      </c>
      <c r="G786" s="35" t="s">
        <v>22</v>
      </c>
      <c r="H786" s="35" t="s">
        <v>1398</v>
      </c>
      <c r="I786" s="35" t="s">
        <v>826</v>
      </c>
      <c r="J786" s="35"/>
      <c r="K786" s="35"/>
      <c r="L786" s="35" t="s">
        <v>1399</v>
      </c>
      <c r="M786" s="35"/>
      <c r="N786" s="35" t="s">
        <v>23</v>
      </c>
      <c r="O786" s="35"/>
      <c r="P786" s="35"/>
      <c r="Q786" s="35"/>
      <c r="R786" s="35"/>
      <c r="S786" s="35"/>
      <c r="T786" s="35"/>
      <c r="U786" s="35"/>
      <c r="V786" s="35"/>
    </row>
    <row r="787" spans="1:22" ht="16" x14ac:dyDescent="0.2">
      <c r="A787" s="35"/>
      <c r="B787" s="36" t="s">
        <v>1058</v>
      </c>
      <c r="C787" s="36" t="s">
        <v>1058</v>
      </c>
      <c r="D787" s="35" t="s">
        <v>998</v>
      </c>
      <c r="E787" s="35">
        <v>0</v>
      </c>
      <c r="F787" s="35">
        <v>1206</v>
      </c>
      <c r="G787" s="35" t="s">
        <v>22</v>
      </c>
      <c r="H787" s="35" t="s">
        <v>994</v>
      </c>
      <c r="I787" s="35" t="s">
        <v>826</v>
      </c>
      <c r="J787" s="35"/>
      <c r="K787" s="35"/>
      <c r="L787" s="35" t="s">
        <v>995</v>
      </c>
      <c r="M787" s="35"/>
      <c r="N787" s="35" t="s">
        <v>24</v>
      </c>
      <c r="O787" s="35"/>
      <c r="P787" s="35"/>
      <c r="Q787" s="35"/>
      <c r="R787" s="35"/>
      <c r="S787" s="35"/>
      <c r="T787" s="35"/>
      <c r="U787" s="35"/>
      <c r="V787" s="35"/>
    </row>
    <row r="788" spans="1:22" ht="16" x14ac:dyDescent="0.2">
      <c r="A788" s="35"/>
      <c r="B788" s="36" t="s">
        <v>1058</v>
      </c>
      <c r="C788" s="36" t="s">
        <v>1058</v>
      </c>
      <c r="D788" s="35" t="s">
        <v>1400</v>
      </c>
      <c r="E788" s="35">
        <v>0</v>
      </c>
      <c r="F788" s="35">
        <v>1206</v>
      </c>
      <c r="G788" s="35" t="s">
        <v>22</v>
      </c>
      <c r="H788" s="35" t="s">
        <v>1398</v>
      </c>
      <c r="I788" s="35" t="s">
        <v>826</v>
      </c>
      <c r="J788" s="35"/>
      <c r="K788" s="35"/>
      <c r="L788" s="35" t="s">
        <v>1399</v>
      </c>
      <c r="M788" s="35"/>
      <c r="N788" s="35" t="s">
        <v>24</v>
      </c>
      <c r="O788" s="35"/>
      <c r="P788" s="35"/>
      <c r="Q788" s="35"/>
      <c r="R788" s="35"/>
      <c r="S788" s="35"/>
      <c r="T788" s="35"/>
      <c r="U788" s="35"/>
      <c r="V788" s="35"/>
    </row>
    <row r="789" spans="1:22" ht="16" x14ac:dyDescent="0.2">
      <c r="A789" s="35"/>
      <c r="B789" s="36" t="s">
        <v>1058</v>
      </c>
      <c r="C789" s="36" t="s">
        <v>1058</v>
      </c>
      <c r="D789" s="35" t="s">
        <v>1401</v>
      </c>
      <c r="E789" s="35">
        <v>5</v>
      </c>
      <c r="F789" s="35">
        <v>1201</v>
      </c>
      <c r="G789" s="35" t="s">
        <v>22</v>
      </c>
      <c r="H789" s="35" t="s">
        <v>1402</v>
      </c>
      <c r="I789" s="35" t="s">
        <v>826</v>
      </c>
      <c r="J789" s="35"/>
      <c r="K789" s="35"/>
      <c r="L789" s="35" t="s">
        <v>1403</v>
      </c>
      <c r="M789" s="35"/>
      <c r="N789" s="35" t="s">
        <v>23</v>
      </c>
      <c r="O789" s="35"/>
      <c r="P789" s="35"/>
      <c r="Q789" s="35"/>
      <c r="R789" s="35"/>
      <c r="S789" s="35"/>
      <c r="T789" s="35"/>
      <c r="U789" s="35"/>
      <c r="V789" s="35"/>
    </row>
    <row r="790" spans="1:22" ht="16" x14ac:dyDescent="0.2">
      <c r="A790" s="35"/>
      <c r="B790" s="36" t="s">
        <v>1058</v>
      </c>
      <c r="C790" s="36" t="s">
        <v>1058</v>
      </c>
      <c r="D790" s="35" t="s">
        <v>1404</v>
      </c>
      <c r="E790" s="35">
        <v>0</v>
      </c>
      <c r="F790" s="35">
        <v>1206</v>
      </c>
      <c r="G790" s="35" t="s">
        <v>22</v>
      </c>
      <c r="H790" s="35" t="s">
        <v>1402</v>
      </c>
      <c r="I790" s="35" t="s">
        <v>826</v>
      </c>
      <c r="J790" s="35"/>
      <c r="K790" s="35"/>
      <c r="L790" s="35" t="s">
        <v>1403</v>
      </c>
      <c r="M790" s="35"/>
      <c r="N790" s="35" t="s">
        <v>24</v>
      </c>
      <c r="O790" s="35"/>
      <c r="P790" s="35"/>
      <c r="Q790" s="35"/>
      <c r="R790" s="35"/>
      <c r="S790" s="35"/>
      <c r="T790" s="35"/>
      <c r="U790" s="35"/>
      <c r="V790" s="35"/>
    </row>
    <row r="791" spans="1:22" ht="16" x14ac:dyDescent="0.2">
      <c r="A791" s="35"/>
      <c r="B791" s="36" t="s">
        <v>1058</v>
      </c>
      <c r="C791" s="36" t="s">
        <v>1058</v>
      </c>
      <c r="D791" s="35" t="s">
        <v>1405</v>
      </c>
      <c r="E791" s="35">
        <v>5</v>
      </c>
      <c r="F791" s="35">
        <v>1201</v>
      </c>
      <c r="G791" s="35" t="s">
        <v>22</v>
      </c>
      <c r="H791" s="35" t="s">
        <v>1406</v>
      </c>
      <c r="I791" s="35" t="s">
        <v>826</v>
      </c>
      <c r="J791" s="35"/>
      <c r="K791" s="35"/>
      <c r="L791" s="35" t="s">
        <v>1407</v>
      </c>
      <c r="M791" s="35"/>
      <c r="N791" s="35" t="s">
        <v>23</v>
      </c>
      <c r="O791" s="35"/>
      <c r="P791" s="35"/>
      <c r="Q791" s="35"/>
      <c r="R791" s="35"/>
      <c r="S791" s="35"/>
      <c r="T791" s="35"/>
      <c r="U791" s="35"/>
      <c r="V791" s="35"/>
    </row>
    <row r="792" spans="1:22" ht="16" x14ac:dyDescent="0.2">
      <c r="A792" s="35"/>
      <c r="B792" s="36" t="s">
        <v>1058</v>
      </c>
      <c r="C792" s="36" t="s">
        <v>1058</v>
      </c>
      <c r="D792" s="35" t="s">
        <v>1408</v>
      </c>
      <c r="E792" s="35">
        <v>0</v>
      </c>
      <c r="F792" s="35">
        <v>1206</v>
      </c>
      <c r="G792" s="35" t="s">
        <v>22</v>
      </c>
      <c r="H792" s="35" t="s">
        <v>1406</v>
      </c>
      <c r="I792" s="35" t="s">
        <v>826</v>
      </c>
      <c r="J792" s="35"/>
      <c r="K792" s="35"/>
      <c r="L792" s="35" t="s">
        <v>1407</v>
      </c>
      <c r="M792" s="35"/>
      <c r="N792" s="35" t="s">
        <v>24</v>
      </c>
      <c r="O792" s="35"/>
      <c r="P792" s="35"/>
      <c r="Q792" s="35"/>
      <c r="R792" s="35"/>
      <c r="S792" s="35"/>
      <c r="T792" s="35"/>
      <c r="U792" s="35"/>
      <c r="V792" s="35"/>
    </row>
    <row r="793" spans="1:22" ht="16" x14ac:dyDescent="0.2">
      <c r="A793" s="35"/>
      <c r="B793" s="36" t="s">
        <v>1058</v>
      </c>
      <c r="C793" s="36" t="s">
        <v>1058</v>
      </c>
      <c r="D793" s="35" t="s">
        <v>748</v>
      </c>
      <c r="E793" s="35">
        <v>5</v>
      </c>
      <c r="F793" s="35">
        <v>1221</v>
      </c>
      <c r="G793" s="35" t="s">
        <v>22</v>
      </c>
      <c r="H793" s="35" t="s">
        <v>749</v>
      </c>
      <c r="I793" s="35" t="s">
        <v>750</v>
      </c>
      <c r="J793" s="35"/>
      <c r="K793" s="35"/>
      <c r="L793" s="35" t="s">
        <v>751</v>
      </c>
      <c r="M793" s="35"/>
      <c r="N793" s="35" t="s">
        <v>23</v>
      </c>
      <c r="O793" s="35"/>
      <c r="P793" s="35"/>
      <c r="Q793" s="35"/>
      <c r="R793" s="35"/>
      <c r="S793" s="35"/>
      <c r="T793" s="35"/>
      <c r="U793" s="35" t="s">
        <v>689</v>
      </c>
      <c r="V793" s="35"/>
    </row>
    <row r="794" spans="1:22" ht="16" x14ac:dyDescent="0.2">
      <c r="A794" s="35"/>
      <c r="B794" s="36" t="s">
        <v>1058</v>
      </c>
      <c r="C794" s="36" t="s">
        <v>1058</v>
      </c>
      <c r="D794" s="35" t="s">
        <v>752</v>
      </c>
      <c r="E794" s="35">
        <v>5</v>
      </c>
      <c r="F794" s="35">
        <v>1221</v>
      </c>
      <c r="G794" s="35" t="s">
        <v>22</v>
      </c>
      <c r="H794" s="35" t="s">
        <v>753</v>
      </c>
      <c r="I794" s="35" t="s">
        <v>754</v>
      </c>
      <c r="J794" s="35"/>
      <c r="K794" s="35"/>
      <c r="L794" s="35" t="s">
        <v>755</v>
      </c>
      <c r="M794" s="35"/>
      <c r="N794" s="35" t="s">
        <v>23</v>
      </c>
      <c r="O794" s="35"/>
      <c r="P794" s="35"/>
      <c r="Q794" s="35"/>
      <c r="R794" s="35"/>
      <c r="S794" s="35"/>
      <c r="T794" s="35"/>
      <c r="U794" s="35"/>
      <c r="V794" s="35"/>
    </row>
    <row r="795" spans="1:22" ht="16" x14ac:dyDescent="0.2">
      <c r="A795" s="35"/>
      <c r="B795" s="36" t="s">
        <v>1058</v>
      </c>
      <c r="C795" s="36" t="s">
        <v>1058</v>
      </c>
      <c r="D795" s="35" t="s">
        <v>792</v>
      </c>
      <c r="E795" s="35">
        <v>0</v>
      </c>
      <c r="F795" s="35">
        <v>1102</v>
      </c>
      <c r="G795" s="35" t="s">
        <v>22</v>
      </c>
      <c r="H795" s="35" t="s">
        <v>793</v>
      </c>
      <c r="I795" s="35" t="s">
        <v>694</v>
      </c>
      <c r="J795" s="35"/>
      <c r="K795" s="35"/>
      <c r="L795" s="35" t="s">
        <v>731</v>
      </c>
      <c r="M795" s="35"/>
      <c r="N795" s="35" t="s">
        <v>24</v>
      </c>
      <c r="O795" s="35"/>
      <c r="P795" s="35"/>
      <c r="Q795" s="35"/>
      <c r="R795" s="35"/>
      <c r="S795" s="35"/>
      <c r="T795" s="35"/>
      <c r="U795" s="35"/>
      <c r="V795" s="35"/>
    </row>
    <row r="796" spans="1:22" ht="16" x14ac:dyDescent="0.2">
      <c r="A796" s="35"/>
      <c r="B796" s="36" t="s">
        <v>1058</v>
      </c>
      <c r="C796" s="36" t="s">
        <v>1058</v>
      </c>
      <c r="D796" s="35" t="s">
        <v>1397</v>
      </c>
      <c r="E796" s="35">
        <v>5</v>
      </c>
      <c r="F796" s="35">
        <v>1201</v>
      </c>
      <c r="G796" s="35" t="s">
        <v>22</v>
      </c>
      <c r="H796" s="35" t="s">
        <v>1398</v>
      </c>
      <c r="I796" s="35" t="s">
        <v>826</v>
      </c>
      <c r="J796" s="35"/>
      <c r="K796" s="35"/>
      <c r="L796" s="35" t="s">
        <v>1399</v>
      </c>
      <c r="M796" s="35"/>
      <c r="N796" s="35" t="s">
        <v>23</v>
      </c>
      <c r="O796" s="35"/>
      <c r="P796" s="35"/>
      <c r="Q796" s="35"/>
      <c r="R796" s="35"/>
      <c r="S796" s="35"/>
      <c r="T796" s="35"/>
      <c r="U796" s="35"/>
      <c r="V796" s="35"/>
    </row>
    <row r="797" spans="1:22" ht="16" x14ac:dyDescent="0.2">
      <c r="A797" s="35"/>
      <c r="B797" s="36" t="s">
        <v>1058</v>
      </c>
      <c r="C797" s="36" t="s">
        <v>1058</v>
      </c>
      <c r="D797" s="35" t="s">
        <v>1400</v>
      </c>
      <c r="E797" s="35">
        <v>0</v>
      </c>
      <c r="F797" s="35">
        <v>1206</v>
      </c>
      <c r="G797" s="35" t="s">
        <v>22</v>
      </c>
      <c r="H797" s="35" t="s">
        <v>1398</v>
      </c>
      <c r="I797" s="35" t="s">
        <v>826</v>
      </c>
      <c r="J797" s="35"/>
      <c r="K797" s="35"/>
      <c r="L797" s="35" t="s">
        <v>1399</v>
      </c>
      <c r="M797" s="35"/>
      <c r="N797" s="35" t="s">
        <v>24</v>
      </c>
      <c r="O797" s="35"/>
      <c r="P797" s="35"/>
      <c r="Q797" s="35"/>
      <c r="R797" s="35"/>
      <c r="S797" s="35"/>
      <c r="T797" s="35"/>
      <c r="U797" s="35"/>
      <c r="V797" s="35"/>
    </row>
    <row r="798" spans="1:22" ht="16" x14ac:dyDescent="0.2">
      <c r="A798" s="35"/>
      <c r="B798" s="36" t="s">
        <v>1058</v>
      </c>
      <c r="C798" s="36" t="s">
        <v>1058</v>
      </c>
      <c r="D798" s="35" t="s">
        <v>1397</v>
      </c>
      <c r="E798" s="35">
        <v>5</v>
      </c>
      <c r="F798" s="35">
        <v>1201</v>
      </c>
      <c r="G798" s="35" t="s">
        <v>22</v>
      </c>
      <c r="H798" s="35" t="s">
        <v>1398</v>
      </c>
      <c r="I798" s="35" t="s">
        <v>826</v>
      </c>
      <c r="J798" s="35"/>
      <c r="K798" s="35"/>
      <c r="L798" s="35" t="s">
        <v>1399</v>
      </c>
      <c r="M798" s="35"/>
      <c r="N798" s="35" t="s">
        <v>23</v>
      </c>
      <c r="O798" s="35"/>
      <c r="P798" s="35"/>
      <c r="Q798" s="35"/>
      <c r="R798" s="35"/>
      <c r="S798" s="35"/>
      <c r="T798" s="35"/>
      <c r="U798" s="35"/>
      <c r="V798" s="35"/>
    </row>
    <row r="799" spans="1:22" ht="16" x14ac:dyDescent="0.2">
      <c r="A799" s="35"/>
      <c r="B799" s="36" t="s">
        <v>1058</v>
      </c>
      <c r="C799" s="36" t="s">
        <v>1058</v>
      </c>
      <c r="D799" s="35" t="s">
        <v>1400</v>
      </c>
      <c r="E799" s="35">
        <v>0</v>
      </c>
      <c r="F799" s="35">
        <v>1206</v>
      </c>
      <c r="G799" s="35" t="s">
        <v>22</v>
      </c>
      <c r="H799" s="35" t="s">
        <v>1398</v>
      </c>
      <c r="I799" s="35" t="s">
        <v>826</v>
      </c>
      <c r="J799" s="35"/>
      <c r="K799" s="35"/>
      <c r="L799" s="35" t="s">
        <v>1399</v>
      </c>
      <c r="M799" s="35"/>
      <c r="N799" s="35" t="s">
        <v>24</v>
      </c>
      <c r="O799" s="35"/>
      <c r="P799" s="35"/>
      <c r="Q799" s="35"/>
      <c r="R799" s="35"/>
      <c r="S799" s="35"/>
      <c r="T799" s="35"/>
      <c r="U799" s="35"/>
      <c r="V799" s="35"/>
    </row>
    <row r="800" spans="1:22" ht="16" x14ac:dyDescent="0.2">
      <c r="A800" s="35"/>
      <c r="B800" s="36" t="s">
        <v>1058</v>
      </c>
      <c r="C800" s="36" t="s">
        <v>1058</v>
      </c>
      <c r="D800" s="35" t="s">
        <v>756</v>
      </c>
      <c r="E800" s="35">
        <v>0</v>
      </c>
      <c r="F800" s="35">
        <v>1226</v>
      </c>
      <c r="G800" s="35" t="s">
        <v>22</v>
      </c>
      <c r="H800" s="35" t="s">
        <v>749</v>
      </c>
      <c r="I800" s="35" t="s">
        <v>750</v>
      </c>
      <c r="J800" s="35"/>
      <c r="K800" s="35"/>
      <c r="L800" s="35" t="s">
        <v>751</v>
      </c>
      <c r="M800" s="35"/>
      <c r="N800" s="35" t="s">
        <v>24</v>
      </c>
      <c r="O800" s="35"/>
      <c r="P800" s="35"/>
      <c r="Q800" s="35"/>
      <c r="R800" s="35"/>
      <c r="S800" s="35"/>
      <c r="T800" s="35"/>
      <c r="U800" s="35" t="s">
        <v>689</v>
      </c>
      <c r="V800" s="35"/>
    </row>
    <row r="801" spans="1:22" ht="16" x14ac:dyDescent="0.2">
      <c r="A801" s="35"/>
      <c r="B801" s="36" t="s">
        <v>1058</v>
      </c>
      <c r="C801" s="36" t="s">
        <v>1058</v>
      </c>
      <c r="D801" s="35" t="s">
        <v>757</v>
      </c>
      <c r="E801" s="35">
        <v>0</v>
      </c>
      <c r="F801" s="35">
        <v>1226</v>
      </c>
      <c r="G801" s="35" t="s">
        <v>22</v>
      </c>
      <c r="H801" s="35" t="s">
        <v>753</v>
      </c>
      <c r="I801" s="35" t="s">
        <v>754</v>
      </c>
      <c r="J801" s="35"/>
      <c r="K801" s="35"/>
      <c r="L801" s="35" t="s">
        <v>755</v>
      </c>
      <c r="M801" s="35"/>
      <c r="N801" s="35" t="s">
        <v>24</v>
      </c>
      <c r="O801" s="35"/>
      <c r="P801" s="35"/>
      <c r="Q801" s="35"/>
      <c r="R801" s="35"/>
      <c r="S801" s="35"/>
      <c r="T801" s="35"/>
      <c r="U801" s="35"/>
      <c r="V801" s="35"/>
    </row>
    <row r="802" spans="1:22" ht="16" x14ac:dyDescent="0.2">
      <c r="A802" s="35"/>
      <c r="B802" s="36" t="s">
        <v>1058</v>
      </c>
      <c r="C802" s="36" t="s">
        <v>1058</v>
      </c>
      <c r="D802" s="35" t="s">
        <v>675</v>
      </c>
      <c r="E802" s="35">
        <v>0</v>
      </c>
      <c r="F802" s="35">
        <v>1206</v>
      </c>
      <c r="G802" s="35" t="s">
        <v>22</v>
      </c>
      <c r="H802" s="35" t="s">
        <v>909</v>
      </c>
      <c r="I802" s="35" t="s">
        <v>826</v>
      </c>
      <c r="J802" s="35"/>
      <c r="K802" s="35"/>
      <c r="L802" s="35" t="s">
        <v>910</v>
      </c>
      <c r="M802" s="35"/>
      <c r="N802" s="35" t="s">
        <v>24</v>
      </c>
      <c r="O802" s="35"/>
      <c r="P802" s="35"/>
      <c r="Q802" s="35"/>
      <c r="R802" s="35"/>
      <c r="S802" s="35"/>
      <c r="T802" s="35"/>
      <c r="U802" s="35"/>
      <c r="V802" s="35"/>
    </row>
    <row r="803" spans="1:22" ht="16" x14ac:dyDescent="0.2">
      <c r="A803" s="35"/>
      <c r="B803" s="36" t="s">
        <v>1058</v>
      </c>
      <c r="C803" s="36" t="s">
        <v>1058</v>
      </c>
      <c r="D803" s="35" t="s">
        <v>748</v>
      </c>
      <c r="E803" s="35">
        <v>5</v>
      </c>
      <c r="F803" s="35">
        <v>1221</v>
      </c>
      <c r="G803" s="35" t="s">
        <v>22</v>
      </c>
      <c r="H803" s="35" t="s">
        <v>749</v>
      </c>
      <c r="I803" s="35" t="s">
        <v>750</v>
      </c>
      <c r="J803" s="35"/>
      <c r="K803" s="35"/>
      <c r="L803" s="35" t="s">
        <v>751</v>
      </c>
      <c r="M803" s="35"/>
      <c r="N803" s="35" t="s">
        <v>23</v>
      </c>
      <c r="O803" s="35"/>
      <c r="P803" s="35"/>
      <c r="Q803" s="35"/>
      <c r="R803" s="35"/>
      <c r="S803" s="35"/>
      <c r="T803" s="35"/>
      <c r="U803" s="35" t="s">
        <v>689</v>
      </c>
      <c r="V803" s="35"/>
    </row>
    <row r="804" spans="1:22" ht="16" x14ac:dyDescent="0.2">
      <c r="A804" s="35"/>
      <c r="B804" s="36" t="s">
        <v>1058</v>
      </c>
      <c r="C804" s="36" t="s">
        <v>1058</v>
      </c>
      <c r="D804" s="35" t="s">
        <v>752</v>
      </c>
      <c r="E804" s="35">
        <v>5</v>
      </c>
      <c r="F804" s="35">
        <v>1221</v>
      </c>
      <c r="G804" s="35" t="s">
        <v>22</v>
      </c>
      <c r="H804" s="35" t="s">
        <v>753</v>
      </c>
      <c r="I804" s="35" t="s">
        <v>754</v>
      </c>
      <c r="J804" s="35"/>
      <c r="K804" s="35"/>
      <c r="L804" s="35" t="s">
        <v>755</v>
      </c>
      <c r="M804" s="35"/>
      <c r="N804" s="35" t="s">
        <v>23</v>
      </c>
      <c r="O804" s="35"/>
      <c r="P804" s="35"/>
      <c r="Q804" s="35"/>
      <c r="R804" s="35"/>
      <c r="S804" s="35"/>
      <c r="T804" s="35"/>
      <c r="U804" s="35"/>
      <c r="V804" s="35"/>
    </row>
    <row r="805" spans="1:22" ht="16" x14ac:dyDescent="0.2">
      <c r="A805" s="35"/>
      <c r="B805" s="36" t="s">
        <v>1058</v>
      </c>
      <c r="C805" s="36" t="s">
        <v>1058</v>
      </c>
      <c r="D805" s="35" t="s">
        <v>756</v>
      </c>
      <c r="E805" s="35">
        <v>0</v>
      </c>
      <c r="F805" s="35">
        <v>1226</v>
      </c>
      <c r="G805" s="35" t="s">
        <v>22</v>
      </c>
      <c r="H805" s="35" t="s">
        <v>749</v>
      </c>
      <c r="I805" s="35" t="s">
        <v>750</v>
      </c>
      <c r="J805" s="35"/>
      <c r="K805" s="35"/>
      <c r="L805" s="35" t="s">
        <v>751</v>
      </c>
      <c r="M805" s="35"/>
      <c r="N805" s="35" t="s">
        <v>24</v>
      </c>
      <c r="O805" s="35"/>
      <c r="P805" s="35"/>
      <c r="Q805" s="35"/>
      <c r="R805" s="35"/>
      <c r="S805" s="35"/>
      <c r="T805" s="35"/>
      <c r="U805" s="35" t="s">
        <v>689</v>
      </c>
      <c r="V805" s="35"/>
    </row>
    <row r="806" spans="1:22" ht="16" x14ac:dyDescent="0.2">
      <c r="A806" s="35"/>
      <c r="B806" s="36" t="s">
        <v>1058</v>
      </c>
      <c r="C806" s="36" t="s">
        <v>1058</v>
      </c>
      <c r="D806" s="35" t="s">
        <v>757</v>
      </c>
      <c r="E806" s="35">
        <v>0</v>
      </c>
      <c r="F806" s="35">
        <v>1226</v>
      </c>
      <c r="G806" s="35" t="s">
        <v>22</v>
      </c>
      <c r="H806" s="35" t="s">
        <v>753</v>
      </c>
      <c r="I806" s="35" t="s">
        <v>754</v>
      </c>
      <c r="J806" s="35"/>
      <c r="K806" s="35"/>
      <c r="L806" s="35" t="s">
        <v>755</v>
      </c>
      <c r="M806" s="35"/>
      <c r="N806" s="35" t="s">
        <v>24</v>
      </c>
      <c r="O806" s="35"/>
      <c r="P806" s="35"/>
      <c r="Q806" s="35"/>
      <c r="R806" s="35"/>
      <c r="S806" s="35"/>
      <c r="T806" s="35"/>
      <c r="U806" s="35"/>
      <c r="V806" s="35"/>
    </row>
    <row r="807" spans="1:22" ht="16" x14ac:dyDescent="0.2">
      <c r="A807" s="35"/>
      <c r="B807" s="36" t="s">
        <v>1058</v>
      </c>
      <c r="C807" s="36" t="s">
        <v>1058</v>
      </c>
      <c r="D807" s="35" t="s">
        <v>676</v>
      </c>
      <c r="E807" s="35">
        <v>5</v>
      </c>
      <c r="F807" s="35">
        <v>1201</v>
      </c>
      <c r="G807" s="35" t="s">
        <v>22</v>
      </c>
      <c r="H807" s="35" t="s">
        <v>909</v>
      </c>
      <c r="I807" s="35" t="s">
        <v>826</v>
      </c>
      <c r="J807" s="35"/>
      <c r="K807" s="35"/>
      <c r="L807" s="35" t="s">
        <v>910</v>
      </c>
      <c r="M807" s="35"/>
      <c r="N807" s="35" t="s">
        <v>23</v>
      </c>
      <c r="O807" s="35"/>
      <c r="P807" s="35"/>
      <c r="Q807" s="35"/>
      <c r="R807" s="35"/>
      <c r="S807" s="35"/>
      <c r="T807" s="35"/>
      <c r="U807" s="35"/>
      <c r="V807" s="35"/>
    </row>
    <row r="808" spans="1:22" ht="16" x14ac:dyDescent="0.2">
      <c r="A808" s="35"/>
      <c r="B808" s="36" t="s">
        <v>1058</v>
      </c>
      <c r="C808" s="36" t="s">
        <v>1058</v>
      </c>
      <c r="D808" s="35" t="s">
        <v>1405</v>
      </c>
      <c r="E808" s="35">
        <v>5</v>
      </c>
      <c r="F808" s="35">
        <v>1201</v>
      </c>
      <c r="G808" s="35" t="s">
        <v>22</v>
      </c>
      <c r="H808" s="35" t="s">
        <v>1406</v>
      </c>
      <c r="I808" s="35" t="s">
        <v>826</v>
      </c>
      <c r="J808" s="35"/>
      <c r="K808" s="35"/>
      <c r="L808" s="35" t="s">
        <v>1407</v>
      </c>
      <c r="M808" s="35"/>
      <c r="N808" s="35" t="s">
        <v>23</v>
      </c>
      <c r="O808" s="35"/>
      <c r="P808" s="35"/>
      <c r="Q808" s="35"/>
      <c r="R808" s="35"/>
      <c r="S808" s="35"/>
      <c r="T808" s="35"/>
      <c r="U808" s="35"/>
      <c r="V808" s="35"/>
    </row>
    <row r="809" spans="1:22" ht="16" x14ac:dyDescent="0.2">
      <c r="A809" s="35"/>
      <c r="B809" s="36" t="s">
        <v>1058</v>
      </c>
      <c r="C809" s="36" t="s">
        <v>1058</v>
      </c>
      <c r="D809" s="35" t="s">
        <v>1408</v>
      </c>
      <c r="E809" s="35">
        <v>0</v>
      </c>
      <c r="F809" s="35">
        <v>1206</v>
      </c>
      <c r="G809" s="35" t="s">
        <v>22</v>
      </c>
      <c r="H809" s="35" t="s">
        <v>1406</v>
      </c>
      <c r="I809" s="35" t="s">
        <v>826</v>
      </c>
      <c r="J809" s="35"/>
      <c r="K809" s="35"/>
      <c r="L809" s="35" t="s">
        <v>1407</v>
      </c>
      <c r="M809" s="35"/>
      <c r="N809" s="35" t="s">
        <v>24</v>
      </c>
      <c r="O809" s="35"/>
      <c r="P809" s="35"/>
      <c r="Q809" s="35"/>
      <c r="R809" s="35"/>
      <c r="S809" s="35"/>
      <c r="T809" s="35"/>
      <c r="U809" s="35"/>
      <c r="V809" s="35"/>
    </row>
    <row r="810" spans="1:22" ht="16" x14ac:dyDescent="0.2">
      <c r="A810" s="35"/>
      <c r="B810" s="36" t="s">
        <v>1058</v>
      </c>
      <c r="C810" s="36" t="s">
        <v>1058</v>
      </c>
      <c r="D810" s="35" t="s">
        <v>1409</v>
      </c>
      <c r="E810" s="35">
        <v>5</v>
      </c>
      <c r="F810" s="35">
        <v>1101</v>
      </c>
      <c r="G810" s="35" t="s">
        <v>22</v>
      </c>
      <c r="H810" s="35" t="s">
        <v>1410</v>
      </c>
      <c r="I810" s="35" t="s">
        <v>826</v>
      </c>
      <c r="J810" s="35"/>
      <c r="K810" s="35"/>
      <c r="L810" s="35" t="s">
        <v>1411</v>
      </c>
      <c r="M810" s="35"/>
      <c r="N810" s="35" t="s">
        <v>23</v>
      </c>
      <c r="O810" s="35"/>
      <c r="P810" s="35"/>
      <c r="Q810" s="35"/>
      <c r="R810" s="35"/>
      <c r="S810" s="35"/>
      <c r="T810" s="35"/>
      <c r="U810" s="35"/>
      <c r="V810" s="35"/>
    </row>
    <row r="811" spans="1:22" ht="16" x14ac:dyDescent="0.2">
      <c r="A811" s="35"/>
      <c r="B811" s="36" t="s">
        <v>1058</v>
      </c>
      <c r="C811" s="36" t="s">
        <v>1058</v>
      </c>
      <c r="D811" s="35" t="s">
        <v>1412</v>
      </c>
      <c r="E811" s="35">
        <v>0</v>
      </c>
      <c r="F811" s="35">
        <v>1102</v>
      </c>
      <c r="G811" s="35" t="s">
        <v>22</v>
      </c>
      <c r="H811" s="35" t="s">
        <v>1410</v>
      </c>
      <c r="I811" s="35" t="s">
        <v>826</v>
      </c>
      <c r="J811" s="35"/>
      <c r="K811" s="35"/>
      <c r="L811" s="35" t="s">
        <v>1411</v>
      </c>
      <c r="M811" s="35"/>
      <c r="N811" s="35" t="s">
        <v>24</v>
      </c>
      <c r="O811" s="35"/>
      <c r="P811" s="35"/>
      <c r="Q811" s="35"/>
      <c r="R811" s="35"/>
      <c r="S811" s="35"/>
      <c r="T811" s="35"/>
      <c r="U811" s="35"/>
      <c r="V811" s="35"/>
    </row>
    <row r="812" spans="1:22" ht="16" x14ac:dyDescent="0.2">
      <c r="A812" s="35"/>
      <c r="B812" s="36" t="s">
        <v>1058</v>
      </c>
      <c r="C812" s="36" t="s">
        <v>1058</v>
      </c>
      <c r="D812" s="35" t="s">
        <v>1409</v>
      </c>
      <c r="E812" s="35">
        <v>5</v>
      </c>
      <c r="F812" s="35">
        <v>1101</v>
      </c>
      <c r="G812" s="35" t="s">
        <v>22</v>
      </c>
      <c r="H812" s="35" t="s">
        <v>1410</v>
      </c>
      <c r="I812" s="35" t="s">
        <v>826</v>
      </c>
      <c r="J812" s="35"/>
      <c r="K812" s="35"/>
      <c r="L812" s="35" t="s">
        <v>1411</v>
      </c>
      <c r="M812" s="35"/>
      <c r="N812" s="35" t="s">
        <v>23</v>
      </c>
      <c r="O812" s="35"/>
      <c r="P812" s="35"/>
      <c r="Q812" s="35"/>
      <c r="R812" s="35"/>
      <c r="S812" s="35"/>
      <c r="T812" s="35"/>
      <c r="U812" s="35"/>
      <c r="V812" s="35"/>
    </row>
    <row r="813" spans="1:22" ht="16" x14ac:dyDescent="0.2">
      <c r="A813" s="35"/>
      <c r="B813" s="36" t="s">
        <v>1058</v>
      </c>
      <c r="C813" s="36" t="s">
        <v>1058</v>
      </c>
      <c r="D813" s="35" t="s">
        <v>1412</v>
      </c>
      <c r="E813" s="35">
        <v>0</v>
      </c>
      <c r="F813" s="35">
        <v>1102</v>
      </c>
      <c r="G813" s="35" t="s">
        <v>22</v>
      </c>
      <c r="H813" s="35" t="s">
        <v>1410</v>
      </c>
      <c r="I813" s="35" t="s">
        <v>826</v>
      </c>
      <c r="J813" s="35"/>
      <c r="K813" s="35"/>
      <c r="L813" s="35" t="s">
        <v>1411</v>
      </c>
      <c r="M813" s="35"/>
      <c r="N813" s="35" t="s">
        <v>24</v>
      </c>
      <c r="O813" s="35"/>
      <c r="P813" s="35"/>
      <c r="Q813" s="35"/>
      <c r="R813" s="35"/>
      <c r="S813" s="35"/>
      <c r="T813" s="35"/>
      <c r="U813" s="35"/>
      <c r="V813" s="35"/>
    </row>
    <row r="814" spans="1:22" ht="16" x14ac:dyDescent="0.2">
      <c r="A814" s="35"/>
      <c r="B814" s="36" t="s">
        <v>1058</v>
      </c>
      <c r="C814" s="36" t="s">
        <v>1058</v>
      </c>
      <c r="D814" s="35" t="s">
        <v>1409</v>
      </c>
      <c r="E814" s="35">
        <v>5</v>
      </c>
      <c r="F814" s="35">
        <v>1101</v>
      </c>
      <c r="G814" s="35" t="s">
        <v>22</v>
      </c>
      <c r="H814" s="35" t="s">
        <v>1410</v>
      </c>
      <c r="I814" s="35" t="s">
        <v>826</v>
      </c>
      <c r="J814" s="35"/>
      <c r="K814" s="35"/>
      <c r="L814" s="35" t="s">
        <v>1411</v>
      </c>
      <c r="M814" s="35"/>
      <c r="N814" s="35" t="s">
        <v>23</v>
      </c>
      <c r="O814" s="35"/>
      <c r="P814" s="35"/>
      <c r="Q814" s="35"/>
      <c r="R814" s="35"/>
      <c r="S814" s="35"/>
      <c r="T814" s="35"/>
      <c r="U814" s="35"/>
      <c r="V814" s="35"/>
    </row>
    <row r="815" spans="1:22" ht="16" x14ac:dyDescent="0.2">
      <c r="A815" s="35"/>
      <c r="B815" s="36" t="s">
        <v>1058</v>
      </c>
      <c r="C815" s="36" t="s">
        <v>1058</v>
      </c>
      <c r="D815" s="35" t="s">
        <v>1412</v>
      </c>
      <c r="E815" s="35">
        <v>0</v>
      </c>
      <c r="F815" s="35">
        <v>1102</v>
      </c>
      <c r="G815" s="35" t="s">
        <v>22</v>
      </c>
      <c r="H815" s="35" t="s">
        <v>1410</v>
      </c>
      <c r="I815" s="35" t="s">
        <v>826</v>
      </c>
      <c r="J815" s="35"/>
      <c r="K815" s="35"/>
      <c r="L815" s="35" t="s">
        <v>1411</v>
      </c>
      <c r="M815" s="35"/>
      <c r="N815" s="35" t="s">
        <v>24</v>
      </c>
      <c r="O815" s="35"/>
      <c r="P815" s="35"/>
      <c r="Q815" s="35"/>
      <c r="R815" s="35"/>
      <c r="S815" s="35"/>
      <c r="T815" s="35"/>
      <c r="U815" s="35"/>
      <c r="V815" s="35"/>
    </row>
    <row r="816" spans="1:22" ht="16" x14ac:dyDescent="0.2">
      <c r="A816" s="35"/>
      <c r="B816" s="36" t="s">
        <v>1058</v>
      </c>
      <c r="C816" s="36" t="s">
        <v>1058</v>
      </c>
      <c r="D816" s="35" t="s">
        <v>794</v>
      </c>
      <c r="E816" s="35">
        <v>5</v>
      </c>
      <c r="F816" s="35">
        <v>1101</v>
      </c>
      <c r="G816" s="35" t="s">
        <v>22</v>
      </c>
      <c r="H816" s="35" t="s">
        <v>793</v>
      </c>
      <c r="I816" s="35" t="s">
        <v>694</v>
      </c>
      <c r="J816" s="35"/>
      <c r="K816" s="35"/>
      <c r="L816" s="35" t="s">
        <v>731</v>
      </c>
      <c r="M816" s="35"/>
      <c r="N816" s="35" t="s">
        <v>23</v>
      </c>
      <c r="O816" s="35"/>
      <c r="P816" s="35"/>
      <c r="Q816" s="35"/>
      <c r="R816" s="35"/>
      <c r="S816" s="35"/>
      <c r="T816" s="35"/>
      <c r="U816" s="35"/>
      <c r="V816" s="35"/>
    </row>
    <row r="817" spans="1:22" ht="16" x14ac:dyDescent="0.2">
      <c r="A817" s="35"/>
      <c r="B817" s="36" t="s">
        <v>1058</v>
      </c>
      <c r="C817" s="36" t="s">
        <v>1058</v>
      </c>
      <c r="D817" s="35" t="s">
        <v>748</v>
      </c>
      <c r="E817" s="35">
        <v>5</v>
      </c>
      <c r="F817" s="35">
        <v>1221</v>
      </c>
      <c r="G817" s="35" t="s">
        <v>22</v>
      </c>
      <c r="H817" s="35" t="s">
        <v>749</v>
      </c>
      <c r="I817" s="35" t="s">
        <v>750</v>
      </c>
      <c r="J817" s="35"/>
      <c r="K817" s="35"/>
      <c r="L817" s="35" t="s">
        <v>751</v>
      </c>
      <c r="M817" s="35"/>
      <c r="N817" s="35" t="s">
        <v>23</v>
      </c>
      <c r="O817" s="35"/>
      <c r="P817" s="35"/>
      <c r="Q817" s="35"/>
      <c r="R817" s="35"/>
      <c r="S817" s="35"/>
      <c r="T817" s="35"/>
      <c r="U817" s="35" t="s">
        <v>689</v>
      </c>
      <c r="V817" s="35"/>
    </row>
    <row r="818" spans="1:22" ht="16" x14ac:dyDescent="0.2">
      <c r="A818" s="35"/>
      <c r="B818" s="36" t="s">
        <v>1058</v>
      </c>
      <c r="C818" s="36" t="s">
        <v>1058</v>
      </c>
      <c r="D818" s="35" t="s">
        <v>752</v>
      </c>
      <c r="E818" s="35">
        <v>5</v>
      </c>
      <c r="F818" s="35">
        <v>1221</v>
      </c>
      <c r="G818" s="35" t="s">
        <v>22</v>
      </c>
      <c r="H818" s="35" t="s">
        <v>753</v>
      </c>
      <c r="I818" s="35" t="s">
        <v>754</v>
      </c>
      <c r="J818" s="35"/>
      <c r="K818" s="35"/>
      <c r="L818" s="35" t="s">
        <v>755</v>
      </c>
      <c r="M818" s="35"/>
      <c r="N818" s="35" t="s">
        <v>23</v>
      </c>
      <c r="O818" s="35"/>
      <c r="P818" s="35"/>
      <c r="Q818" s="35"/>
      <c r="R818" s="35"/>
      <c r="S818" s="35"/>
      <c r="T818" s="35"/>
      <c r="U818" s="35"/>
      <c r="V818" s="35"/>
    </row>
    <row r="819" spans="1:22" ht="16" x14ac:dyDescent="0.2">
      <c r="A819" s="35"/>
      <c r="B819" s="36" t="s">
        <v>1058</v>
      </c>
      <c r="C819" s="36" t="s">
        <v>1058</v>
      </c>
      <c r="D819" s="35" t="s">
        <v>1401</v>
      </c>
      <c r="E819" s="35">
        <v>5</v>
      </c>
      <c r="F819" s="35">
        <v>1201</v>
      </c>
      <c r="G819" s="35" t="s">
        <v>22</v>
      </c>
      <c r="H819" s="35" t="s">
        <v>1402</v>
      </c>
      <c r="I819" s="35" t="s">
        <v>826</v>
      </c>
      <c r="J819" s="35"/>
      <c r="K819" s="35"/>
      <c r="L819" s="35" t="s">
        <v>1403</v>
      </c>
      <c r="M819" s="35"/>
      <c r="N819" s="35" t="s">
        <v>23</v>
      </c>
      <c r="O819" s="35"/>
      <c r="P819" s="35"/>
      <c r="Q819" s="35"/>
      <c r="R819" s="35"/>
      <c r="S819" s="35"/>
      <c r="T819" s="35"/>
      <c r="U819" s="35"/>
      <c r="V819" s="35"/>
    </row>
    <row r="820" spans="1:22" ht="16" x14ac:dyDescent="0.2">
      <c r="A820" s="35"/>
      <c r="B820" s="36" t="s">
        <v>1058</v>
      </c>
      <c r="C820" s="36" t="s">
        <v>1058</v>
      </c>
      <c r="D820" s="35" t="s">
        <v>1404</v>
      </c>
      <c r="E820" s="35">
        <v>0</v>
      </c>
      <c r="F820" s="35">
        <v>1206</v>
      </c>
      <c r="G820" s="35" t="s">
        <v>22</v>
      </c>
      <c r="H820" s="35" t="s">
        <v>1402</v>
      </c>
      <c r="I820" s="35" t="s">
        <v>826</v>
      </c>
      <c r="J820" s="35"/>
      <c r="K820" s="35"/>
      <c r="L820" s="35" t="s">
        <v>1403</v>
      </c>
      <c r="M820" s="35"/>
      <c r="N820" s="35" t="s">
        <v>24</v>
      </c>
      <c r="O820" s="35"/>
      <c r="P820" s="35"/>
      <c r="Q820" s="35"/>
      <c r="R820" s="35"/>
      <c r="S820" s="35"/>
      <c r="T820" s="35"/>
      <c r="U820" s="35"/>
      <c r="V820" s="35"/>
    </row>
    <row r="821" spans="1:22" ht="16" x14ac:dyDescent="0.2">
      <c r="A821" s="35"/>
      <c r="B821" s="36" t="s">
        <v>1058</v>
      </c>
      <c r="C821" s="36" t="s">
        <v>1058</v>
      </c>
      <c r="D821" s="35" t="s">
        <v>756</v>
      </c>
      <c r="E821" s="35">
        <v>0</v>
      </c>
      <c r="F821" s="35">
        <v>1226</v>
      </c>
      <c r="G821" s="35" t="s">
        <v>22</v>
      </c>
      <c r="H821" s="35" t="s">
        <v>749</v>
      </c>
      <c r="I821" s="35" t="s">
        <v>750</v>
      </c>
      <c r="J821" s="35"/>
      <c r="K821" s="35"/>
      <c r="L821" s="35" t="s">
        <v>751</v>
      </c>
      <c r="M821" s="35"/>
      <c r="N821" s="35" t="s">
        <v>24</v>
      </c>
      <c r="O821" s="35"/>
      <c r="P821" s="35"/>
      <c r="Q821" s="35"/>
      <c r="R821" s="35"/>
      <c r="S821" s="35"/>
      <c r="T821" s="35"/>
      <c r="U821" s="35" t="s">
        <v>689</v>
      </c>
      <c r="V821" s="35"/>
    </row>
    <row r="822" spans="1:22" ht="16" x14ac:dyDescent="0.2">
      <c r="A822" s="35"/>
      <c r="B822" s="36" t="s">
        <v>1058</v>
      </c>
      <c r="C822" s="36" t="s">
        <v>1058</v>
      </c>
      <c r="D822" s="35" t="s">
        <v>757</v>
      </c>
      <c r="E822" s="35">
        <v>0</v>
      </c>
      <c r="F822" s="35">
        <v>1226</v>
      </c>
      <c r="G822" s="35" t="s">
        <v>22</v>
      </c>
      <c r="H822" s="35" t="s">
        <v>753</v>
      </c>
      <c r="I822" s="35" t="s">
        <v>754</v>
      </c>
      <c r="J822" s="35"/>
      <c r="K822" s="35"/>
      <c r="L822" s="35" t="s">
        <v>755</v>
      </c>
      <c r="M822" s="35"/>
      <c r="N822" s="35" t="s">
        <v>24</v>
      </c>
      <c r="O822" s="35"/>
      <c r="P822" s="35"/>
      <c r="Q822" s="35"/>
      <c r="R822" s="35"/>
      <c r="S822" s="35"/>
      <c r="T822" s="35"/>
      <c r="U822" s="35"/>
      <c r="V822" s="35"/>
    </row>
    <row r="823" spans="1:22" ht="16" x14ac:dyDescent="0.2">
      <c r="A823" s="35"/>
      <c r="B823" s="36" t="s">
        <v>1058</v>
      </c>
      <c r="C823" s="36" t="s">
        <v>1058</v>
      </c>
      <c r="D823" s="35" t="s">
        <v>189</v>
      </c>
      <c r="E823" s="35">
        <v>0</v>
      </c>
      <c r="F823" s="35">
        <v>1206</v>
      </c>
      <c r="G823" s="35" t="s">
        <v>22</v>
      </c>
      <c r="H823" s="35" t="s">
        <v>712</v>
      </c>
      <c r="I823" s="35" t="s">
        <v>64</v>
      </c>
      <c r="J823" s="35"/>
      <c r="K823" s="35"/>
      <c r="L823" s="35" t="s">
        <v>713</v>
      </c>
      <c r="M823" s="35"/>
      <c r="N823" s="35" t="s">
        <v>24</v>
      </c>
      <c r="O823" s="35"/>
      <c r="P823" s="35"/>
      <c r="Q823" s="35"/>
      <c r="R823" s="35"/>
      <c r="S823" s="35"/>
      <c r="T823" s="35"/>
      <c r="U823" s="35"/>
      <c r="V823" s="35"/>
    </row>
    <row r="824" spans="1:22" ht="16" x14ac:dyDescent="0.2">
      <c r="A824" s="35"/>
      <c r="B824" s="36" t="s">
        <v>1058</v>
      </c>
      <c r="C824" s="36" t="s">
        <v>1058</v>
      </c>
      <c r="D824" s="35" t="s">
        <v>197</v>
      </c>
      <c r="E824" s="35">
        <v>5</v>
      </c>
      <c r="F824" s="35">
        <v>1201</v>
      </c>
      <c r="G824" s="35" t="s">
        <v>22</v>
      </c>
      <c r="H824" s="35" t="s">
        <v>712</v>
      </c>
      <c r="I824" s="35" t="s">
        <v>64</v>
      </c>
      <c r="J824" s="35"/>
      <c r="K824" s="35"/>
      <c r="L824" s="35" t="s">
        <v>713</v>
      </c>
      <c r="M824" s="35"/>
      <c r="N824" s="35" t="s">
        <v>23</v>
      </c>
      <c r="O824" s="35"/>
      <c r="P824" s="35"/>
      <c r="Q824" s="35"/>
      <c r="R824" s="35"/>
      <c r="S824" s="35"/>
      <c r="T824" s="35"/>
      <c r="U824" s="35"/>
      <c r="V824" s="35"/>
    </row>
    <row r="825" spans="1:22" ht="16" x14ac:dyDescent="0.2">
      <c r="A825" s="35"/>
      <c r="B825" s="36" t="s">
        <v>1058</v>
      </c>
      <c r="C825" s="36" t="s">
        <v>1058</v>
      </c>
      <c r="D825" s="35" t="s">
        <v>203</v>
      </c>
      <c r="E825" s="35">
        <v>0</v>
      </c>
      <c r="F825" s="35">
        <v>1206</v>
      </c>
      <c r="G825" s="35" t="s">
        <v>22</v>
      </c>
      <c r="H825" s="35" t="s">
        <v>698</v>
      </c>
      <c r="I825" s="35" t="s">
        <v>64</v>
      </c>
      <c r="J825" s="35"/>
      <c r="K825" s="35"/>
      <c r="L825" s="35" t="s">
        <v>699</v>
      </c>
      <c r="M825" s="35"/>
      <c r="N825" s="35" t="s">
        <v>24</v>
      </c>
      <c r="O825" s="35"/>
      <c r="P825" s="35"/>
      <c r="Q825" s="35"/>
      <c r="R825" s="35"/>
      <c r="S825" s="35"/>
      <c r="T825" s="35"/>
      <c r="U825" s="35"/>
      <c r="V825" s="35"/>
    </row>
    <row r="826" spans="1:22" ht="16" x14ac:dyDescent="0.2">
      <c r="A826" s="35"/>
      <c r="B826" s="36" t="s">
        <v>1058</v>
      </c>
      <c r="C826" s="36" t="s">
        <v>1058</v>
      </c>
      <c r="D826" s="35" t="s">
        <v>206</v>
      </c>
      <c r="E826" s="35">
        <v>5</v>
      </c>
      <c r="F826" s="35">
        <v>1201</v>
      </c>
      <c r="G826" s="35" t="s">
        <v>22</v>
      </c>
      <c r="H826" s="35" t="s">
        <v>698</v>
      </c>
      <c r="I826" s="35" t="s">
        <v>64</v>
      </c>
      <c r="J826" s="35"/>
      <c r="K826" s="35"/>
      <c r="L826" s="35" t="s">
        <v>699</v>
      </c>
      <c r="M826" s="35"/>
      <c r="N826" s="35" t="s">
        <v>23</v>
      </c>
      <c r="O826" s="35"/>
      <c r="P826" s="35"/>
      <c r="Q826" s="35"/>
      <c r="R826" s="35"/>
      <c r="S826" s="35"/>
      <c r="T826" s="35"/>
      <c r="U826" s="35"/>
      <c r="V826" s="35"/>
    </row>
    <row r="827" spans="1:22" ht="16" x14ac:dyDescent="0.2">
      <c r="A827" s="35"/>
      <c r="B827" s="36" t="s">
        <v>1058</v>
      </c>
      <c r="C827" s="36" t="s">
        <v>1058</v>
      </c>
      <c r="D827" s="35" t="s">
        <v>748</v>
      </c>
      <c r="E827" s="35">
        <v>5</v>
      </c>
      <c r="F827" s="35">
        <v>1221</v>
      </c>
      <c r="G827" s="35" t="s">
        <v>22</v>
      </c>
      <c r="H827" s="35" t="s">
        <v>749</v>
      </c>
      <c r="I827" s="35" t="s">
        <v>750</v>
      </c>
      <c r="J827" s="35"/>
      <c r="K827" s="35"/>
      <c r="L827" s="35" t="s">
        <v>751</v>
      </c>
      <c r="M827" s="35"/>
      <c r="N827" s="35" t="s">
        <v>23</v>
      </c>
      <c r="O827" s="35"/>
      <c r="P827" s="35"/>
      <c r="Q827" s="35"/>
      <c r="R827" s="35"/>
      <c r="S827" s="35"/>
      <c r="T827" s="35"/>
      <c r="U827" s="35" t="s">
        <v>689</v>
      </c>
      <c r="V827" s="35"/>
    </row>
    <row r="828" spans="1:22" ht="16" x14ac:dyDescent="0.2">
      <c r="A828" s="35"/>
      <c r="B828" s="36" t="s">
        <v>1058</v>
      </c>
      <c r="C828" s="36" t="s">
        <v>1058</v>
      </c>
      <c r="D828" s="35" t="s">
        <v>752</v>
      </c>
      <c r="E828" s="35">
        <v>5</v>
      </c>
      <c r="F828" s="35">
        <v>1221</v>
      </c>
      <c r="G828" s="35" t="s">
        <v>22</v>
      </c>
      <c r="H828" s="35" t="s">
        <v>753</v>
      </c>
      <c r="I828" s="35" t="s">
        <v>754</v>
      </c>
      <c r="J828" s="35"/>
      <c r="K828" s="35"/>
      <c r="L828" s="35" t="s">
        <v>755</v>
      </c>
      <c r="M828" s="35"/>
      <c r="N828" s="35" t="s">
        <v>23</v>
      </c>
      <c r="O828" s="35"/>
      <c r="P828" s="35"/>
      <c r="Q828" s="35"/>
      <c r="R828" s="35"/>
      <c r="S828" s="35"/>
      <c r="T828" s="35"/>
      <c r="U828" s="35"/>
      <c r="V828" s="35"/>
    </row>
    <row r="829" spans="1:22" ht="16" x14ac:dyDescent="0.2">
      <c r="A829" s="35"/>
      <c r="B829" s="36" t="s">
        <v>1058</v>
      </c>
      <c r="C829" s="36" t="s">
        <v>1058</v>
      </c>
      <c r="D829" s="35" t="s">
        <v>756</v>
      </c>
      <c r="E829" s="35">
        <v>0</v>
      </c>
      <c r="F829" s="35">
        <v>1226</v>
      </c>
      <c r="G829" s="35" t="s">
        <v>22</v>
      </c>
      <c r="H829" s="35" t="s">
        <v>749</v>
      </c>
      <c r="I829" s="35" t="s">
        <v>750</v>
      </c>
      <c r="J829" s="35"/>
      <c r="K829" s="35"/>
      <c r="L829" s="35" t="s">
        <v>751</v>
      </c>
      <c r="M829" s="35"/>
      <c r="N829" s="35" t="s">
        <v>24</v>
      </c>
      <c r="O829" s="35"/>
      <c r="P829" s="35"/>
      <c r="Q829" s="35"/>
      <c r="R829" s="35"/>
      <c r="S829" s="35"/>
      <c r="T829" s="35"/>
      <c r="U829" s="35" t="s">
        <v>689</v>
      </c>
      <c r="V829" s="35"/>
    </row>
    <row r="830" spans="1:22" ht="16" x14ac:dyDescent="0.2">
      <c r="A830" s="35"/>
      <c r="B830" s="36" t="s">
        <v>1058</v>
      </c>
      <c r="C830" s="36" t="s">
        <v>1058</v>
      </c>
      <c r="D830" s="35" t="s">
        <v>757</v>
      </c>
      <c r="E830" s="35">
        <v>0</v>
      </c>
      <c r="F830" s="35">
        <v>1226</v>
      </c>
      <c r="G830" s="35" t="s">
        <v>22</v>
      </c>
      <c r="H830" s="35" t="s">
        <v>753</v>
      </c>
      <c r="I830" s="35" t="s">
        <v>754</v>
      </c>
      <c r="J830" s="35"/>
      <c r="K830" s="35"/>
      <c r="L830" s="35" t="s">
        <v>755</v>
      </c>
      <c r="M830" s="35"/>
      <c r="N830" s="35" t="s">
        <v>24</v>
      </c>
      <c r="O830" s="35"/>
      <c r="P830" s="35"/>
      <c r="Q830" s="35"/>
      <c r="R830" s="35"/>
      <c r="S830" s="35"/>
      <c r="T830" s="35"/>
      <c r="U830" s="35"/>
      <c r="V830" s="35"/>
    </row>
    <row r="831" spans="1:22" ht="16" x14ac:dyDescent="0.2">
      <c r="A831" s="35"/>
      <c r="B831" s="36" t="s">
        <v>1058</v>
      </c>
      <c r="C831" s="36" t="s">
        <v>1058</v>
      </c>
      <c r="D831" s="35" t="s">
        <v>748</v>
      </c>
      <c r="E831" s="35">
        <v>5</v>
      </c>
      <c r="F831" s="35">
        <v>1221</v>
      </c>
      <c r="G831" s="35" t="s">
        <v>22</v>
      </c>
      <c r="H831" s="35" t="s">
        <v>749</v>
      </c>
      <c r="I831" s="35" t="s">
        <v>750</v>
      </c>
      <c r="J831" s="35"/>
      <c r="K831" s="35"/>
      <c r="L831" s="35" t="s">
        <v>751</v>
      </c>
      <c r="M831" s="35"/>
      <c r="N831" s="35" t="s">
        <v>23</v>
      </c>
      <c r="O831" s="35"/>
      <c r="P831" s="35"/>
      <c r="Q831" s="35"/>
      <c r="R831" s="35"/>
      <c r="S831" s="35"/>
      <c r="T831" s="35"/>
      <c r="U831" s="35" t="s">
        <v>689</v>
      </c>
      <c r="V831" s="35"/>
    </row>
    <row r="832" spans="1:22" ht="16" x14ac:dyDescent="0.2">
      <c r="A832" s="35"/>
      <c r="B832" s="36" t="s">
        <v>1058</v>
      </c>
      <c r="C832" s="36" t="s">
        <v>1058</v>
      </c>
      <c r="D832" s="35" t="s">
        <v>752</v>
      </c>
      <c r="E832" s="35">
        <v>5</v>
      </c>
      <c r="F832" s="35">
        <v>1221</v>
      </c>
      <c r="G832" s="35" t="s">
        <v>22</v>
      </c>
      <c r="H832" s="35" t="s">
        <v>753</v>
      </c>
      <c r="I832" s="35" t="s">
        <v>754</v>
      </c>
      <c r="J832" s="35"/>
      <c r="K832" s="35"/>
      <c r="L832" s="35" t="s">
        <v>755</v>
      </c>
      <c r="M832" s="35"/>
      <c r="N832" s="35" t="s">
        <v>23</v>
      </c>
      <c r="O832" s="35"/>
      <c r="P832" s="35"/>
      <c r="Q832" s="35"/>
      <c r="R832" s="35"/>
      <c r="S832" s="35"/>
      <c r="T832" s="35"/>
      <c r="U832" s="35"/>
      <c r="V832" s="35"/>
    </row>
    <row r="833" spans="1:22" ht="16" x14ac:dyDescent="0.2">
      <c r="A833" s="35"/>
      <c r="B833" s="36" t="s">
        <v>1058</v>
      </c>
      <c r="C833" s="36" t="s">
        <v>1058</v>
      </c>
      <c r="D833" s="35" t="s">
        <v>675</v>
      </c>
      <c r="E833" s="35">
        <v>0</v>
      </c>
      <c r="F833" s="35">
        <v>1206</v>
      </c>
      <c r="G833" s="35" t="s">
        <v>22</v>
      </c>
      <c r="H833" s="35" t="s">
        <v>909</v>
      </c>
      <c r="I833" s="35" t="s">
        <v>826</v>
      </c>
      <c r="J833" s="35"/>
      <c r="K833" s="35"/>
      <c r="L833" s="35" t="s">
        <v>910</v>
      </c>
      <c r="M833" s="35"/>
      <c r="N833" s="35" t="s">
        <v>24</v>
      </c>
      <c r="O833" s="35"/>
      <c r="P833" s="35"/>
      <c r="Q833" s="35"/>
      <c r="R833" s="35"/>
      <c r="S833" s="35"/>
      <c r="T833" s="35"/>
      <c r="U833" s="35"/>
      <c r="V833" s="35"/>
    </row>
    <row r="834" spans="1:22" ht="16" x14ac:dyDescent="0.2">
      <c r="A834" s="35"/>
      <c r="B834" s="36" t="s">
        <v>1058</v>
      </c>
      <c r="C834" s="36" t="s">
        <v>1058</v>
      </c>
      <c r="D834" s="35" t="s">
        <v>203</v>
      </c>
      <c r="E834" s="35">
        <v>0</v>
      </c>
      <c r="F834" s="35">
        <v>1206</v>
      </c>
      <c r="G834" s="35" t="s">
        <v>22</v>
      </c>
      <c r="H834" s="35" t="s">
        <v>698</v>
      </c>
      <c r="I834" s="35" t="s">
        <v>64</v>
      </c>
      <c r="J834" s="35"/>
      <c r="K834" s="35"/>
      <c r="L834" s="35" t="s">
        <v>699</v>
      </c>
      <c r="M834" s="35"/>
      <c r="N834" s="35" t="s">
        <v>24</v>
      </c>
      <c r="O834" s="35"/>
      <c r="P834" s="35"/>
      <c r="Q834" s="35"/>
      <c r="R834" s="35"/>
      <c r="S834" s="35"/>
      <c r="T834" s="35"/>
      <c r="U834" s="35"/>
      <c r="V834" s="35"/>
    </row>
    <row r="835" spans="1:22" ht="16" x14ac:dyDescent="0.2">
      <c r="A835" s="35"/>
      <c r="B835" s="36" t="s">
        <v>1058</v>
      </c>
      <c r="C835" s="36" t="s">
        <v>1058</v>
      </c>
      <c r="D835" s="35" t="s">
        <v>756</v>
      </c>
      <c r="E835" s="35">
        <v>0</v>
      </c>
      <c r="F835" s="35">
        <v>1226</v>
      </c>
      <c r="G835" s="35" t="s">
        <v>22</v>
      </c>
      <c r="H835" s="35" t="s">
        <v>749</v>
      </c>
      <c r="I835" s="35" t="s">
        <v>750</v>
      </c>
      <c r="J835" s="35"/>
      <c r="K835" s="35"/>
      <c r="L835" s="35" t="s">
        <v>751</v>
      </c>
      <c r="M835" s="35"/>
      <c r="N835" s="35" t="s">
        <v>24</v>
      </c>
      <c r="O835" s="35"/>
      <c r="P835" s="35"/>
      <c r="Q835" s="35"/>
      <c r="R835" s="35"/>
      <c r="S835" s="35"/>
      <c r="T835" s="35"/>
      <c r="U835" s="35" t="s">
        <v>689</v>
      </c>
      <c r="V835" s="35"/>
    </row>
    <row r="836" spans="1:22" ht="16" x14ac:dyDescent="0.2">
      <c r="A836" s="35"/>
      <c r="B836" s="36" t="s">
        <v>1058</v>
      </c>
      <c r="C836" s="36" t="s">
        <v>1058</v>
      </c>
      <c r="D836" s="35" t="s">
        <v>757</v>
      </c>
      <c r="E836" s="35">
        <v>0</v>
      </c>
      <c r="F836" s="35">
        <v>1226</v>
      </c>
      <c r="G836" s="35" t="s">
        <v>22</v>
      </c>
      <c r="H836" s="35" t="s">
        <v>753</v>
      </c>
      <c r="I836" s="35" t="s">
        <v>754</v>
      </c>
      <c r="J836" s="35"/>
      <c r="K836" s="35"/>
      <c r="L836" s="35" t="s">
        <v>755</v>
      </c>
      <c r="M836" s="35"/>
      <c r="N836" s="35" t="s">
        <v>24</v>
      </c>
      <c r="O836" s="35"/>
      <c r="P836" s="35"/>
      <c r="Q836" s="35"/>
      <c r="R836" s="35"/>
      <c r="S836" s="35"/>
      <c r="T836" s="35"/>
      <c r="U836" s="35"/>
      <c r="V836" s="35"/>
    </row>
    <row r="837" spans="1:22" ht="16" x14ac:dyDescent="0.2">
      <c r="A837" s="35"/>
      <c r="B837" s="36" t="s">
        <v>1058</v>
      </c>
      <c r="C837" s="36" t="s">
        <v>1058</v>
      </c>
      <c r="D837" s="35" t="s">
        <v>206</v>
      </c>
      <c r="E837" s="35">
        <v>5</v>
      </c>
      <c r="F837" s="35">
        <v>1201</v>
      </c>
      <c r="G837" s="35" t="s">
        <v>22</v>
      </c>
      <c r="H837" s="35" t="s">
        <v>698</v>
      </c>
      <c r="I837" s="35" t="s">
        <v>64</v>
      </c>
      <c r="J837" s="35"/>
      <c r="K837" s="35"/>
      <c r="L837" s="35" t="s">
        <v>699</v>
      </c>
      <c r="M837" s="35"/>
      <c r="N837" s="35" t="s">
        <v>23</v>
      </c>
      <c r="O837" s="35"/>
      <c r="P837" s="35"/>
      <c r="Q837" s="35"/>
      <c r="R837" s="35"/>
      <c r="S837" s="35"/>
      <c r="T837" s="35"/>
      <c r="U837" s="35"/>
      <c r="V837" s="35"/>
    </row>
    <row r="838" spans="1:22" ht="16" x14ac:dyDescent="0.2">
      <c r="A838" s="35"/>
      <c r="B838" s="36" t="s">
        <v>1058</v>
      </c>
      <c r="C838" s="36" t="s">
        <v>1058</v>
      </c>
      <c r="D838" s="35" t="s">
        <v>189</v>
      </c>
      <c r="E838" s="35">
        <v>0</v>
      </c>
      <c r="F838" s="35">
        <v>1206</v>
      </c>
      <c r="G838" s="35" t="s">
        <v>22</v>
      </c>
      <c r="H838" s="35" t="s">
        <v>712</v>
      </c>
      <c r="I838" s="35" t="s">
        <v>64</v>
      </c>
      <c r="J838" s="35"/>
      <c r="K838" s="35"/>
      <c r="L838" s="35" t="s">
        <v>713</v>
      </c>
      <c r="M838" s="35"/>
      <c r="N838" s="35" t="s">
        <v>24</v>
      </c>
      <c r="O838" s="35"/>
      <c r="P838" s="35"/>
      <c r="Q838" s="35"/>
      <c r="R838" s="35"/>
      <c r="S838" s="35"/>
      <c r="T838" s="35"/>
      <c r="U838" s="35"/>
      <c r="V838" s="35"/>
    </row>
    <row r="839" spans="1:22" ht="16" x14ac:dyDescent="0.2">
      <c r="A839" s="35"/>
      <c r="B839" s="36" t="s">
        <v>1058</v>
      </c>
      <c r="C839" s="36" t="s">
        <v>1058</v>
      </c>
      <c r="D839" s="35" t="s">
        <v>197</v>
      </c>
      <c r="E839" s="35">
        <v>5</v>
      </c>
      <c r="F839" s="35">
        <v>1201</v>
      </c>
      <c r="G839" s="35" t="s">
        <v>22</v>
      </c>
      <c r="H839" s="35" t="s">
        <v>712</v>
      </c>
      <c r="I839" s="35" t="s">
        <v>64</v>
      </c>
      <c r="J839" s="35"/>
      <c r="K839" s="35"/>
      <c r="L839" s="35" t="s">
        <v>713</v>
      </c>
      <c r="M839" s="35"/>
      <c r="N839" s="35" t="s">
        <v>23</v>
      </c>
      <c r="O839" s="35"/>
      <c r="P839" s="35"/>
      <c r="Q839" s="35"/>
      <c r="R839" s="35"/>
      <c r="S839" s="35"/>
      <c r="T839" s="35"/>
      <c r="U839" s="35"/>
      <c r="V839" s="35"/>
    </row>
    <row r="840" spans="1:22" ht="16" x14ac:dyDescent="0.2">
      <c r="A840" s="35"/>
      <c r="B840" s="36" t="s">
        <v>1058</v>
      </c>
      <c r="C840" s="36" t="s">
        <v>1058</v>
      </c>
      <c r="D840" s="35" t="s">
        <v>1012</v>
      </c>
      <c r="E840" s="35">
        <v>0</v>
      </c>
      <c r="F840" s="35">
        <v>1206</v>
      </c>
      <c r="G840" s="35" t="s">
        <v>22</v>
      </c>
      <c r="H840" s="35" t="s">
        <v>984</v>
      </c>
      <c r="I840" s="35" t="s">
        <v>826</v>
      </c>
      <c r="J840" s="35"/>
      <c r="K840" s="35"/>
      <c r="L840" s="35" t="s">
        <v>985</v>
      </c>
      <c r="M840" s="35"/>
      <c r="N840" s="35" t="s">
        <v>24</v>
      </c>
      <c r="O840" s="35"/>
      <c r="P840" s="35"/>
      <c r="Q840" s="35"/>
      <c r="R840" s="35"/>
      <c r="S840" s="35"/>
      <c r="T840" s="35"/>
      <c r="U840" s="35"/>
      <c r="V840" s="35"/>
    </row>
    <row r="841" spans="1:22" ht="16" x14ac:dyDescent="0.2">
      <c r="A841" s="35"/>
      <c r="B841" s="36" t="s">
        <v>1058</v>
      </c>
      <c r="C841" s="36" t="s">
        <v>1058</v>
      </c>
      <c r="D841" s="35" t="s">
        <v>911</v>
      </c>
      <c r="E841" s="35">
        <v>5</v>
      </c>
      <c r="F841" s="35">
        <v>1221</v>
      </c>
      <c r="G841" s="35" t="s">
        <v>22</v>
      </c>
      <c r="H841" s="35" t="s">
        <v>905</v>
      </c>
      <c r="I841" s="35" t="s">
        <v>795</v>
      </c>
      <c r="J841" s="35"/>
      <c r="K841" s="35"/>
      <c r="L841" s="35" t="s">
        <v>906</v>
      </c>
      <c r="M841" s="35"/>
      <c r="N841" s="35" t="s">
        <v>23</v>
      </c>
      <c r="O841" s="35"/>
      <c r="P841" s="35"/>
      <c r="Q841" s="35"/>
      <c r="R841" s="35"/>
      <c r="S841" s="35"/>
      <c r="T841" s="35"/>
      <c r="U841" s="35"/>
      <c r="V841" s="35"/>
    </row>
    <row r="842" spans="1:22" ht="16" x14ac:dyDescent="0.2">
      <c r="A842" s="35"/>
      <c r="B842" s="36" t="s">
        <v>1058</v>
      </c>
      <c r="C842" s="36" t="s">
        <v>1058</v>
      </c>
      <c r="D842" s="35" t="s">
        <v>792</v>
      </c>
      <c r="E842" s="35">
        <v>0</v>
      </c>
      <c r="F842" s="35">
        <v>1102</v>
      </c>
      <c r="G842" s="35" t="s">
        <v>22</v>
      </c>
      <c r="H842" s="35" t="s">
        <v>793</v>
      </c>
      <c r="I842" s="35" t="s">
        <v>694</v>
      </c>
      <c r="J842" s="35"/>
      <c r="K842" s="35"/>
      <c r="L842" s="35" t="s">
        <v>731</v>
      </c>
      <c r="M842" s="35"/>
      <c r="N842" s="35" t="s">
        <v>24</v>
      </c>
      <c r="O842" s="35"/>
      <c r="P842" s="35"/>
      <c r="Q842" s="35"/>
      <c r="R842" s="35"/>
      <c r="S842" s="35"/>
      <c r="T842" s="35"/>
      <c r="U842" s="35"/>
      <c r="V842" s="35"/>
    </row>
    <row r="843" spans="1:22" ht="16" x14ac:dyDescent="0.2">
      <c r="A843" s="35"/>
      <c r="B843" s="36" t="s">
        <v>1058</v>
      </c>
      <c r="C843" s="36" t="s">
        <v>1058</v>
      </c>
      <c r="D843" s="35" t="s">
        <v>1413</v>
      </c>
      <c r="E843" s="35">
        <v>0</v>
      </c>
      <c r="F843" s="35">
        <v>1101</v>
      </c>
      <c r="G843" s="35" t="s">
        <v>22</v>
      </c>
      <c r="H843" s="35" t="s">
        <v>695</v>
      </c>
      <c r="I843" s="35" t="s">
        <v>691</v>
      </c>
      <c r="J843" s="35"/>
      <c r="K843" s="35"/>
      <c r="L843" s="35" t="s">
        <v>696</v>
      </c>
      <c r="M843" s="35"/>
      <c r="N843" s="35" t="s">
        <v>23</v>
      </c>
      <c r="O843" s="35"/>
      <c r="P843" s="35"/>
      <c r="Q843" s="35"/>
      <c r="R843" s="35"/>
      <c r="S843" s="35"/>
      <c r="T843" s="35"/>
      <c r="U843" s="35"/>
      <c r="V843" s="35"/>
    </row>
    <row r="844" spans="1:22" ht="16" x14ac:dyDescent="0.2">
      <c r="A844" s="35"/>
      <c r="B844" s="36" t="s">
        <v>1058</v>
      </c>
      <c r="C844" s="36" t="s">
        <v>1058</v>
      </c>
      <c r="D844" s="35" t="s">
        <v>746</v>
      </c>
      <c r="E844" s="35">
        <v>0</v>
      </c>
      <c r="F844" s="35">
        <v>1102</v>
      </c>
      <c r="G844" s="35" t="s">
        <v>22</v>
      </c>
      <c r="H844" s="35" t="s">
        <v>695</v>
      </c>
      <c r="I844" s="35" t="s">
        <v>691</v>
      </c>
      <c r="J844" s="35"/>
      <c r="K844" s="35"/>
      <c r="L844" s="35" t="s">
        <v>696</v>
      </c>
      <c r="M844" s="35"/>
      <c r="N844" s="35" t="s">
        <v>24</v>
      </c>
      <c r="O844" s="35"/>
      <c r="P844" s="35"/>
      <c r="Q844" s="35"/>
      <c r="R844" s="35"/>
      <c r="S844" s="35"/>
      <c r="T844" s="35"/>
      <c r="U844" s="35"/>
      <c r="V844" s="35"/>
    </row>
    <row r="845" spans="1:22" ht="16" x14ac:dyDescent="0.2">
      <c r="A845" s="35"/>
      <c r="B845" s="36" t="s">
        <v>1058</v>
      </c>
      <c r="C845" s="36" t="s">
        <v>1058</v>
      </c>
      <c r="D845" s="35" t="s">
        <v>708</v>
      </c>
      <c r="E845" s="35">
        <v>0</v>
      </c>
      <c r="F845" s="35">
        <v>1101</v>
      </c>
      <c r="G845" s="35" t="s">
        <v>22</v>
      </c>
      <c r="H845" s="35" t="s">
        <v>695</v>
      </c>
      <c r="I845" s="35" t="s">
        <v>691</v>
      </c>
      <c r="J845" s="35"/>
      <c r="K845" s="35"/>
      <c r="L845" s="35" t="s">
        <v>696</v>
      </c>
      <c r="M845" s="35"/>
      <c r="N845" s="35" t="s">
        <v>23</v>
      </c>
      <c r="O845" s="35"/>
      <c r="P845" s="35"/>
      <c r="Q845" s="35"/>
      <c r="R845" s="35"/>
      <c r="S845" s="35"/>
      <c r="T845" s="35"/>
      <c r="U845" s="35"/>
      <c r="V845" s="35"/>
    </row>
    <row r="846" spans="1:22" ht="16" x14ac:dyDescent="0.2">
      <c r="A846" s="35"/>
      <c r="B846" s="36" t="s">
        <v>1058</v>
      </c>
      <c r="C846" s="36" t="s">
        <v>1058</v>
      </c>
      <c r="D846" s="35" t="s">
        <v>1414</v>
      </c>
      <c r="E846" s="35">
        <v>0</v>
      </c>
      <c r="F846" s="35">
        <v>1102</v>
      </c>
      <c r="G846" s="35" t="s">
        <v>22</v>
      </c>
      <c r="H846" s="35" t="s">
        <v>695</v>
      </c>
      <c r="I846" s="35" t="s">
        <v>691</v>
      </c>
      <c r="J846" s="35"/>
      <c r="K846" s="35"/>
      <c r="L846" s="35" t="s">
        <v>696</v>
      </c>
      <c r="M846" s="35"/>
      <c r="N846" s="35" t="s">
        <v>24</v>
      </c>
      <c r="O846" s="35"/>
      <c r="P846" s="35"/>
      <c r="Q846" s="35"/>
      <c r="R846" s="35"/>
      <c r="S846" s="35"/>
      <c r="T846" s="35"/>
      <c r="U846" s="35"/>
      <c r="V846" s="35"/>
    </row>
    <row r="847" spans="1:22" ht="16" x14ac:dyDescent="0.2">
      <c r="A847" s="35"/>
      <c r="B847" s="36" t="s">
        <v>1058</v>
      </c>
      <c r="C847" s="36" t="s">
        <v>1058</v>
      </c>
      <c r="D847" s="35" t="s">
        <v>725</v>
      </c>
      <c r="E847" s="35">
        <v>0</v>
      </c>
      <c r="F847" s="35">
        <v>1101</v>
      </c>
      <c r="G847" s="35" t="s">
        <v>22</v>
      </c>
      <c r="H847" s="35" t="s">
        <v>695</v>
      </c>
      <c r="I847" s="35" t="s">
        <v>691</v>
      </c>
      <c r="J847" s="35"/>
      <c r="K847" s="35"/>
      <c r="L847" s="35" t="s">
        <v>696</v>
      </c>
      <c r="M847" s="35"/>
      <c r="N847" s="35" t="s">
        <v>23</v>
      </c>
      <c r="O847" s="35"/>
      <c r="P847" s="35"/>
      <c r="Q847" s="35"/>
      <c r="R847" s="35"/>
      <c r="S847" s="35"/>
      <c r="T847" s="35"/>
      <c r="U847" s="35"/>
      <c r="V847" s="35"/>
    </row>
    <row r="848" spans="1:22" ht="16" x14ac:dyDescent="0.2">
      <c r="A848" s="35"/>
      <c r="B848" s="36" t="s">
        <v>1058</v>
      </c>
      <c r="C848" s="36" t="s">
        <v>1058</v>
      </c>
      <c r="D848" s="35" t="s">
        <v>705</v>
      </c>
      <c r="E848" s="35">
        <v>0</v>
      </c>
      <c r="F848" s="35">
        <v>1102</v>
      </c>
      <c r="G848" s="35" t="s">
        <v>22</v>
      </c>
      <c r="H848" s="35" t="s">
        <v>695</v>
      </c>
      <c r="I848" s="35" t="s">
        <v>691</v>
      </c>
      <c r="J848" s="35"/>
      <c r="K848" s="35"/>
      <c r="L848" s="35" t="s">
        <v>696</v>
      </c>
      <c r="M848" s="35"/>
      <c r="N848" s="35" t="s">
        <v>24</v>
      </c>
      <c r="O848" s="35"/>
      <c r="P848" s="35"/>
      <c r="Q848" s="35"/>
      <c r="R848" s="35"/>
      <c r="S848" s="35"/>
      <c r="T848" s="35"/>
      <c r="U848" s="35"/>
      <c r="V848" s="35"/>
    </row>
    <row r="849" spans="1:22" ht="16" x14ac:dyDescent="0.2">
      <c r="A849" s="35"/>
      <c r="B849" s="36" t="s">
        <v>1058</v>
      </c>
      <c r="C849" s="36" t="s">
        <v>1058</v>
      </c>
      <c r="D849" s="35" t="s">
        <v>1415</v>
      </c>
      <c r="E849" s="35">
        <v>0</v>
      </c>
      <c r="F849" s="35">
        <v>1101</v>
      </c>
      <c r="G849" s="35" t="s">
        <v>22</v>
      </c>
      <c r="H849" s="35" t="s">
        <v>695</v>
      </c>
      <c r="I849" s="35" t="s">
        <v>691</v>
      </c>
      <c r="J849" s="35"/>
      <c r="K849" s="35"/>
      <c r="L849" s="35" t="s">
        <v>696</v>
      </c>
      <c r="M849" s="35"/>
      <c r="N849" s="35" t="s">
        <v>23</v>
      </c>
      <c r="O849" s="35"/>
      <c r="P849" s="35"/>
      <c r="Q849" s="35"/>
      <c r="R849" s="35"/>
      <c r="S849" s="35"/>
      <c r="T849" s="35"/>
      <c r="U849" s="35"/>
      <c r="V849" s="35"/>
    </row>
    <row r="850" spans="1:22" ht="16" x14ac:dyDescent="0.2">
      <c r="A850" s="35"/>
      <c r="B850" s="36" t="s">
        <v>1058</v>
      </c>
      <c r="C850" s="36" t="s">
        <v>1058</v>
      </c>
      <c r="D850" s="35" t="s">
        <v>724</v>
      </c>
      <c r="E850" s="35">
        <v>0</v>
      </c>
      <c r="F850" s="35">
        <v>1102</v>
      </c>
      <c r="G850" s="35" t="s">
        <v>22</v>
      </c>
      <c r="H850" s="35" t="s">
        <v>695</v>
      </c>
      <c r="I850" s="35" t="s">
        <v>691</v>
      </c>
      <c r="J850" s="35"/>
      <c r="K850" s="35"/>
      <c r="L850" s="35" t="s">
        <v>696</v>
      </c>
      <c r="M850" s="35"/>
      <c r="N850" s="35" t="s">
        <v>24</v>
      </c>
      <c r="O850" s="35"/>
      <c r="P850" s="35"/>
      <c r="Q850" s="35"/>
      <c r="R850" s="35"/>
      <c r="S850" s="35"/>
      <c r="T850" s="35"/>
      <c r="U850" s="35"/>
      <c r="V850" s="35"/>
    </row>
    <row r="851" spans="1:22" ht="16" x14ac:dyDescent="0.2">
      <c r="A851" s="35"/>
      <c r="B851" s="36" t="s">
        <v>1058</v>
      </c>
      <c r="C851" s="36" t="s">
        <v>1058</v>
      </c>
      <c r="D851" s="35" t="s">
        <v>708</v>
      </c>
      <c r="E851" s="35">
        <v>0</v>
      </c>
      <c r="F851" s="35">
        <v>1101</v>
      </c>
      <c r="G851" s="35" t="s">
        <v>22</v>
      </c>
      <c r="H851" s="35" t="s">
        <v>695</v>
      </c>
      <c r="I851" s="35" t="s">
        <v>691</v>
      </c>
      <c r="J851" s="35"/>
      <c r="K851" s="35"/>
      <c r="L851" s="35" t="s">
        <v>696</v>
      </c>
      <c r="M851" s="35"/>
      <c r="N851" s="35" t="s">
        <v>23</v>
      </c>
      <c r="O851" s="35"/>
      <c r="P851" s="35"/>
      <c r="Q851" s="35"/>
      <c r="R851" s="35"/>
      <c r="S851" s="35"/>
      <c r="T851" s="35"/>
      <c r="U851" s="35"/>
      <c r="V851" s="35"/>
    </row>
    <row r="852" spans="1:22" ht="16" x14ac:dyDescent="0.2">
      <c r="A852" s="35"/>
      <c r="B852" s="36" t="s">
        <v>1058</v>
      </c>
      <c r="C852" s="36" t="s">
        <v>1058</v>
      </c>
      <c r="D852" s="35" t="s">
        <v>1416</v>
      </c>
      <c r="E852" s="35">
        <v>0</v>
      </c>
      <c r="F852" s="35">
        <v>1102</v>
      </c>
      <c r="G852" s="35" t="s">
        <v>22</v>
      </c>
      <c r="H852" s="35" t="s">
        <v>695</v>
      </c>
      <c r="I852" s="35" t="s">
        <v>691</v>
      </c>
      <c r="J852" s="35"/>
      <c r="K852" s="35"/>
      <c r="L852" s="35" t="s">
        <v>696</v>
      </c>
      <c r="M852" s="35"/>
      <c r="N852" s="35" t="s">
        <v>24</v>
      </c>
      <c r="O852" s="35"/>
      <c r="P852" s="35"/>
      <c r="Q852" s="35"/>
      <c r="R852" s="35"/>
      <c r="S852" s="35"/>
      <c r="T852" s="35"/>
      <c r="U852" s="35"/>
      <c r="V852" s="35"/>
    </row>
    <row r="853" spans="1:22" ht="16" x14ac:dyDescent="0.2">
      <c r="A853" s="35"/>
      <c r="B853" s="36" t="s">
        <v>1058</v>
      </c>
      <c r="C853" s="36" t="s">
        <v>1058</v>
      </c>
      <c r="D853" s="35" t="s">
        <v>824</v>
      </c>
      <c r="E853" s="35">
        <v>0</v>
      </c>
      <c r="F853" s="35">
        <v>1101</v>
      </c>
      <c r="G853" s="35" t="s">
        <v>22</v>
      </c>
      <c r="H853" s="35" t="s">
        <v>695</v>
      </c>
      <c r="I853" s="35" t="s">
        <v>691</v>
      </c>
      <c r="J853" s="35"/>
      <c r="K853" s="35"/>
      <c r="L853" s="35" t="s">
        <v>696</v>
      </c>
      <c r="M853" s="35"/>
      <c r="N853" s="35" t="s">
        <v>23</v>
      </c>
      <c r="O853" s="35"/>
      <c r="P853" s="35"/>
      <c r="Q853" s="35"/>
      <c r="R853" s="35"/>
      <c r="S853" s="35"/>
      <c r="T853" s="35"/>
      <c r="U853" s="35"/>
      <c r="V853" s="35"/>
    </row>
    <row r="854" spans="1:22" ht="16" x14ac:dyDescent="0.2">
      <c r="A854" s="35"/>
      <c r="B854" s="36" t="s">
        <v>1058</v>
      </c>
      <c r="C854" s="36" t="s">
        <v>1058</v>
      </c>
      <c r="D854" s="35" t="s">
        <v>836</v>
      </c>
      <c r="E854" s="35">
        <v>0</v>
      </c>
      <c r="F854" s="35">
        <v>1102</v>
      </c>
      <c r="G854" s="35" t="s">
        <v>22</v>
      </c>
      <c r="H854" s="35" t="s">
        <v>695</v>
      </c>
      <c r="I854" s="35" t="s">
        <v>691</v>
      </c>
      <c r="J854" s="35"/>
      <c r="K854" s="35"/>
      <c r="L854" s="35" t="s">
        <v>696</v>
      </c>
      <c r="M854" s="35"/>
      <c r="N854" s="35" t="s">
        <v>24</v>
      </c>
      <c r="O854" s="35"/>
      <c r="P854" s="35"/>
      <c r="Q854" s="35"/>
      <c r="R854" s="35"/>
      <c r="S854" s="35"/>
      <c r="T854" s="35"/>
      <c r="U854" s="35"/>
      <c r="V854" s="35"/>
    </row>
    <row r="855" spans="1:22" ht="16" x14ac:dyDescent="0.2">
      <c r="A855" s="35"/>
      <c r="B855" s="36" t="s">
        <v>1058</v>
      </c>
      <c r="C855" s="36" t="s">
        <v>1058</v>
      </c>
      <c r="D855" s="35" t="s">
        <v>1417</v>
      </c>
      <c r="E855" s="35">
        <v>0</v>
      </c>
      <c r="F855" s="35">
        <v>1101</v>
      </c>
      <c r="G855" s="35" t="s">
        <v>22</v>
      </c>
      <c r="H855" s="35" t="s">
        <v>695</v>
      </c>
      <c r="I855" s="35" t="s">
        <v>691</v>
      </c>
      <c r="J855" s="35"/>
      <c r="K855" s="35"/>
      <c r="L855" s="35" t="s">
        <v>696</v>
      </c>
      <c r="M855" s="35"/>
      <c r="N855" s="35" t="s">
        <v>23</v>
      </c>
      <c r="O855" s="35"/>
      <c r="P855" s="35"/>
      <c r="Q855" s="35"/>
      <c r="R855" s="35"/>
      <c r="S855" s="35"/>
      <c r="T855" s="35"/>
      <c r="U855" s="35"/>
      <c r="V855" s="35"/>
    </row>
    <row r="856" spans="1:22" ht="16" x14ac:dyDescent="0.2">
      <c r="A856" s="35"/>
      <c r="B856" s="36" t="s">
        <v>1058</v>
      </c>
      <c r="C856" s="36" t="s">
        <v>1058</v>
      </c>
      <c r="D856" s="35" t="s">
        <v>1418</v>
      </c>
      <c r="E856" s="35">
        <v>0</v>
      </c>
      <c r="F856" s="35">
        <v>1102</v>
      </c>
      <c r="G856" s="35" t="s">
        <v>22</v>
      </c>
      <c r="H856" s="35" t="s">
        <v>695</v>
      </c>
      <c r="I856" s="35" t="s">
        <v>691</v>
      </c>
      <c r="J856" s="35"/>
      <c r="K856" s="35"/>
      <c r="L856" s="35" t="s">
        <v>696</v>
      </c>
      <c r="M856" s="35"/>
      <c r="N856" s="35" t="s">
        <v>24</v>
      </c>
      <c r="O856" s="35"/>
      <c r="P856" s="35"/>
      <c r="Q856" s="35"/>
      <c r="R856" s="35"/>
      <c r="S856" s="35"/>
      <c r="T856" s="35"/>
      <c r="U856" s="35"/>
      <c r="V856" s="35"/>
    </row>
    <row r="857" spans="1:22" ht="16" x14ac:dyDescent="0.2">
      <c r="A857" s="35"/>
      <c r="B857" s="36" t="s">
        <v>1058</v>
      </c>
      <c r="C857" s="36" t="s">
        <v>1058</v>
      </c>
      <c r="D857" s="35" t="s">
        <v>1417</v>
      </c>
      <c r="E857" s="35">
        <v>0</v>
      </c>
      <c r="F857" s="35">
        <v>1101</v>
      </c>
      <c r="G857" s="35" t="s">
        <v>22</v>
      </c>
      <c r="H857" s="35" t="s">
        <v>695</v>
      </c>
      <c r="I857" s="35" t="s">
        <v>691</v>
      </c>
      <c r="J857" s="35"/>
      <c r="K857" s="35"/>
      <c r="L857" s="35" t="s">
        <v>696</v>
      </c>
      <c r="M857" s="35"/>
      <c r="N857" s="35" t="s">
        <v>23</v>
      </c>
      <c r="O857" s="35"/>
      <c r="P857" s="35"/>
      <c r="Q857" s="35"/>
      <c r="R857" s="35"/>
      <c r="S857" s="35"/>
      <c r="T857" s="35"/>
      <c r="U857" s="35"/>
      <c r="V857" s="35"/>
    </row>
    <row r="858" spans="1:22" ht="16" x14ac:dyDescent="0.2">
      <c r="A858" s="35"/>
      <c r="B858" s="36" t="s">
        <v>1058</v>
      </c>
      <c r="C858" s="36" t="s">
        <v>1058</v>
      </c>
      <c r="D858" s="35" t="s">
        <v>189</v>
      </c>
      <c r="E858" s="35">
        <v>0</v>
      </c>
      <c r="F858" s="35">
        <v>1206</v>
      </c>
      <c r="G858" s="35" t="s">
        <v>22</v>
      </c>
      <c r="H858" s="35" t="s">
        <v>712</v>
      </c>
      <c r="I858" s="35" t="s">
        <v>64</v>
      </c>
      <c r="J858" s="35"/>
      <c r="K858" s="35"/>
      <c r="L858" s="35" t="s">
        <v>713</v>
      </c>
      <c r="M858" s="35"/>
      <c r="N858" s="35" t="s">
        <v>24</v>
      </c>
      <c r="O858" s="35"/>
      <c r="P858" s="35"/>
      <c r="Q858" s="35"/>
      <c r="R858" s="35"/>
      <c r="S858" s="35"/>
      <c r="T858" s="35"/>
      <c r="U858" s="35"/>
      <c r="V858" s="35"/>
    </row>
    <row r="859" spans="1:22" ht="16" x14ac:dyDescent="0.2">
      <c r="A859" s="35"/>
      <c r="B859" s="36" t="s">
        <v>1058</v>
      </c>
      <c r="C859" s="36" t="s">
        <v>1058</v>
      </c>
      <c r="D859" s="35" t="s">
        <v>197</v>
      </c>
      <c r="E859" s="35">
        <v>5</v>
      </c>
      <c r="F859" s="35">
        <v>1201</v>
      </c>
      <c r="G859" s="35" t="s">
        <v>22</v>
      </c>
      <c r="H859" s="35" t="s">
        <v>712</v>
      </c>
      <c r="I859" s="35" t="s">
        <v>64</v>
      </c>
      <c r="J859" s="35"/>
      <c r="K859" s="35"/>
      <c r="L859" s="35" t="s">
        <v>713</v>
      </c>
      <c r="M859" s="35"/>
      <c r="N859" s="35" t="s">
        <v>23</v>
      </c>
      <c r="O859" s="35"/>
      <c r="P859" s="35"/>
      <c r="Q859" s="35"/>
      <c r="R859" s="35"/>
      <c r="S859" s="35"/>
      <c r="T859" s="35"/>
      <c r="U859" s="35"/>
      <c r="V859" s="35"/>
    </row>
    <row r="860" spans="1:22" ht="16" x14ac:dyDescent="0.2">
      <c r="A860" s="35"/>
      <c r="B860" s="36" t="s">
        <v>1058</v>
      </c>
      <c r="C860" s="36" t="s">
        <v>1058</v>
      </c>
      <c r="D860" s="35" t="s">
        <v>836</v>
      </c>
      <c r="E860" s="35">
        <v>0</v>
      </c>
      <c r="F860" s="35">
        <v>1102</v>
      </c>
      <c r="G860" s="35" t="s">
        <v>22</v>
      </c>
      <c r="H860" s="35" t="s">
        <v>695</v>
      </c>
      <c r="I860" s="35" t="s">
        <v>691</v>
      </c>
      <c r="J860" s="35"/>
      <c r="K860" s="35"/>
      <c r="L860" s="35" t="s">
        <v>696</v>
      </c>
      <c r="M860" s="35"/>
      <c r="N860" s="35" t="s">
        <v>24</v>
      </c>
      <c r="O860" s="35"/>
      <c r="P860" s="35"/>
      <c r="Q860" s="35"/>
      <c r="R860" s="35"/>
      <c r="S860" s="35"/>
      <c r="T860" s="35"/>
      <c r="U860" s="35"/>
      <c r="V860" s="35"/>
    </row>
    <row r="861" spans="1:22" ht="16" x14ac:dyDescent="0.2">
      <c r="A861" s="35"/>
      <c r="B861" s="36" t="s">
        <v>1058</v>
      </c>
      <c r="C861" s="36" t="s">
        <v>1058</v>
      </c>
      <c r="D861" s="35" t="s">
        <v>189</v>
      </c>
      <c r="E861" s="35">
        <v>0</v>
      </c>
      <c r="F861" s="35">
        <v>1206</v>
      </c>
      <c r="G861" s="35" t="s">
        <v>22</v>
      </c>
      <c r="H861" s="35" t="s">
        <v>712</v>
      </c>
      <c r="I861" s="35" t="s">
        <v>64</v>
      </c>
      <c r="J861" s="35"/>
      <c r="K861" s="35"/>
      <c r="L861" s="35" t="s">
        <v>713</v>
      </c>
      <c r="M861" s="35"/>
      <c r="N861" s="35" t="s">
        <v>24</v>
      </c>
      <c r="O861" s="35"/>
      <c r="P861" s="35"/>
      <c r="Q861" s="35"/>
      <c r="R861" s="35"/>
      <c r="S861" s="35"/>
      <c r="T861" s="35"/>
      <c r="U861" s="35"/>
      <c r="V861" s="35"/>
    </row>
    <row r="862" spans="1:22" ht="16" x14ac:dyDescent="0.2">
      <c r="A862" s="35"/>
      <c r="B862" s="36" t="s">
        <v>1058</v>
      </c>
      <c r="C862" s="36" t="s">
        <v>1058</v>
      </c>
      <c r="D862" s="35" t="s">
        <v>1419</v>
      </c>
      <c r="E862" s="35">
        <v>0</v>
      </c>
      <c r="F862" s="35">
        <v>1101</v>
      </c>
      <c r="G862" s="35" t="s">
        <v>22</v>
      </c>
      <c r="H862" s="35" t="s">
        <v>695</v>
      </c>
      <c r="I862" s="35" t="s">
        <v>691</v>
      </c>
      <c r="J862" s="35"/>
      <c r="K862" s="35"/>
      <c r="L862" s="35" t="s">
        <v>696</v>
      </c>
      <c r="M862" s="35"/>
      <c r="N862" s="35" t="s">
        <v>23</v>
      </c>
      <c r="O862" s="35"/>
      <c r="P862" s="35"/>
      <c r="Q862" s="35"/>
      <c r="R862" s="35"/>
      <c r="S862" s="35"/>
      <c r="T862" s="35"/>
      <c r="U862" s="35"/>
      <c r="V862" s="35"/>
    </row>
    <row r="863" spans="1:22" ht="16" x14ac:dyDescent="0.2">
      <c r="A863" s="35"/>
      <c r="B863" s="36" t="s">
        <v>1058</v>
      </c>
      <c r="C863" s="36" t="s">
        <v>1058</v>
      </c>
      <c r="D863" s="35" t="s">
        <v>197</v>
      </c>
      <c r="E863" s="35">
        <v>5</v>
      </c>
      <c r="F863" s="35">
        <v>1201</v>
      </c>
      <c r="G863" s="35" t="s">
        <v>22</v>
      </c>
      <c r="H863" s="35" t="s">
        <v>712</v>
      </c>
      <c r="I863" s="35" t="s">
        <v>64</v>
      </c>
      <c r="J863" s="35"/>
      <c r="K863" s="35"/>
      <c r="L863" s="35" t="s">
        <v>713</v>
      </c>
      <c r="M863" s="35"/>
      <c r="N863" s="35" t="s">
        <v>23</v>
      </c>
      <c r="O863" s="35"/>
      <c r="P863" s="35"/>
      <c r="Q863" s="35"/>
      <c r="R863" s="35"/>
      <c r="S863" s="35"/>
      <c r="T863" s="35"/>
      <c r="U863" s="35"/>
      <c r="V863" s="35"/>
    </row>
    <row r="864" spans="1:22" ht="16" x14ac:dyDescent="0.2">
      <c r="A864" s="35"/>
      <c r="B864" s="36" t="s">
        <v>1058</v>
      </c>
      <c r="C864" s="36" t="s">
        <v>1058</v>
      </c>
      <c r="D864" s="35" t="s">
        <v>836</v>
      </c>
      <c r="E864" s="35">
        <v>0</v>
      </c>
      <c r="F864" s="35">
        <v>1102</v>
      </c>
      <c r="G864" s="35" t="s">
        <v>22</v>
      </c>
      <c r="H864" s="35" t="s">
        <v>695</v>
      </c>
      <c r="I864" s="35" t="s">
        <v>691</v>
      </c>
      <c r="J864" s="35"/>
      <c r="K864" s="35"/>
      <c r="L864" s="35" t="s">
        <v>696</v>
      </c>
      <c r="M864" s="35"/>
      <c r="N864" s="35" t="s">
        <v>24</v>
      </c>
      <c r="O864" s="35"/>
      <c r="P864" s="35"/>
      <c r="Q864" s="35"/>
      <c r="R864" s="35"/>
      <c r="S864" s="35"/>
      <c r="T864" s="35"/>
      <c r="U864" s="35"/>
      <c r="V864" s="35"/>
    </row>
    <row r="865" spans="1:22" ht="16" x14ac:dyDescent="0.2">
      <c r="A865" s="35"/>
      <c r="B865" s="36" t="s">
        <v>1058</v>
      </c>
      <c r="C865" s="36" t="s">
        <v>1058</v>
      </c>
      <c r="D865" s="35" t="s">
        <v>1420</v>
      </c>
      <c r="E865" s="35">
        <v>0</v>
      </c>
      <c r="F865" s="35">
        <v>1101</v>
      </c>
      <c r="G865" s="35" t="s">
        <v>22</v>
      </c>
      <c r="H865" s="35" t="s">
        <v>695</v>
      </c>
      <c r="I865" s="35" t="s">
        <v>691</v>
      </c>
      <c r="J865" s="35"/>
      <c r="K865" s="35"/>
      <c r="L865" s="35" t="s">
        <v>696</v>
      </c>
      <c r="M865" s="35"/>
      <c r="N865" s="35" t="s">
        <v>23</v>
      </c>
      <c r="O865" s="35"/>
      <c r="P865" s="35"/>
      <c r="Q865" s="35"/>
      <c r="R865" s="35"/>
      <c r="S865" s="35"/>
      <c r="T865" s="35"/>
      <c r="U865" s="35"/>
      <c r="V865" s="35"/>
    </row>
    <row r="866" spans="1:22" ht="16" x14ac:dyDescent="0.2">
      <c r="A866" s="35"/>
      <c r="B866" s="36" t="s">
        <v>1058</v>
      </c>
      <c r="C866" s="36" t="s">
        <v>1058</v>
      </c>
      <c r="D866" s="35" t="s">
        <v>836</v>
      </c>
      <c r="E866" s="35">
        <v>0</v>
      </c>
      <c r="F866" s="35">
        <v>1102</v>
      </c>
      <c r="G866" s="35" t="s">
        <v>22</v>
      </c>
      <c r="H866" s="35" t="s">
        <v>695</v>
      </c>
      <c r="I866" s="35" t="s">
        <v>691</v>
      </c>
      <c r="J866" s="35"/>
      <c r="K866" s="35"/>
      <c r="L866" s="35" t="s">
        <v>696</v>
      </c>
      <c r="M866" s="35"/>
      <c r="N866" s="35" t="s">
        <v>24</v>
      </c>
      <c r="O866" s="35"/>
      <c r="P866" s="35"/>
      <c r="Q866" s="35"/>
      <c r="R866" s="35"/>
      <c r="S866" s="35"/>
      <c r="T866" s="35"/>
      <c r="U866" s="35"/>
      <c r="V866" s="35"/>
    </row>
    <row r="867" spans="1:22" ht="16" x14ac:dyDescent="0.2">
      <c r="A867" s="35"/>
      <c r="B867" s="36" t="s">
        <v>1058</v>
      </c>
      <c r="C867" s="36" t="s">
        <v>1058</v>
      </c>
      <c r="D867" s="35" t="s">
        <v>725</v>
      </c>
      <c r="E867" s="35">
        <v>0</v>
      </c>
      <c r="F867" s="35">
        <v>1101</v>
      </c>
      <c r="G867" s="35" t="s">
        <v>22</v>
      </c>
      <c r="H867" s="35" t="s">
        <v>695</v>
      </c>
      <c r="I867" s="35" t="s">
        <v>691</v>
      </c>
      <c r="J867" s="35"/>
      <c r="K867" s="35"/>
      <c r="L867" s="35" t="s">
        <v>696</v>
      </c>
      <c r="M867" s="35"/>
      <c r="N867" s="35" t="s">
        <v>23</v>
      </c>
      <c r="O867" s="35"/>
      <c r="P867" s="35"/>
      <c r="Q867" s="35"/>
      <c r="R867" s="35"/>
      <c r="S867" s="35"/>
      <c r="T867" s="35"/>
      <c r="U867" s="35"/>
      <c r="V867" s="35"/>
    </row>
    <row r="868" spans="1:22" ht="16" x14ac:dyDescent="0.2">
      <c r="A868" s="35"/>
      <c r="B868" s="36" t="s">
        <v>1058</v>
      </c>
      <c r="C868" s="36" t="s">
        <v>1058</v>
      </c>
      <c r="D868" s="35" t="s">
        <v>836</v>
      </c>
      <c r="E868" s="35">
        <v>0</v>
      </c>
      <c r="F868" s="35">
        <v>1102</v>
      </c>
      <c r="G868" s="35" t="s">
        <v>22</v>
      </c>
      <c r="H868" s="35" t="s">
        <v>695</v>
      </c>
      <c r="I868" s="35" t="s">
        <v>691</v>
      </c>
      <c r="J868" s="35"/>
      <c r="K868" s="35"/>
      <c r="L868" s="35" t="s">
        <v>696</v>
      </c>
      <c r="M868" s="35"/>
      <c r="N868" s="35" t="s">
        <v>24</v>
      </c>
      <c r="O868" s="35"/>
      <c r="P868" s="35"/>
      <c r="Q868" s="35"/>
      <c r="R868" s="35"/>
      <c r="S868" s="35"/>
      <c r="T868" s="35"/>
      <c r="U868" s="35"/>
      <c r="V868" s="35"/>
    </row>
    <row r="869" spans="1:22" ht="16" x14ac:dyDescent="0.2">
      <c r="A869" s="35"/>
      <c r="B869" s="36" t="s">
        <v>1058</v>
      </c>
      <c r="C869" s="36" t="s">
        <v>1058</v>
      </c>
      <c r="D869" s="35" t="s">
        <v>791</v>
      </c>
      <c r="E869" s="35">
        <v>0</v>
      </c>
      <c r="F869" s="35">
        <v>1101</v>
      </c>
      <c r="G869" s="35" t="s">
        <v>22</v>
      </c>
      <c r="H869" s="35" t="s">
        <v>695</v>
      </c>
      <c r="I869" s="35" t="s">
        <v>691</v>
      </c>
      <c r="J869" s="35"/>
      <c r="K869" s="35"/>
      <c r="L869" s="35" t="s">
        <v>696</v>
      </c>
      <c r="M869" s="35"/>
      <c r="N869" s="35" t="s">
        <v>23</v>
      </c>
      <c r="O869" s="35"/>
      <c r="P869" s="35"/>
      <c r="Q869" s="35"/>
      <c r="R869" s="35"/>
      <c r="S869" s="35"/>
      <c r="T869" s="35"/>
      <c r="U869" s="35"/>
      <c r="V869" s="35"/>
    </row>
    <row r="870" spans="1:22" ht="16" x14ac:dyDescent="0.2">
      <c r="A870" s="35"/>
      <c r="B870" s="36" t="s">
        <v>1058</v>
      </c>
      <c r="C870" s="36" t="s">
        <v>1058</v>
      </c>
      <c r="D870" s="35" t="s">
        <v>705</v>
      </c>
      <c r="E870" s="35">
        <v>0</v>
      </c>
      <c r="F870" s="35">
        <v>1102</v>
      </c>
      <c r="G870" s="35" t="s">
        <v>22</v>
      </c>
      <c r="H870" s="35" t="s">
        <v>695</v>
      </c>
      <c r="I870" s="35" t="s">
        <v>691</v>
      </c>
      <c r="J870" s="35"/>
      <c r="K870" s="35"/>
      <c r="L870" s="35" t="s">
        <v>696</v>
      </c>
      <c r="M870" s="35"/>
      <c r="N870" s="35" t="s">
        <v>24</v>
      </c>
      <c r="O870" s="35"/>
      <c r="P870" s="35"/>
      <c r="Q870" s="35"/>
      <c r="R870" s="35"/>
      <c r="S870" s="35"/>
      <c r="T870" s="35"/>
      <c r="U870" s="35"/>
      <c r="V870" s="35"/>
    </row>
    <row r="871" spans="1:22" ht="16" x14ac:dyDescent="0.2">
      <c r="A871" s="35"/>
      <c r="B871" s="36" t="s">
        <v>1058</v>
      </c>
      <c r="C871" s="36" t="s">
        <v>1058</v>
      </c>
      <c r="D871" s="35" t="s">
        <v>1421</v>
      </c>
      <c r="E871" s="35">
        <v>0</v>
      </c>
      <c r="F871" s="35">
        <v>1101</v>
      </c>
      <c r="G871" s="35" t="s">
        <v>22</v>
      </c>
      <c r="H871" s="35" t="s">
        <v>695</v>
      </c>
      <c r="I871" s="35" t="s">
        <v>691</v>
      </c>
      <c r="J871" s="35"/>
      <c r="K871" s="35"/>
      <c r="L871" s="35" t="s">
        <v>696</v>
      </c>
      <c r="M871" s="35"/>
      <c r="N871" s="35" t="s">
        <v>23</v>
      </c>
      <c r="O871" s="35"/>
      <c r="P871" s="35"/>
      <c r="Q871" s="35"/>
      <c r="R871" s="35"/>
      <c r="S871" s="35"/>
      <c r="T871" s="35"/>
      <c r="U871" s="35"/>
      <c r="V871" s="35"/>
    </row>
    <row r="872" spans="1:22" ht="16" x14ac:dyDescent="0.2">
      <c r="A872" s="35"/>
      <c r="B872" s="36" t="s">
        <v>1058</v>
      </c>
      <c r="C872" s="36" t="s">
        <v>1058</v>
      </c>
      <c r="D872" s="35" t="s">
        <v>794</v>
      </c>
      <c r="E872" s="35">
        <v>5</v>
      </c>
      <c r="F872" s="35">
        <v>1101</v>
      </c>
      <c r="G872" s="35" t="s">
        <v>22</v>
      </c>
      <c r="H872" s="35" t="s">
        <v>793</v>
      </c>
      <c r="I872" s="35" t="s">
        <v>694</v>
      </c>
      <c r="J872" s="35"/>
      <c r="K872" s="35"/>
      <c r="L872" s="35" t="s">
        <v>731</v>
      </c>
      <c r="M872" s="35"/>
      <c r="N872" s="35" t="s">
        <v>23</v>
      </c>
      <c r="O872" s="35"/>
      <c r="P872" s="35"/>
      <c r="Q872" s="35"/>
      <c r="R872" s="35"/>
      <c r="S872" s="35"/>
      <c r="T872" s="35"/>
      <c r="U872" s="35"/>
      <c r="V872" s="35"/>
    </row>
    <row r="873" spans="1:22" ht="16" x14ac:dyDescent="0.2">
      <c r="A873" s="35"/>
      <c r="B873" s="36" t="s">
        <v>1058</v>
      </c>
      <c r="C873" s="36" t="s">
        <v>1058</v>
      </c>
      <c r="D873" s="35" t="s">
        <v>547</v>
      </c>
      <c r="E873" s="35">
        <v>5</v>
      </c>
      <c r="F873" s="35">
        <v>1201</v>
      </c>
      <c r="G873" s="35" t="s">
        <v>22</v>
      </c>
      <c r="H873" s="35" t="s">
        <v>1422</v>
      </c>
      <c r="I873" s="35" t="s">
        <v>857</v>
      </c>
      <c r="J873" s="35"/>
      <c r="K873" s="35"/>
      <c r="L873" s="35" t="s">
        <v>1423</v>
      </c>
      <c r="M873" s="35"/>
      <c r="N873" s="35" t="s">
        <v>23</v>
      </c>
      <c r="O873" s="35"/>
      <c r="P873" s="35"/>
      <c r="Q873" s="35"/>
      <c r="R873" s="35"/>
      <c r="S873" s="35"/>
      <c r="T873" s="35"/>
      <c r="U873" s="35"/>
      <c r="V873" s="35"/>
    </row>
    <row r="874" spans="1:22" ht="16" x14ac:dyDescent="0.2">
      <c r="A874" s="35"/>
      <c r="B874" s="36" t="s">
        <v>1058</v>
      </c>
      <c r="C874" s="36" t="s">
        <v>1058</v>
      </c>
      <c r="D874" s="35" t="s">
        <v>189</v>
      </c>
      <c r="E874" s="35">
        <v>0</v>
      </c>
      <c r="F874" s="35">
        <v>1206</v>
      </c>
      <c r="G874" s="35" t="s">
        <v>22</v>
      </c>
      <c r="H874" s="35" t="s">
        <v>712</v>
      </c>
      <c r="I874" s="35" t="s">
        <v>64</v>
      </c>
      <c r="J874" s="35"/>
      <c r="K874" s="35"/>
      <c r="L874" s="35" t="s">
        <v>713</v>
      </c>
      <c r="M874" s="35"/>
      <c r="N874" s="35" t="s">
        <v>24</v>
      </c>
      <c r="O874" s="35"/>
      <c r="P874" s="35"/>
      <c r="Q874" s="35"/>
      <c r="R874" s="35"/>
      <c r="S874" s="35"/>
      <c r="T874" s="35"/>
      <c r="U874" s="35"/>
      <c r="V874" s="35"/>
    </row>
    <row r="875" spans="1:22" ht="16" x14ac:dyDescent="0.2">
      <c r="A875" s="35"/>
      <c r="B875" s="36" t="s">
        <v>1058</v>
      </c>
      <c r="C875" s="36" t="s">
        <v>1058</v>
      </c>
      <c r="D875" s="35" t="s">
        <v>197</v>
      </c>
      <c r="E875" s="35">
        <v>5</v>
      </c>
      <c r="F875" s="35">
        <v>1201</v>
      </c>
      <c r="G875" s="35" t="s">
        <v>22</v>
      </c>
      <c r="H875" s="35" t="s">
        <v>712</v>
      </c>
      <c r="I875" s="35" t="s">
        <v>64</v>
      </c>
      <c r="J875" s="35"/>
      <c r="K875" s="35"/>
      <c r="L875" s="35" t="s">
        <v>713</v>
      </c>
      <c r="M875" s="35"/>
      <c r="N875" s="35" t="s">
        <v>23</v>
      </c>
      <c r="O875" s="35"/>
      <c r="P875" s="35"/>
      <c r="Q875" s="35"/>
      <c r="R875" s="35"/>
      <c r="S875" s="35"/>
      <c r="T875" s="35"/>
      <c r="U875" s="35"/>
      <c r="V875" s="35"/>
    </row>
    <row r="876" spans="1:22" ht="16" x14ac:dyDescent="0.2">
      <c r="A876" s="35"/>
      <c r="B876" s="36" t="s">
        <v>1058</v>
      </c>
      <c r="C876" s="36" t="s">
        <v>1058</v>
      </c>
      <c r="D876" s="35" t="s">
        <v>199</v>
      </c>
      <c r="E876" s="35">
        <v>5</v>
      </c>
      <c r="F876" s="35">
        <v>1201</v>
      </c>
      <c r="G876" s="35" t="s">
        <v>22</v>
      </c>
      <c r="H876" s="35" t="s">
        <v>709</v>
      </c>
      <c r="I876" s="35" t="s">
        <v>64</v>
      </c>
      <c r="J876" s="35"/>
      <c r="K876" s="35"/>
      <c r="L876" s="35" t="s">
        <v>710</v>
      </c>
      <c r="M876" s="35"/>
      <c r="N876" s="35" t="s">
        <v>23</v>
      </c>
      <c r="O876" s="35"/>
      <c r="P876" s="35"/>
      <c r="Q876" s="35"/>
      <c r="R876" s="35"/>
      <c r="S876" s="35"/>
      <c r="T876" s="35"/>
      <c r="U876" s="35"/>
      <c r="V876" s="35"/>
    </row>
    <row r="877" spans="1:22" ht="16" x14ac:dyDescent="0.2">
      <c r="A877" s="35"/>
      <c r="B877" s="36" t="s">
        <v>1058</v>
      </c>
      <c r="C877" s="36" t="s">
        <v>1058</v>
      </c>
      <c r="D877" s="35" t="s">
        <v>196</v>
      </c>
      <c r="E877" s="35">
        <v>0</v>
      </c>
      <c r="F877" s="35">
        <v>1206</v>
      </c>
      <c r="G877" s="35" t="s">
        <v>22</v>
      </c>
      <c r="H877" s="35" t="s">
        <v>709</v>
      </c>
      <c r="I877" s="35" t="s">
        <v>64</v>
      </c>
      <c r="J877" s="35"/>
      <c r="K877" s="35"/>
      <c r="L877" s="35" t="s">
        <v>710</v>
      </c>
      <c r="M877" s="35"/>
      <c r="N877" s="35" t="s">
        <v>24</v>
      </c>
      <c r="O877" s="35"/>
      <c r="P877" s="35"/>
      <c r="Q877" s="35"/>
      <c r="R877" s="35"/>
      <c r="S877" s="35"/>
      <c r="T877" s="35"/>
      <c r="U877" s="35"/>
      <c r="V877" s="35"/>
    </row>
    <row r="878" spans="1:22" ht="16" x14ac:dyDescent="0.2">
      <c r="A878" s="35"/>
      <c r="B878" s="36" t="s">
        <v>1058</v>
      </c>
      <c r="C878" s="36" t="s">
        <v>1058</v>
      </c>
      <c r="D878" s="35" t="s">
        <v>736</v>
      </c>
      <c r="E878" s="35">
        <v>5</v>
      </c>
      <c r="F878" s="35">
        <v>1221</v>
      </c>
      <c r="G878" s="35" t="s">
        <v>22</v>
      </c>
      <c r="H878" s="35" t="s">
        <v>737</v>
      </c>
      <c r="I878" s="35" t="s">
        <v>734</v>
      </c>
      <c r="J878" s="35"/>
      <c r="K878" s="35"/>
      <c r="L878" s="35" t="s">
        <v>738</v>
      </c>
      <c r="M878" s="35"/>
      <c r="N878" s="35" t="s">
        <v>23</v>
      </c>
      <c r="O878" s="35"/>
      <c r="P878" s="35"/>
      <c r="Q878" s="35"/>
      <c r="R878" s="35"/>
      <c r="S878" s="35"/>
      <c r="T878" s="35"/>
      <c r="U878" s="35"/>
      <c r="V878" s="35"/>
    </row>
    <row r="879" spans="1:22" ht="16" x14ac:dyDescent="0.2">
      <c r="A879" s="35"/>
      <c r="B879" s="36" t="s">
        <v>1058</v>
      </c>
      <c r="C879" s="36" t="s">
        <v>1058</v>
      </c>
      <c r="D879" s="35" t="s">
        <v>732</v>
      </c>
      <c r="E879" s="35">
        <v>4</v>
      </c>
      <c r="F879" s="35">
        <v>1101</v>
      </c>
      <c r="G879" s="35" t="s">
        <v>22</v>
      </c>
      <c r="H879" s="35" t="s">
        <v>733</v>
      </c>
      <c r="I879" s="35" t="s">
        <v>734</v>
      </c>
      <c r="J879" s="35"/>
      <c r="K879" s="35"/>
      <c r="L879" s="35" t="s">
        <v>735</v>
      </c>
      <c r="M879" s="35"/>
      <c r="N879" s="35" t="s">
        <v>25</v>
      </c>
      <c r="O879" s="35"/>
      <c r="P879" s="35"/>
      <c r="Q879" s="35"/>
      <c r="R879" s="35"/>
      <c r="S879" s="35"/>
      <c r="T879" s="35"/>
      <c r="U879" s="35"/>
      <c r="V879" s="35"/>
    </row>
    <row r="880" spans="1:22" ht="16" x14ac:dyDescent="0.2">
      <c r="A880" s="35"/>
      <c r="B880" s="36" t="s">
        <v>1058</v>
      </c>
      <c r="C880" s="36" t="s">
        <v>1058</v>
      </c>
      <c r="D880" s="35" t="s">
        <v>739</v>
      </c>
      <c r="E880" s="35">
        <v>0</v>
      </c>
      <c r="F880" s="35">
        <v>1102</v>
      </c>
      <c r="G880" s="35" t="s">
        <v>22</v>
      </c>
      <c r="H880" s="35" t="s">
        <v>733</v>
      </c>
      <c r="I880" s="35" t="s">
        <v>734</v>
      </c>
      <c r="J880" s="35"/>
      <c r="K880" s="35"/>
      <c r="L880" s="35" t="s">
        <v>735</v>
      </c>
      <c r="M880" s="35"/>
      <c r="N880" s="35" t="s">
        <v>24</v>
      </c>
      <c r="O880" s="35"/>
      <c r="P880" s="35"/>
      <c r="Q880" s="35"/>
      <c r="R880" s="35"/>
      <c r="S880" s="35"/>
      <c r="T880" s="35"/>
      <c r="U880" s="35"/>
      <c r="V880" s="35"/>
    </row>
    <row r="881" spans="1:22" ht="16" x14ac:dyDescent="0.2">
      <c r="A881" s="35"/>
      <c r="B881" s="36" t="s">
        <v>1058</v>
      </c>
      <c r="C881" s="36" t="s">
        <v>1058</v>
      </c>
      <c r="D881" s="35" t="s">
        <v>740</v>
      </c>
      <c r="E881" s="35">
        <v>0</v>
      </c>
      <c r="F881" s="35">
        <v>1226</v>
      </c>
      <c r="G881" s="35" t="s">
        <v>22</v>
      </c>
      <c r="H881" s="35" t="s">
        <v>737</v>
      </c>
      <c r="I881" s="35" t="s">
        <v>734</v>
      </c>
      <c r="J881" s="35"/>
      <c r="K881" s="35"/>
      <c r="L881" s="35" t="s">
        <v>738</v>
      </c>
      <c r="M881" s="35"/>
      <c r="N881" s="35" t="s">
        <v>24</v>
      </c>
      <c r="O881" s="35"/>
      <c r="P881" s="35"/>
      <c r="Q881" s="35"/>
      <c r="R881" s="35"/>
      <c r="S881" s="35"/>
      <c r="T881" s="35"/>
      <c r="U881" s="35"/>
      <c r="V881" s="35"/>
    </row>
    <row r="882" spans="1:22" ht="16" x14ac:dyDescent="0.2">
      <c r="A882" s="35"/>
      <c r="B882" s="36" t="s">
        <v>1058</v>
      </c>
      <c r="C882" s="36" t="s">
        <v>1058</v>
      </c>
      <c r="D882" s="35" t="s">
        <v>1424</v>
      </c>
      <c r="E882" s="35">
        <v>5</v>
      </c>
      <c r="F882" s="35">
        <v>1101</v>
      </c>
      <c r="G882" s="35" t="s">
        <v>22</v>
      </c>
      <c r="H882" s="35" t="s">
        <v>1425</v>
      </c>
      <c r="I882" s="35" t="s">
        <v>64</v>
      </c>
      <c r="J882" s="35"/>
      <c r="K882" s="35"/>
      <c r="L882" s="35" t="s">
        <v>1426</v>
      </c>
      <c r="M882" s="35"/>
      <c r="N882" s="35" t="s">
        <v>23</v>
      </c>
      <c r="O882" s="35"/>
      <c r="P882" s="35"/>
      <c r="Q882" s="35"/>
      <c r="R882" s="35"/>
      <c r="S882" s="35"/>
      <c r="T882" s="35"/>
      <c r="U882" s="35"/>
      <c r="V882" s="35"/>
    </row>
    <row r="883" spans="1:22" ht="16" x14ac:dyDescent="0.2">
      <c r="A883" s="35"/>
      <c r="B883" s="36" t="s">
        <v>1058</v>
      </c>
      <c r="C883" s="36" t="s">
        <v>1058</v>
      </c>
      <c r="D883" s="35" t="s">
        <v>1427</v>
      </c>
      <c r="E883" s="35">
        <v>5</v>
      </c>
      <c r="F883" s="35">
        <v>1101</v>
      </c>
      <c r="G883" s="35" t="s">
        <v>22</v>
      </c>
      <c r="H883" s="35" t="s">
        <v>1428</v>
      </c>
      <c r="I883" s="35" t="s">
        <v>64</v>
      </c>
      <c r="J883" s="35"/>
      <c r="K883" s="35"/>
      <c r="L883" s="35" t="s">
        <v>1429</v>
      </c>
      <c r="M883" s="35"/>
      <c r="N883" s="35" t="s">
        <v>23</v>
      </c>
      <c r="O883" s="35"/>
      <c r="P883" s="35"/>
      <c r="Q883" s="35"/>
      <c r="R883" s="35"/>
      <c r="S883" s="35"/>
      <c r="T883" s="35"/>
      <c r="U883" s="35"/>
      <c r="V883" s="35"/>
    </row>
    <row r="884" spans="1:22" ht="16" x14ac:dyDescent="0.2">
      <c r="A884" s="35"/>
      <c r="B884" s="36" t="s">
        <v>1058</v>
      </c>
      <c r="C884" s="36" t="s">
        <v>1058</v>
      </c>
      <c r="D884" s="35" t="s">
        <v>1430</v>
      </c>
      <c r="E884" s="35">
        <v>5</v>
      </c>
      <c r="F884" s="35">
        <v>1101</v>
      </c>
      <c r="G884" s="35" t="s">
        <v>22</v>
      </c>
      <c r="H884" s="35" t="s">
        <v>1431</v>
      </c>
      <c r="I884" s="35" t="s">
        <v>64</v>
      </c>
      <c r="J884" s="35"/>
      <c r="K884" s="35"/>
      <c r="L884" s="35" t="s">
        <v>1432</v>
      </c>
      <c r="M884" s="35"/>
      <c r="N884" s="35" t="s">
        <v>23</v>
      </c>
      <c r="O884" s="35"/>
      <c r="P884" s="35"/>
      <c r="Q884" s="35"/>
      <c r="R884" s="35"/>
      <c r="S884" s="35"/>
      <c r="T884" s="35"/>
      <c r="U884" s="35"/>
      <c r="V884" s="35"/>
    </row>
    <row r="885" spans="1:22" ht="16" x14ac:dyDescent="0.2">
      <c r="A885" s="35"/>
      <c r="B885" s="36" t="s">
        <v>1058</v>
      </c>
      <c r="C885" s="36" t="s">
        <v>1058</v>
      </c>
      <c r="D885" s="35" t="s">
        <v>1433</v>
      </c>
      <c r="E885" s="35">
        <v>5</v>
      </c>
      <c r="F885" s="35">
        <v>1101</v>
      </c>
      <c r="G885" s="35" t="s">
        <v>22</v>
      </c>
      <c r="H885" s="35" t="s">
        <v>1434</v>
      </c>
      <c r="I885" s="35" t="s">
        <v>64</v>
      </c>
      <c r="J885" s="35"/>
      <c r="K885" s="35"/>
      <c r="L885" s="35" t="s">
        <v>1435</v>
      </c>
      <c r="M885" s="35"/>
      <c r="N885" s="35" t="s">
        <v>23</v>
      </c>
      <c r="O885" s="35"/>
      <c r="P885" s="35"/>
      <c r="Q885" s="35"/>
      <c r="R885" s="35"/>
      <c r="S885" s="35"/>
      <c r="T885" s="35"/>
      <c r="U885" s="35"/>
      <c r="V885" s="35"/>
    </row>
    <row r="886" spans="1:22" ht="16" x14ac:dyDescent="0.2">
      <c r="A886" s="35"/>
      <c r="B886" s="36" t="s">
        <v>1058</v>
      </c>
      <c r="C886" s="36" t="s">
        <v>1058</v>
      </c>
      <c r="D886" s="35" t="s">
        <v>1436</v>
      </c>
      <c r="E886" s="35">
        <v>5</v>
      </c>
      <c r="F886" s="35">
        <v>1201</v>
      </c>
      <c r="G886" s="35" t="s">
        <v>22</v>
      </c>
      <c r="H886" s="35" t="s">
        <v>1437</v>
      </c>
      <c r="I886" s="35" t="s">
        <v>64</v>
      </c>
      <c r="J886" s="35"/>
      <c r="K886" s="35"/>
      <c r="L886" s="35" t="s">
        <v>1438</v>
      </c>
      <c r="M886" s="35"/>
      <c r="N886" s="35" t="s">
        <v>23</v>
      </c>
      <c r="O886" s="35"/>
      <c r="P886" s="35"/>
      <c r="Q886" s="35"/>
      <c r="R886" s="35"/>
      <c r="S886" s="35"/>
      <c r="T886" s="35"/>
      <c r="U886" s="35"/>
      <c r="V886" s="35"/>
    </row>
    <row r="887" spans="1:22" ht="16" x14ac:dyDescent="0.2">
      <c r="A887" s="35"/>
      <c r="B887" s="36" t="s">
        <v>1058</v>
      </c>
      <c r="C887" s="36" t="s">
        <v>1058</v>
      </c>
      <c r="D887" s="35" t="s">
        <v>1439</v>
      </c>
      <c r="E887" s="35">
        <v>5</v>
      </c>
      <c r="F887" s="35">
        <v>1201</v>
      </c>
      <c r="G887" s="35" t="s">
        <v>22</v>
      </c>
      <c r="H887" s="35" t="s">
        <v>1440</v>
      </c>
      <c r="I887" s="35" t="s">
        <v>64</v>
      </c>
      <c r="J887" s="35"/>
      <c r="K887" s="35"/>
      <c r="L887" s="35" t="s">
        <v>1441</v>
      </c>
      <c r="M887" s="35"/>
      <c r="N887" s="35" t="s">
        <v>23</v>
      </c>
      <c r="O887" s="35"/>
      <c r="P887" s="35"/>
      <c r="Q887" s="35"/>
      <c r="R887" s="35"/>
      <c r="S887" s="35"/>
      <c r="T887" s="35"/>
      <c r="U887" s="35"/>
      <c r="V887" s="35"/>
    </row>
    <row r="888" spans="1:22" ht="16" x14ac:dyDescent="0.2">
      <c r="A888" s="35"/>
      <c r="B888" s="36" t="s">
        <v>1058</v>
      </c>
      <c r="C888" s="36" t="s">
        <v>1058</v>
      </c>
      <c r="D888" s="35" t="s">
        <v>1442</v>
      </c>
      <c r="E888" s="35">
        <v>0</v>
      </c>
      <c r="F888" s="35">
        <v>1102</v>
      </c>
      <c r="G888" s="35" t="s">
        <v>22</v>
      </c>
      <c r="H888" s="35" t="s">
        <v>1425</v>
      </c>
      <c r="I888" s="35" t="s">
        <v>64</v>
      </c>
      <c r="J888" s="35"/>
      <c r="K888" s="35"/>
      <c r="L888" s="35" t="s">
        <v>1426</v>
      </c>
      <c r="M888" s="35"/>
      <c r="N888" s="35" t="s">
        <v>24</v>
      </c>
      <c r="O888" s="35"/>
      <c r="P888" s="35"/>
      <c r="Q888" s="35"/>
      <c r="R888" s="35"/>
      <c r="S888" s="35"/>
      <c r="T888" s="35"/>
      <c r="U888" s="35"/>
      <c r="V888" s="35"/>
    </row>
    <row r="889" spans="1:22" ht="16" x14ac:dyDescent="0.2">
      <c r="A889" s="35"/>
      <c r="B889" s="36" t="s">
        <v>1058</v>
      </c>
      <c r="C889" s="36" t="s">
        <v>1058</v>
      </c>
      <c r="D889" s="35" t="s">
        <v>1443</v>
      </c>
      <c r="E889" s="35">
        <v>0</v>
      </c>
      <c r="F889" s="35">
        <v>1102</v>
      </c>
      <c r="G889" s="35" t="s">
        <v>22</v>
      </c>
      <c r="H889" s="35" t="s">
        <v>1428</v>
      </c>
      <c r="I889" s="35" t="s">
        <v>64</v>
      </c>
      <c r="J889" s="35"/>
      <c r="K889" s="35"/>
      <c r="L889" s="35" t="s">
        <v>1429</v>
      </c>
      <c r="M889" s="35"/>
      <c r="N889" s="35" t="s">
        <v>24</v>
      </c>
      <c r="O889" s="35"/>
      <c r="P889" s="35"/>
      <c r="Q889" s="35"/>
      <c r="R889" s="35"/>
      <c r="S889" s="35"/>
      <c r="T889" s="35"/>
      <c r="U889" s="35"/>
      <c r="V889" s="35"/>
    </row>
    <row r="890" spans="1:22" ht="16" x14ac:dyDescent="0.2">
      <c r="A890" s="35"/>
      <c r="B890" s="36" t="s">
        <v>1058</v>
      </c>
      <c r="C890" s="36" t="s">
        <v>1058</v>
      </c>
      <c r="D890" s="35" t="s">
        <v>1444</v>
      </c>
      <c r="E890" s="35">
        <v>0</v>
      </c>
      <c r="F890" s="35">
        <v>1102</v>
      </c>
      <c r="G890" s="35" t="s">
        <v>22</v>
      </c>
      <c r="H890" s="35" t="s">
        <v>1431</v>
      </c>
      <c r="I890" s="35" t="s">
        <v>64</v>
      </c>
      <c r="J890" s="35"/>
      <c r="K890" s="35"/>
      <c r="L890" s="35" t="s">
        <v>1432</v>
      </c>
      <c r="M890" s="35"/>
      <c r="N890" s="35" t="s">
        <v>24</v>
      </c>
      <c r="O890" s="35"/>
      <c r="P890" s="35"/>
      <c r="Q890" s="35"/>
      <c r="R890" s="35"/>
      <c r="S890" s="35"/>
      <c r="T890" s="35"/>
      <c r="U890" s="35"/>
      <c r="V890" s="35"/>
    </row>
    <row r="891" spans="1:22" ht="16" x14ac:dyDescent="0.2">
      <c r="A891" s="35"/>
      <c r="B891" s="36" t="s">
        <v>1058</v>
      </c>
      <c r="C891" s="36" t="s">
        <v>1058</v>
      </c>
      <c r="D891" s="35" t="s">
        <v>1445</v>
      </c>
      <c r="E891" s="35">
        <v>0</v>
      </c>
      <c r="F891" s="35">
        <v>1102</v>
      </c>
      <c r="G891" s="35" t="s">
        <v>22</v>
      </c>
      <c r="H891" s="35" t="s">
        <v>1434</v>
      </c>
      <c r="I891" s="35" t="s">
        <v>64</v>
      </c>
      <c r="J891" s="35"/>
      <c r="K891" s="35"/>
      <c r="L891" s="35" t="s">
        <v>1435</v>
      </c>
      <c r="M891" s="35"/>
      <c r="N891" s="35" t="s">
        <v>24</v>
      </c>
      <c r="O891" s="35"/>
      <c r="P891" s="35"/>
      <c r="Q891" s="35"/>
      <c r="R891" s="35"/>
      <c r="S891" s="35"/>
      <c r="T891" s="35"/>
      <c r="U891" s="35"/>
      <c r="V891" s="35"/>
    </row>
    <row r="892" spans="1:22" ht="16" x14ac:dyDescent="0.2">
      <c r="A892" s="35"/>
      <c r="B892" s="36" t="s">
        <v>1058</v>
      </c>
      <c r="C892" s="36" t="s">
        <v>1058</v>
      </c>
      <c r="D892" s="35" t="s">
        <v>1446</v>
      </c>
      <c r="E892" s="35">
        <v>0</v>
      </c>
      <c r="F892" s="35">
        <v>1206</v>
      </c>
      <c r="G892" s="35" t="s">
        <v>22</v>
      </c>
      <c r="H892" s="35" t="s">
        <v>1437</v>
      </c>
      <c r="I892" s="35" t="s">
        <v>64</v>
      </c>
      <c r="J892" s="35"/>
      <c r="K892" s="35"/>
      <c r="L892" s="35" t="s">
        <v>1438</v>
      </c>
      <c r="M892" s="35"/>
      <c r="N892" s="35" t="s">
        <v>24</v>
      </c>
      <c r="O892" s="35"/>
      <c r="P892" s="35"/>
      <c r="Q892" s="35"/>
      <c r="R892" s="35"/>
      <c r="S892" s="35"/>
      <c r="T892" s="35"/>
      <c r="U892" s="35"/>
      <c r="V892" s="35"/>
    </row>
    <row r="893" spans="1:22" ht="16" x14ac:dyDescent="0.2">
      <c r="A893" s="35"/>
      <c r="B893" s="36" t="s">
        <v>1058</v>
      </c>
      <c r="C893" s="36" t="s">
        <v>1058</v>
      </c>
      <c r="D893" s="35" t="s">
        <v>1447</v>
      </c>
      <c r="E893" s="35">
        <v>0</v>
      </c>
      <c r="F893" s="35">
        <v>1206</v>
      </c>
      <c r="G893" s="35" t="s">
        <v>22</v>
      </c>
      <c r="H893" s="35" t="s">
        <v>1440</v>
      </c>
      <c r="I893" s="35" t="s">
        <v>64</v>
      </c>
      <c r="J893" s="35"/>
      <c r="K893" s="35"/>
      <c r="L893" s="35" t="s">
        <v>1441</v>
      </c>
      <c r="M893" s="35"/>
      <c r="N893" s="35" t="s">
        <v>24</v>
      </c>
      <c r="O893" s="35"/>
      <c r="P893" s="35"/>
      <c r="Q893" s="35"/>
      <c r="R893" s="35"/>
      <c r="S893" s="35"/>
      <c r="T893" s="35"/>
      <c r="U893" s="35"/>
      <c r="V893" s="35"/>
    </row>
    <row r="894" spans="1:22" ht="16" x14ac:dyDescent="0.2">
      <c r="A894" s="35"/>
      <c r="B894" s="36" t="s">
        <v>1058</v>
      </c>
      <c r="C894" s="36" t="s">
        <v>1058</v>
      </c>
      <c r="D894" s="35" t="s">
        <v>792</v>
      </c>
      <c r="E894" s="35">
        <v>0</v>
      </c>
      <c r="F894" s="35">
        <v>1102</v>
      </c>
      <c r="G894" s="35" t="s">
        <v>22</v>
      </c>
      <c r="H894" s="35" t="s">
        <v>793</v>
      </c>
      <c r="I894" s="35" t="s">
        <v>694</v>
      </c>
      <c r="J894" s="35"/>
      <c r="K894" s="35"/>
      <c r="L894" s="35" t="s">
        <v>731</v>
      </c>
      <c r="M894" s="35"/>
      <c r="N894" s="35" t="s">
        <v>24</v>
      </c>
      <c r="O894" s="35"/>
      <c r="P894" s="35"/>
      <c r="Q894" s="35"/>
      <c r="R894" s="35"/>
      <c r="S894" s="35"/>
      <c r="T894" s="35"/>
      <c r="U894" s="35"/>
      <c r="V894" s="35"/>
    </row>
    <row r="895" spans="1:22" ht="16" x14ac:dyDescent="0.2">
      <c r="A895" s="35"/>
      <c r="B895" s="36" t="s">
        <v>1058</v>
      </c>
      <c r="C895" s="36" t="s">
        <v>1058</v>
      </c>
      <c r="D895" s="35" t="s">
        <v>705</v>
      </c>
      <c r="E895" s="35">
        <v>0</v>
      </c>
      <c r="F895" s="35">
        <v>1102</v>
      </c>
      <c r="G895" s="35" t="s">
        <v>22</v>
      </c>
      <c r="H895" s="35" t="s">
        <v>695</v>
      </c>
      <c r="I895" s="35" t="s">
        <v>691</v>
      </c>
      <c r="J895" s="35"/>
      <c r="K895" s="35"/>
      <c r="L895" s="35" t="s">
        <v>696</v>
      </c>
      <c r="M895" s="35"/>
      <c r="N895" s="35" t="s">
        <v>24</v>
      </c>
      <c r="O895" s="35"/>
      <c r="P895" s="35"/>
      <c r="Q895" s="35"/>
      <c r="R895" s="35"/>
      <c r="S895" s="35"/>
      <c r="T895" s="35"/>
      <c r="U895" s="35"/>
      <c r="V895" s="35"/>
    </row>
    <row r="896" spans="1:22" ht="16" x14ac:dyDescent="0.2">
      <c r="A896" s="35"/>
      <c r="B896" s="36" t="s">
        <v>1058</v>
      </c>
      <c r="C896" s="36" t="s">
        <v>1058</v>
      </c>
      <c r="D896" s="35" t="s">
        <v>1448</v>
      </c>
      <c r="E896" s="35">
        <v>0</v>
      </c>
      <c r="F896" s="35">
        <v>1101</v>
      </c>
      <c r="G896" s="35" t="s">
        <v>22</v>
      </c>
      <c r="H896" s="35" t="s">
        <v>695</v>
      </c>
      <c r="I896" s="35" t="s">
        <v>691</v>
      </c>
      <c r="J896" s="35"/>
      <c r="K896" s="35"/>
      <c r="L896" s="35" t="s">
        <v>696</v>
      </c>
      <c r="M896" s="35"/>
      <c r="N896" s="35" t="s">
        <v>23</v>
      </c>
      <c r="O896" s="35"/>
      <c r="P896" s="35"/>
      <c r="Q896" s="35"/>
      <c r="R896" s="35"/>
      <c r="S896" s="35"/>
      <c r="T896" s="35"/>
      <c r="U896" s="35"/>
      <c r="V896" s="35"/>
    </row>
    <row r="897" spans="1:22" ht="16" x14ac:dyDescent="0.2">
      <c r="A897" s="35"/>
      <c r="B897" s="36" t="s">
        <v>1058</v>
      </c>
      <c r="C897" s="36" t="s">
        <v>1058</v>
      </c>
      <c r="D897" s="35" t="s">
        <v>1449</v>
      </c>
      <c r="E897" s="35">
        <v>5</v>
      </c>
      <c r="F897" s="35">
        <v>1201</v>
      </c>
      <c r="G897" s="35" t="s">
        <v>22</v>
      </c>
      <c r="H897" s="35" t="s">
        <v>1450</v>
      </c>
      <c r="I897" s="35" t="s">
        <v>691</v>
      </c>
      <c r="J897" s="35"/>
      <c r="K897" s="35"/>
      <c r="L897" s="35" t="s">
        <v>1451</v>
      </c>
      <c r="M897" s="35"/>
      <c r="N897" s="35" t="s">
        <v>23</v>
      </c>
      <c r="O897" s="35"/>
      <c r="P897" s="35"/>
      <c r="Q897" s="35"/>
      <c r="R897" s="35"/>
      <c r="S897" s="35"/>
      <c r="T897" s="35"/>
      <c r="U897" s="35"/>
      <c r="V897" s="35"/>
    </row>
    <row r="898" spans="1:22" ht="16" x14ac:dyDescent="0.2">
      <c r="A898" s="35"/>
      <c r="B898" s="36" t="s">
        <v>1058</v>
      </c>
      <c r="C898" s="36" t="s">
        <v>1058</v>
      </c>
      <c r="D898" s="35" t="s">
        <v>203</v>
      </c>
      <c r="E898" s="35">
        <v>0</v>
      </c>
      <c r="F898" s="35">
        <v>1206</v>
      </c>
      <c r="G898" s="35" t="s">
        <v>22</v>
      </c>
      <c r="H898" s="35" t="s">
        <v>698</v>
      </c>
      <c r="I898" s="35" t="s">
        <v>64</v>
      </c>
      <c r="J898" s="35"/>
      <c r="K898" s="35"/>
      <c r="L898" s="35" t="s">
        <v>699</v>
      </c>
      <c r="M898" s="35"/>
      <c r="N898" s="35" t="s">
        <v>24</v>
      </c>
      <c r="O898" s="35"/>
      <c r="P898" s="35"/>
      <c r="Q898" s="35"/>
      <c r="R898" s="35"/>
      <c r="S898" s="35"/>
      <c r="T898" s="35"/>
      <c r="U898" s="35"/>
      <c r="V898" s="35"/>
    </row>
    <row r="899" spans="1:22" ht="16" x14ac:dyDescent="0.2">
      <c r="A899" s="35"/>
      <c r="B899" s="36" t="s">
        <v>1058</v>
      </c>
      <c r="C899" s="36" t="s">
        <v>1058</v>
      </c>
      <c r="D899" s="35" t="s">
        <v>206</v>
      </c>
      <c r="E899" s="35">
        <v>5</v>
      </c>
      <c r="F899" s="35">
        <v>1201</v>
      </c>
      <c r="G899" s="35" t="s">
        <v>22</v>
      </c>
      <c r="H899" s="35" t="s">
        <v>698</v>
      </c>
      <c r="I899" s="35" t="s">
        <v>64</v>
      </c>
      <c r="J899" s="35"/>
      <c r="K899" s="35"/>
      <c r="L899" s="35" t="s">
        <v>699</v>
      </c>
      <c r="M899" s="35"/>
      <c r="N899" s="35" t="s">
        <v>23</v>
      </c>
      <c r="O899" s="35"/>
      <c r="P899" s="35"/>
      <c r="Q899" s="35"/>
      <c r="R899" s="35"/>
      <c r="S899" s="35"/>
      <c r="T899" s="35"/>
      <c r="U899" s="35"/>
      <c r="V899" s="35"/>
    </row>
    <row r="900" spans="1:22" ht="16" x14ac:dyDescent="0.2">
      <c r="A900" s="35"/>
      <c r="B900" s="36" t="s">
        <v>1058</v>
      </c>
      <c r="C900" s="36" t="s">
        <v>1058</v>
      </c>
      <c r="D900" s="35" t="s">
        <v>189</v>
      </c>
      <c r="E900" s="35">
        <v>0</v>
      </c>
      <c r="F900" s="35">
        <v>1206</v>
      </c>
      <c r="G900" s="35" t="s">
        <v>22</v>
      </c>
      <c r="H900" s="35" t="s">
        <v>712</v>
      </c>
      <c r="I900" s="35" t="s">
        <v>64</v>
      </c>
      <c r="J900" s="35"/>
      <c r="K900" s="35"/>
      <c r="L900" s="35" t="s">
        <v>713</v>
      </c>
      <c r="M900" s="35"/>
      <c r="N900" s="35" t="s">
        <v>24</v>
      </c>
      <c r="O900" s="35"/>
      <c r="P900" s="35"/>
      <c r="Q900" s="35"/>
      <c r="R900" s="35"/>
      <c r="S900" s="35"/>
      <c r="T900" s="35"/>
      <c r="U900" s="35"/>
      <c r="V900" s="35"/>
    </row>
    <row r="901" spans="1:22" ht="16" x14ac:dyDescent="0.2">
      <c r="A901" s="35"/>
      <c r="B901" s="36" t="s">
        <v>1058</v>
      </c>
      <c r="C901" s="36" t="s">
        <v>1058</v>
      </c>
      <c r="D901" s="35" t="s">
        <v>197</v>
      </c>
      <c r="E901" s="35">
        <v>5</v>
      </c>
      <c r="F901" s="35">
        <v>1201</v>
      </c>
      <c r="G901" s="35" t="s">
        <v>22</v>
      </c>
      <c r="H901" s="35" t="s">
        <v>712</v>
      </c>
      <c r="I901" s="35" t="s">
        <v>64</v>
      </c>
      <c r="J901" s="35"/>
      <c r="K901" s="35"/>
      <c r="L901" s="35" t="s">
        <v>713</v>
      </c>
      <c r="M901" s="35"/>
      <c r="N901" s="35" t="s">
        <v>23</v>
      </c>
      <c r="O901" s="35"/>
      <c r="P901" s="35"/>
      <c r="Q901" s="35"/>
      <c r="R901" s="35"/>
      <c r="S901" s="35"/>
      <c r="T901" s="35"/>
      <c r="U901" s="35"/>
      <c r="V901" s="35"/>
    </row>
    <row r="902" spans="1:22" ht="16" x14ac:dyDescent="0.2">
      <c r="A902" s="35"/>
      <c r="B902" s="36" t="s">
        <v>1058</v>
      </c>
      <c r="C902" s="36" t="s">
        <v>1058</v>
      </c>
      <c r="D902" s="35" t="s">
        <v>1452</v>
      </c>
      <c r="E902" s="35">
        <v>5</v>
      </c>
      <c r="F902" s="35">
        <v>1201</v>
      </c>
      <c r="G902" s="35" t="s">
        <v>22</v>
      </c>
      <c r="H902" s="35" t="s">
        <v>1453</v>
      </c>
      <c r="I902" s="35" t="s">
        <v>858</v>
      </c>
      <c r="J902" s="35"/>
      <c r="K902" s="35"/>
      <c r="L902" s="35" t="s">
        <v>1454</v>
      </c>
      <c r="M902" s="35"/>
      <c r="N902" s="35" t="s">
        <v>23</v>
      </c>
      <c r="O902" s="35"/>
      <c r="P902" s="35"/>
      <c r="Q902" s="35"/>
      <c r="R902" s="35"/>
      <c r="S902" s="35"/>
      <c r="T902" s="35"/>
      <c r="U902" s="35"/>
      <c r="V902" s="35"/>
    </row>
    <row r="903" spans="1:22" ht="16" x14ac:dyDescent="0.2">
      <c r="A903" s="35"/>
      <c r="B903" s="36" t="s">
        <v>1058</v>
      </c>
      <c r="C903" s="36" t="s">
        <v>1058</v>
      </c>
      <c r="D903" s="35" t="s">
        <v>1455</v>
      </c>
      <c r="E903" s="35">
        <v>5</v>
      </c>
      <c r="F903" s="35">
        <v>1221</v>
      </c>
      <c r="G903" s="35" t="s">
        <v>22</v>
      </c>
      <c r="H903" s="35" t="s">
        <v>1456</v>
      </c>
      <c r="I903" s="35" t="s">
        <v>858</v>
      </c>
      <c r="J903" s="35"/>
      <c r="K903" s="35"/>
      <c r="L903" s="35" t="s">
        <v>1457</v>
      </c>
      <c r="M903" s="35"/>
      <c r="N903" s="35" t="s">
        <v>23</v>
      </c>
      <c r="O903" s="35"/>
      <c r="P903" s="35"/>
      <c r="Q903" s="35"/>
      <c r="R903" s="35"/>
      <c r="S903" s="35"/>
      <c r="T903" s="35"/>
      <c r="U903" s="35"/>
      <c r="V903" s="35"/>
    </row>
    <row r="904" spans="1:22" ht="16" x14ac:dyDescent="0.2">
      <c r="A904" s="35"/>
      <c r="B904" s="36" t="s">
        <v>1058</v>
      </c>
      <c r="C904" s="36" t="s">
        <v>1058</v>
      </c>
      <c r="D904" s="35" t="s">
        <v>1458</v>
      </c>
      <c r="E904" s="35">
        <v>0</v>
      </c>
      <c r="F904" s="35">
        <v>1226</v>
      </c>
      <c r="G904" s="35" t="s">
        <v>22</v>
      </c>
      <c r="H904" s="35" t="s">
        <v>1456</v>
      </c>
      <c r="I904" s="35" t="s">
        <v>858</v>
      </c>
      <c r="J904" s="35"/>
      <c r="K904" s="35"/>
      <c r="L904" s="35" t="s">
        <v>1457</v>
      </c>
      <c r="M904" s="35"/>
      <c r="N904" s="35" t="s">
        <v>24</v>
      </c>
      <c r="O904" s="35"/>
      <c r="P904" s="35"/>
      <c r="Q904" s="35"/>
      <c r="R904" s="35"/>
      <c r="S904" s="35"/>
      <c r="T904" s="35"/>
      <c r="U904" s="35"/>
      <c r="V904" s="35"/>
    </row>
    <row r="905" spans="1:22" ht="16" x14ac:dyDescent="0.2">
      <c r="A905" s="35"/>
      <c r="B905" s="36" t="s">
        <v>1058</v>
      </c>
      <c r="C905" s="36" t="s">
        <v>1058</v>
      </c>
      <c r="D905" s="35" t="s">
        <v>1459</v>
      </c>
      <c r="E905" s="35">
        <v>0</v>
      </c>
      <c r="F905" s="35">
        <v>1206</v>
      </c>
      <c r="G905" s="35" t="s">
        <v>22</v>
      </c>
      <c r="H905" s="35" t="s">
        <v>1453</v>
      </c>
      <c r="I905" s="35" t="s">
        <v>858</v>
      </c>
      <c r="J905" s="35"/>
      <c r="K905" s="35"/>
      <c r="L905" s="35" t="s">
        <v>1454</v>
      </c>
      <c r="M905" s="35"/>
      <c r="N905" s="35" t="s">
        <v>24</v>
      </c>
      <c r="O905" s="35"/>
      <c r="P905" s="35"/>
      <c r="Q905" s="35"/>
      <c r="R905" s="35"/>
      <c r="S905" s="35"/>
      <c r="T905" s="35"/>
      <c r="U905" s="35"/>
      <c r="V905" s="35"/>
    </row>
    <row r="906" spans="1:22" ht="16" x14ac:dyDescent="0.2">
      <c r="A906" s="35"/>
      <c r="B906" s="36" t="s">
        <v>1058</v>
      </c>
      <c r="C906" s="36" t="s">
        <v>1058</v>
      </c>
      <c r="D906" s="35" t="s">
        <v>198</v>
      </c>
      <c r="E906" s="35">
        <v>5</v>
      </c>
      <c r="F906" s="35">
        <v>1201</v>
      </c>
      <c r="G906" s="35" t="s">
        <v>22</v>
      </c>
      <c r="H906" s="35" t="s">
        <v>706</v>
      </c>
      <c r="I906" s="35" t="s">
        <v>64</v>
      </c>
      <c r="J906" s="35"/>
      <c r="K906" s="35"/>
      <c r="L906" s="35" t="s">
        <v>707</v>
      </c>
      <c r="M906" s="35"/>
      <c r="N906" s="35" t="s">
        <v>23</v>
      </c>
      <c r="O906" s="35"/>
      <c r="P906" s="35"/>
      <c r="Q906" s="35"/>
      <c r="R906" s="35"/>
      <c r="S906" s="35"/>
      <c r="T906" s="35"/>
      <c r="U906" s="35"/>
      <c r="V906" s="35"/>
    </row>
    <row r="907" spans="1:22" ht="16" x14ac:dyDescent="0.2">
      <c r="A907" s="35"/>
      <c r="B907" s="36" t="s">
        <v>1058</v>
      </c>
      <c r="C907" s="36" t="s">
        <v>1058</v>
      </c>
      <c r="D907" s="35" t="s">
        <v>190</v>
      </c>
      <c r="E907" s="35">
        <v>0</v>
      </c>
      <c r="F907" s="35">
        <v>1206</v>
      </c>
      <c r="G907" s="35" t="s">
        <v>22</v>
      </c>
      <c r="H907" s="35" t="s">
        <v>706</v>
      </c>
      <c r="I907" s="35" t="s">
        <v>64</v>
      </c>
      <c r="J907" s="35"/>
      <c r="K907" s="35"/>
      <c r="L907" s="35" t="s">
        <v>707</v>
      </c>
      <c r="M907" s="35"/>
      <c r="N907" s="35" t="s">
        <v>24</v>
      </c>
      <c r="O907" s="35"/>
      <c r="P907" s="35"/>
      <c r="Q907" s="35"/>
      <c r="R907" s="35"/>
      <c r="S907" s="35"/>
      <c r="T907" s="35"/>
      <c r="U907" s="35"/>
      <c r="V907" s="35"/>
    </row>
    <row r="908" spans="1:22" ht="16" x14ac:dyDescent="0.2">
      <c r="A908" s="35"/>
      <c r="B908" s="36" t="s">
        <v>1058</v>
      </c>
      <c r="C908" s="36" t="s">
        <v>1058</v>
      </c>
      <c r="D908" s="35" t="s">
        <v>189</v>
      </c>
      <c r="E908" s="35">
        <v>0</v>
      </c>
      <c r="F908" s="35">
        <v>1206</v>
      </c>
      <c r="G908" s="35" t="s">
        <v>22</v>
      </c>
      <c r="H908" s="35" t="s">
        <v>712</v>
      </c>
      <c r="I908" s="35" t="s">
        <v>64</v>
      </c>
      <c r="J908" s="35"/>
      <c r="K908" s="35"/>
      <c r="L908" s="35" t="s">
        <v>713</v>
      </c>
      <c r="M908" s="35"/>
      <c r="N908" s="35" t="s">
        <v>24</v>
      </c>
      <c r="O908" s="35"/>
      <c r="P908" s="35"/>
      <c r="Q908" s="35"/>
      <c r="R908" s="35"/>
      <c r="S908" s="35"/>
      <c r="T908" s="35"/>
      <c r="U908" s="35"/>
      <c r="V908" s="35"/>
    </row>
    <row r="909" spans="1:22" ht="16" x14ac:dyDescent="0.2">
      <c r="A909" s="35"/>
      <c r="B909" s="36" t="s">
        <v>1058</v>
      </c>
      <c r="C909" s="36" t="s">
        <v>1058</v>
      </c>
      <c r="D909" s="35" t="s">
        <v>197</v>
      </c>
      <c r="E909" s="35">
        <v>5</v>
      </c>
      <c r="F909" s="35">
        <v>1201</v>
      </c>
      <c r="G909" s="35" t="s">
        <v>22</v>
      </c>
      <c r="H909" s="35" t="s">
        <v>712</v>
      </c>
      <c r="I909" s="35" t="s">
        <v>64</v>
      </c>
      <c r="J909" s="35"/>
      <c r="K909" s="35"/>
      <c r="L909" s="35" t="s">
        <v>713</v>
      </c>
      <c r="M909" s="35"/>
      <c r="N909" s="35" t="s">
        <v>23</v>
      </c>
      <c r="O909" s="35"/>
      <c r="P909" s="35"/>
      <c r="Q909" s="35"/>
      <c r="R909" s="35"/>
      <c r="S909" s="35"/>
      <c r="T909" s="35"/>
      <c r="U909" s="35"/>
      <c r="V909" s="35"/>
    </row>
    <row r="910" spans="1:22" ht="16" x14ac:dyDescent="0.2">
      <c r="A910" s="35"/>
      <c r="B910" s="36" t="s">
        <v>1058</v>
      </c>
      <c r="C910" s="36" t="s">
        <v>1058</v>
      </c>
      <c r="D910" s="35" t="s">
        <v>189</v>
      </c>
      <c r="E910" s="35">
        <v>0</v>
      </c>
      <c r="F910" s="35">
        <v>1206</v>
      </c>
      <c r="G910" s="35" t="s">
        <v>22</v>
      </c>
      <c r="H910" s="35" t="s">
        <v>712</v>
      </c>
      <c r="I910" s="35" t="s">
        <v>64</v>
      </c>
      <c r="J910" s="35"/>
      <c r="K910" s="35"/>
      <c r="L910" s="35" t="s">
        <v>713</v>
      </c>
      <c r="M910" s="35"/>
      <c r="N910" s="35" t="s">
        <v>24</v>
      </c>
      <c r="O910" s="35"/>
      <c r="P910" s="35"/>
      <c r="Q910" s="35"/>
      <c r="R910" s="35"/>
      <c r="S910" s="35"/>
      <c r="T910" s="35"/>
      <c r="U910" s="35"/>
      <c r="V910" s="35"/>
    </row>
    <row r="911" spans="1:22" ht="16" x14ac:dyDescent="0.2">
      <c r="A911" s="35"/>
      <c r="B911" s="36" t="s">
        <v>1058</v>
      </c>
      <c r="C911" s="36" t="s">
        <v>1058</v>
      </c>
      <c r="D911" s="35" t="s">
        <v>197</v>
      </c>
      <c r="E911" s="35">
        <v>5</v>
      </c>
      <c r="F911" s="35">
        <v>1201</v>
      </c>
      <c r="G911" s="35" t="s">
        <v>22</v>
      </c>
      <c r="H911" s="35" t="s">
        <v>712</v>
      </c>
      <c r="I911" s="35" t="s">
        <v>64</v>
      </c>
      <c r="J911" s="35"/>
      <c r="K911" s="35"/>
      <c r="L911" s="35" t="s">
        <v>713</v>
      </c>
      <c r="M911" s="35"/>
      <c r="N911" s="35" t="s">
        <v>23</v>
      </c>
      <c r="O911" s="35"/>
      <c r="P911" s="35"/>
      <c r="Q911" s="35"/>
      <c r="R911" s="35"/>
      <c r="S911" s="35"/>
      <c r="T911" s="35"/>
      <c r="U911" s="35"/>
      <c r="V911" s="35"/>
    </row>
    <row r="912" spans="1:22" ht="16" x14ac:dyDescent="0.2">
      <c r="A912" s="35"/>
      <c r="B912" s="36" t="s">
        <v>1058</v>
      </c>
      <c r="C912" s="36" t="s">
        <v>1058</v>
      </c>
      <c r="D912" s="35" t="s">
        <v>203</v>
      </c>
      <c r="E912" s="35">
        <v>0</v>
      </c>
      <c r="F912" s="35">
        <v>1206</v>
      </c>
      <c r="G912" s="35" t="s">
        <v>22</v>
      </c>
      <c r="H912" s="35" t="s">
        <v>698</v>
      </c>
      <c r="I912" s="35" t="s">
        <v>64</v>
      </c>
      <c r="J912" s="35"/>
      <c r="K912" s="35"/>
      <c r="L912" s="35" t="s">
        <v>699</v>
      </c>
      <c r="M912" s="35"/>
      <c r="N912" s="35" t="s">
        <v>24</v>
      </c>
      <c r="O912" s="35"/>
      <c r="P912" s="35"/>
      <c r="Q912" s="35"/>
      <c r="R912" s="35"/>
      <c r="S912" s="35"/>
      <c r="T912" s="35"/>
      <c r="U912" s="35"/>
      <c r="V912" s="35"/>
    </row>
    <row r="913" spans="1:22" ht="16" x14ac:dyDescent="0.2">
      <c r="A913" s="35"/>
      <c r="B913" s="36" t="s">
        <v>1058</v>
      </c>
      <c r="C913" s="36" t="s">
        <v>1058</v>
      </c>
      <c r="D913" s="35" t="s">
        <v>206</v>
      </c>
      <c r="E913" s="35">
        <v>5</v>
      </c>
      <c r="F913" s="35">
        <v>1201</v>
      </c>
      <c r="G913" s="35" t="s">
        <v>22</v>
      </c>
      <c r="H913" s="35" t="s">
        <v>698</v>
      </c>
      <c r="I913" s="35" t="s">
        <v>64</v>
      </c>
      <c r="J913" s="35"/>
      <c r="K913" s="35"/>
      <c r="L913" s="35" t="s">
        <v>699</v>
      </c>
      <c r="M913" s="35"/>
      <c r="N913" s="35" t="s">
        <v>23</v>
      </c>
      <c r="O913" s="35"/>
      <c r="P913" s="35"/>
      <c r="Q913" s="35"/>
      <c r="R913" s="35"/>
      <c r="S913" s="35"/>
      <c r="T913" s="35"/>
      <c r="U913" s="35"/>
      <c r="V913" s="35"/>
    </row>
    <row r="914" spans="1:22" ht="16" x14ac:dyDescent="0.2">
      <c r="A914" s="35"/>
      <c r="B914" s="36" t="s">
        <v>1058</v>
      </c>
      <c r="C914" s="36" t="s">
        <v>1058</v>
      </c>
      <c r="D914" s="35" t="s">
        <v>189</v>
      </c>
      <c r="E914" s="35">
        <v>0</v>
      </c>
      <c r="F914" s="35">
        <v>1206</v>
      </c>
      <c r="G914" s="35" t="s">
        <v>22</v>
      </c>
      <c r="H914" s="35" t="s">
        <v>712</v>
      </c>
      <c r="I914" s="35" t="s">
        <v>64</v>
      </c>
      <c r="J914" s="35"/>
      <c r="K914" s="35"/>
      <c r="L914" s="35" t="s">
        <v>713</v>
      </c>
      <c r="M914" s="35"/>
      <c r="N914" s="35" t="s">
        <v>24</v>
      </c>
      <c r="O914" s="35"/>
      <c r="P914" s="35"/>
      <c r="Q914" s="35"/>
      <c r="R914" s="35"/>
      <c r="S914" s="35"/>
      <c r="T914" s="35"/>
      <c r="U914" s="35"/>
      <c r="V914" s="35"/>
    </row>
    <row r="915" spans="1:22" ht="16" x14ac:dyDescent="0.2">
      <c r="A915" s="35"/>
      <c r="B915" s="36" t="s">
        <v>1058</v>
      </c>
      <c r="C915" s="36" t="s">
        <v>1058</v>
      </c>
      <c r="D915" s="35" t="s">
        <v>197</v>
      </c>
      <c r="E915" s="35">
        <v>5</v>
      </c>
      <c r="F915" s="35">
        <v>1201</v>
      </c>
      <c r="G915" s="35" t="s">
        <v>22</v>
      </c>
      <c r="H915" s="35" t="s">
        <v>712</v>
      </c>
      <c r="I915" s="35" t="s">
        <v>64</v>
      </c>
      <c r="J915" s="35"/>
      <c r="K915" s="35"/>
      <c r="L915" s="35" t="s">
        <v>713</v>
      </c>
      <c r="M915" s="35"/>
      <c r="N915" s="35" t="s">
        <v>23</v>
      </c>
      <c r="O915" s="35"/>
      <c r="P915" s="35"/>
      <c r="Q915" s="35"/>
      <c r="R915" s="35"/>
      <c r="S915" s="35"/>
      <c r="T915" s="35"/>
      <c r="U915" s="35"/>
      <c r="V915" s="35"/>
    </row>
    <row r="916" spans="1:22" ht="16" x14ac:dyDescent="0.2">
      <c r="A916" s="35"/>
      <c r="B916" s="36" t="s">
        <v>1058</v>
      </c>
      <c r="C916" s="36" t="s">
        <v>1058</v>
      </c>
      <c r="D916" s="35" t="s">
        <v>784</v>
      </c>
      <c r="E916" s="35">
        <v>0</v>
      </c>
      <c r="F916" s="35">
        <v>1206</v>
      </c>
      <c r="G916" s="35" t="s">
        <v>22</v>
      </c>
      <c r="H916" s="35" t="s">
        <v>785</v>
      </c>
      <c r="I916" s="35" t="s">
        <v>726</v>
      </c>
      <c r="J916" s="35"/>
      <c r="K916" s="35"/>
      <c r="L916" s="35" t="s">
        <v>786</v>
      </c>
      <c r="M916" s="35"/>
      <c r="N916" s="35" t="s">
        <v>24</v>
      </c>
      <c r="O916" s="35"/>
      <c r="P916" s="35"/>
      <c r="Q916" s="35"/>
      <c r="R916" s="35"/>
      <c r="S916" s="35"/>
      <c r="T916" s="35"/>
      <c r="U916" s="35"/>
      <c r="V916" s="35"/>
    </row>
    <row r="917" spans="1:22" ht="16" x14ac:dyDescent="0.2">
      <c r="A917" s="35"/>
      <c r="B917" s="36" t="s">
        <v>1058</v>
      </c>
      <c r="C917" s="36" t="s">
        <v>1058</v>
      </c>
      <c r="D917" s="35" t="s">
        <v>189</v>
      </c>
      <c r="E917" s="35">
        <v>0</v>
      </c>
      <c r="F917" s="35">
        <v>1206</v>
      </c>
      <c r="G917" s="35" t="s">
        <v>22</v>
      </c>
      <c r="H917" s="35" t="s">
        <v>712</v>
      </c>
      <c r="I917" s="35" t="s">
        <v>64</v>
      </c>
      <c r="J917" s="35"/>
      <c r="K917" s="35"/>
      <c r="L917" s="35" t="s">
        <v>713</v>
      </c>
      <c r="M917" s="35"/>
      <c r="N917" s="35" t="s">
        <v>24</v>
      </c>
      <c r="O917" s="35"/>
      <c r="P917" s="35"/>
      <c r="Q917" s="35"/>
      <c r="R917" s="35"/>
      <c r="S917" s="35"/>
      <c r="T917" s="35"/>
      <c r="U917" s="35"/>
      <c r="V917" s="35"/>
    </row>
    <row r="918" spans="1:22" ht="16" x14ac:dyDescent="0.2">
      <c r="A918" s="35"/>
      <c r="B918" s="36" t="s">
        <v>1058</v>
      </c>
      <c r="C918" s="36" t="s">
        <v>1058</v>
      </c>
      <c r="D918" s="35" t="s">
        <v>197</v>
      </c>
      <c r="E918" s="35">
        <v>5</v>
      </c>
      <c r="F918" s="35">
        <v>1201</v>
      </c>
      <c r="G918" s="35" t="s">
        <v>22</v>
      </c>
      <c r="H918" s="35" t="s">
        <v>712</v>
      </c>
      <c r="I918" s="35" t="s">
        <v>64</v>
      </c>
      <c r="J918" s="35"/>
      <c r="K918" s="35"/>
      <c r="L918" s="35" t="s">
        <v>713</v>
      </c>
      <c r="M918" s="35"/>
      <c r="N918" s="35" t="s">
        <v>23</v>
      </c>
      <c r="O918" s="35"/>
      <c r="P918" s="35"/>
      <c r="Q918" s="35"/>
      <c r="R918" s="35"/>
      <c r="S918" s="35"/>
      <c r="T918" s="35"/>
      <c r="U918" s="35"/>
      <c r="V918" s="35"/>
    </row>
    <row r="919" spans="1:22" ht="16" x14ac:dyDescent="0.2">
      <c r="A919" s="35"/>
      <c r="B919" s="36" t="s">
        <v>1058</v>
      </c>
      <c r="C919" s="36" t="s">
        <v>1058</v>
      </c>
      <c r="D919" s="35" t="s">
        <v>203</v>
      </c>
      <c r="E919" s="35">
        <v>0</v>
      </c>
      <c r="F919" s="35">
        <v>1206</v>
      </c>
      <c r="G919" s="35" t="s">
        <v>22</v>
      </c>
      <c r="H919" s="35" t="s">
        <v>698</v>
      </c>
      <c r="I919" s="35" t="s">
        <v>64</v>
      </c>
      <c r="J919" s="35"/>
      <c r="K919" s="35"/>
      <c r="L919" s="35" t="s">
        <v>699</v>
      </c>
      <c r="M919" s="35"/>
      <c r="N919" s="35" t="s">
        <v>24</v>
      </c>
      <c r="O919" s="35"/>
      <c r="P919" s="35"/>
      <c r="Q919" s="35"/>
      <c r="R919" s="35"/>
      <c r="S919" s="35"/>
      <c r="T919" s="35"/>
      <c r="U919" s="35"/>
      <c r="V919" s="35"/>
    </row>
    <row r="920" spans="1:22" ht="16" x14ac:dyDescent="0.2">
      <c r="A920" s="35"/>
      <c r="B920" s="36" t="s">
        <v>1058</v>
      </c>
      <c r="C920" s="36" t="s">
        <v>1058</v>
      </c>
      <c r="D920" s="35" t="s">
        <v>206</v>
      </c>
      <c r="E920" s="35">
        <v>5</v>
      </c>
      <c r="F920" s="35">
        <v>1201</v>
      </c>
      <c r="G920" s="35" t="s">
        <v>22</v>
      </c>
      <c r="H920" s="35" t="s">
        <v>698</v>
      </c>
      <c r="I920" s="35" t="s">
        <v>64</v>
      </c>
      <c r="J920" s="35"/>
      <c r="K920" s="35"/>
      <c r="L920" s="35" t="s">
        <v>699</v>
      </c>
      <c r="M920" s="35"/>
      <c r="N920" s="35" t="s">
        <v>23</v>
      </c>
      <c r="O920" s="35"/>
      <c r="P920" s="35"/>
      <c r="Q920" s="35"/>
      <c r="R920" s="35"/>
      <c r="S920" s="35"/>
      <c r="T920" s="35"/>
      <c r="U920" s="35"/>
      <c r="V920" s="35"/>
    </row>
    <row r="921" spans="1:22" ht="16" x14ac:dyDescent="0.2">
      <c r="A921" s="35"/>
      <c r="B921" s="36" t="s">
        <v>1058</v>
      </c>
      <c r="C921" s="36" t="s">
        <v>1058</v>
      </c>
      <c r="D921" s="35" t="s">
        <v>189</v>
      </c>
      <c r="E921" s="35">
        <v>0</v>
      </c>
      <c r="F921" s="35">
        <v>1206</v>
      </c>
      <c r="G921" s="35" t="s">
        <v>22</v>
      </c>
      <c r="H921" s="35" t="s">
        <v>712</v>
      </c>
      <c r="I921" s="35" t="s">
        <v>64</v>
      </c>
      <c r="J921" s="35"/>
      <c r="K921" s="35"/>
      <c r="L921" s="35" t="s">
        <v>713</v>
      </c>
      <c r="M921" s="35"/>
      <c r="N921" s="35" t="s">
        <v>24</v>
      </c>
      <c r="O921" s="35"/>
      <c r="P921" s="35"/>
      <c r="Q921" s="35"/>
      <c r="R921" s="35"/>
      <c r="S921" s="35"/>
      <c r="T921" s="35"/>
      <c r="U921" s="35"/>
      <c r="V921" s="35"/>
    </row>
    <row r="922" spans="1:22" ht="16" x14ac:dyDescent="0.2">
      <c r="A922" s="35"/>
      <c r="B922" s="36" t="s">
        <v>1058</v>
      </c>
      <c r="C922" s="36" t="s">
        <v>1058</v>
      </c>
      <c r="D922" s="35" t="s">
        <v>197</v>
      </c>
      <c r="E922" s="35">
        <v>5</v>
      </c>
      <c r="F922" s="35">
        <v>1201</v>
      </c>
      <c r="G922" s="35" t="s">
        <v>22</v>
      </c>
      <c r="H922" s="35" t="s">
        <v>712</v>
      </c>
      <c r="I922" s="35" t="s">
        <v>64</v>
      </c>
      <c r="J922" s="35"/>
      <c r="K922" s="35"/>
      <c r="L922" s="35" t="s">
        <v>713</v>
      </c>
      <c r="M922" s="35"/>
      <c r="N922" s="35" t="s">
        <v>23</v>
      </c>
      <c r="O922" s="35"/>
      <c r="P922" s="35"/>
      <c r="Q922" s="35"/>
      <c r="R922" s="35"/>
      <c r="S922" s="35"/>
      <c r="T922" s="35"/>
      <c r="U922" s="35"/>
      <c r="V922" s="35"/>
    </row>
    <row r="923" spans="1:22" ht="16" x14ac:dyDescent="0.2">
      <c r="A923" s="35"/>
      <c r="B923" s="36" t="s">
        <v>1058</v>
      </c>
      <c r="C923" s="36" t="s">
        <v>1058</v>
      </c>
      <c r="D923" s="35" t="s">
        <v>748</v>
      </c>
      <c r="E923" s="35">
        <v>5</v>
      </c>
      <c r="F923" s="35">
        <v>1221</v>
      </c>
      <c r="G923" s="35" t="s">
        <v>22</v>
      </c>
      <c r="H923" s="35" t="s">
        <v>749</v>
      </c>
      <c r="I923" s="35" t="s">
        <v>750</v>
      </c>
      <c r="J923" s="35"/>
      <c r="K923" s="35"/>
      <c r="L923" s="35" t="s">
        <v>751</v>
      </c>
      <c r="M923" s="35"/>
      <c r="N923" s="35" t="s">
        <v>23</v>
      </c>
      <c r="O923" s="35"/>
      <c r="P923" s="35"/>
      <c r="Q923" s="35"/>
      <c r="R923" s="35"/>
      <c r="S923" s="35"/>
      <c r="T923" s="35"/>
      <c r="U923" s="35" t="s">
        <v>689</v>
      </c>
      <c r="V923" s="35"/>
    </row>
    <row r="924" spans="1:22" ht="16" x14ac:dyDescent="0.2">
      <c r="A924" s="35"/>
      <c r="B924" s="36" t="s">
        <v>1058</v>
      </c>
      <c r="C924" s="36" t="s">
        <v>1058</v>
      </c>
      <c r="D924" s="35" t="s">
        <v>752</v>
      </c>
      <c r="E924" s="35">
        <v>5</v>
      </c>
      <c r="F924" s="35">
        <v>1221</v>
      </c>
      <c r="G924" s="35" t="s">
        <v>22</v>
      </c>
      <c r="H924" s="35" t="s">
        <v>753</v>
      </c>
      <c r="I924" s="35" t="s">
        <v>754</v>
      </c>
      <c r="J924" s="35"/>
      <c r="K924" s="35"/>
      <c r="L924" s="35" t="s">
        <v>755</v>
      </c>
      <c r="M924" s="35"/>
      <c r="N924" s="35" t="s">
        <v>23</v>
      </c>
      <c r="O924" s="35"/>
      <c r="P924" s="35"/>
      <c r="Q924" s="35"/>
      <c r="R924" s="35"/>
      <c r="S924" s="35"/>
      <c r="T924" s="35"/>
      <c r="U924" s="35"/>
      <c r="V924" s="35"/>
    </row>
    <row r="925" spans="1:22" ht="16" x14ac:dyDescent="0.2">
      <c r="A925" s="35"/>
      <c r="B925" s="36" t="s">
        <v>1058</v>
      </c>
      <c r="C925" s="36" t="s">
        <v>1058</v>
      </c>
      <c r="D925" s="35" t="s">
        <v>756</v>
      </c>
      <c r="E925" s="35">
        <v>0</v>
      </c>
      <c r="F925" s="35">
        <v>1226</v>
      </c>
      <c r="G925" s="35" t="s">
        <v>22</v>
      </c>
      <c r="H925" s="35" t="s">
        <v>749</v>
      </c>
      <c r="I925" s="35" t="s">
        <v>750</v>
      </c>
      <c r="J925" s="35"/>
      <c r="K925" s="35"/>
      <c r="L925" s="35" t="s">
        <v>751</v>
      </c>
      <c r="M925" s="35"/>
      <c r="N925" s="35" t="s">
        <v>24</v>
      </c>
      <c r="O925" s="35"/>
      <c r="P925" s="35"/>
      <c r="Q925" s="35"/>
      <c r="R925" s="35"/>
      <c r="S925" s="35"/>
      <c r="T925" s="35"/>
      <c r="U925" s="35" t="s">
        <v>689</v>
      </c>
      <c r="V925" s="35"/>
    </row>
    <row r="926" spans="1:22" ht="16" x14ac:dyDescent="0.2">
      <c r="A926" s="35"/>
      <c r="B926" s="36" t="s">
        <v>1058</v>
      </c>
      <c r="C926" s="36" t="s">
        <v>1058</v>
      </c>
      <c r="D926" s="35" t="s">
        <v>757</v>
      </c>
      <c r="E926" s="35">
        <v>0</v>
      </c>
      <c r="F926" s="35">
        <v>1226</v>
      </c>
      <c r="G926" s="35" t="s">
        <v>22</v>
      </c>
      <c r="H926" s="35" t="s">
        <v>753</v>
      </c>
      <c r="I926" s="35" t="s">
        <v>754</v>
      </c>
      <c r="J926" s="35"/>
      <c r="K926" s="35"/>
      <c r="L926" s="35" t="s">
        <v>755</v>
      </c>
      <c r="M926" s="35"/>
      <c r="N926" s="35" t="s">
        <v>24</v>
      </c>
      <c r="O926" s="35"/>
      <c r="P926" s="35"/>
      <c r="Q926" s="35"/>
      <c r="R926" s="35"/>
      <c r="S926" s="35"/>
      <c r="T926" s="35"/>
      <c r="U926" s="35"/>
      <c r="V926" s="35"/>
    </row>
    <row r="927" spans="1:22" ht="16" x14ac:dyDescent="0.2">
      <c r="A927" s="35"/>
      <c r="B927" s="36" t="s">
        <v>1058</v>
      </c>
      <c r="C927" s="36" t="s">
        <v>1058</v>
      </c>
      <c r="D927" s="35" t="s">
        <v>828</v>
      </c>
      <c r="E927" s="35">
        <v>5</v>
      </c>
      <c r="F927" s="35">
        <v>1101</v>
      </c>
      <c r="G927" s="35" t="s">
        <v>22</v>
      </c>
      <c r="H927" s="35" t="s">
        <v>793</v>
      </c>
      <c r="I927" s="35" t="s">
        <v>694</v>
      </c>
      <c r="J927" s="35"/>
      <c r="K927" s="35"/>
      <c r="L927" s="35" t="s">
        <v>731</v>
      </c>
      <c r="M927" s="35"/>
      <c r="N927" s="35" t="s">
        <v>23</v>
      </c>
      <c r="O927" s="35"/>
      <c r="P927" s="35"/>
      <c r="Q927" s="35"/>
      <c r="R927" s="35"/>
      <c r="S927" s="35"/>
      <c r="T927" s="35"/>
      <c r="U927" s="35"/>
      <c r="V927" s="35"/>
    </row>
    <row r="928" spans="1:22" ht="16" x14ac:dyDescent="0.2">
      <c r="A928" s="35"/>
      <c r="B928" s="36" t="s">
        <v>1058</v>
      </c>
      <c r="C928" s="36" t="s">
        <v>1058</v>
      </c>
      <c r="D928" s="35" t="s">
        <v>748</v>
      </c>
      <c r="E928" s="35">
        <v>5</v>
      </c>
      <c r="F928" s="35">
        <v>1221</v>
      </c>
      <c r="G928" s="35" t="s">
        <v>22</v>
      </c>
      <c r="H928" s="35" t="s">
        <v>749</v>
      </c>
      <c r="I928" s="35" t="s">
        <v>750</v>
      </c>
      <c r="J928" s="35"/>
      <c r="K928" s="35"/>
      <c r="L928" s="35" t="s">
        <v>751</v>
      </c>
      <c r="M928" s="35"/>
      <c r="N928" s="35" t="s">
        <v>23</v>
      </c>
      <c r="O928" s="35"/>
      <c r="P928" s="35"/>
      <c r="Q928" s="35"/>
      <c r="R928" s="35"/>
      <c r="S928" s="35"/>
      <c r="T928" s="35"/>
      <c r="U928" s="35" t="s">
        <v>689</v>
      </c>
      <c r="V928" s="35"/>
    </row>
    <row r="929" spans="1:22" ht="16" x14ac:dyDescent="0.2">
      <c r="A929" s="35"/>
      <c r="B929" s="36" t="s">
        <v>1058</v>
      </c>
      <c r="C929" s="36" t="s">
        <v>1058</v>
      </c>
      <c r="D929" s="35" t="s">
        <v>752</v>
      </c>
      <c r="E929" s="35">
        <v>5</v>
      </c>
      <c r="F929" s="35">
        <v>1221</v>
      </c>
      <c r="G929" s="35" t="s">
        <v>22</v>
      </c>
      <c r="H929" s="35" t="s">
        <v>753</v>
      </c>
      <c r="I929" s="35" t="s">
        <v>754</v>
      </c>
      <c r="J929" s="35"/>
      <c r="K929" s="35"/>
      <c r="L929" s="35" t="s">
        <v>755</v>
      </c>
      <c r="M929" s="35"/>
      <c r="N929" s="35" t="s">
        <v>23</v>
      </c>
      <c r="O929" s="35"/>
      <c r="P929" s="35"/>
      <c r="Q929" s="35"/>
      <c r="R929" s="35"/>
      <c r="S929" s="35"/>
      <c r="T929" s="35"/>
      <c r="U929" s="35"/>
      <c r="V929" s="35"/>
    </row>
    <row r="930" spans="1:22" ht="16" x14ac:dyDescent="0.2">
      <c r="A930" s="35"/>
      <c r="B930" s="36" t="s">
        <v>1058</v>
      </c>
      <c r="C930" s="36" t="s">
        <v>1058</v>
      </c>
      <c r="D930" s="35" t="s">
        <v>732</v>
      </c>
      <c r="E930" s="35">
        <v>4</v>
      </c>
      <c r="F930" s="35">
        <v>1101</v>
      </c>
      <c r="G930" s="35" t="s">
        <v>22</v>
      </c>
      <c r="H930" s="35" t="s">
        <v>733</v>
      </c>
      <c r="I930" s="35" t="s">
        <v>734</v>
      </c>
      <c r="J930" s="35"/>
      <c r="K930" s="35"/>
      <c r="L930" s="35" t="s">
        <v>735</v>
      </c>
      <c r="M930" s="35"/>
      <c r="N930" s="35" t="s">
        <v>25</v>
      </c>
      <c r="O930" s="35"/>
      <c r="P930" s="35"/>
      <c r="Q930" s="35"/>
      <c r="R930" s="35"/>
      <c r="S930" s="35"/>
      <c r="T930" s="35"/>
      <c r="U930" s="35"/>
      <c r="V930" s="35"/>
    </row>
    <row r="931" spans="1:22" ht="16" x14ac:dyDescent="0.2">
      <c r="A931" s="35"/>
      <c r="B931" s="36" t="s">
        <v>1058</v>
      </c>
      <c r="C931" s="36" t="s">
        <v>1058</v>
      </c>
      <c r="D931" s="35" t="s">
        <v>736</v>
      </c>
      <c r="E931" s="35">
        <v>5</v>
      </c>
      <c r="F931" s="35">
        <v>1221</v>
      </c>
      <c r="G931" s="35" t="s">
        <v>22</v>
      </c>
      <c r="H931" s="35" t="s">
        <v>737</v>
      </c>
      <c r="I931" s="35" t="s">
        <v>734</v>
      </c>
      <c r="J931" s="35"/>
      <c r="K931" s="35"/>
      <c r="L931" s="35" t="s">
        <v>738</v>
      </c>
      <c r="M931" s="35"/>
      <c r="N931" s="35" t="s">
        <v>23</v>
      </c>
      <c r="O931" s="35"/>
      <c r="P931" s="35"/>
      <c r="Q931" s="35"/>
      <c r="R931" s="35"/>
      <c r="S931" s="35"/>
      <c r="T931" s="35"/>
      <c r="U931" s="35"/>
      <c r="V931" s="35"/>
    </row>
    <row r="932" spans="1:22" ht="16" x14ac:dyDescent="0.2">
      <c r="A932" s="35"/>
      <c r="B932" s="36" t="s">
        <v>1058</v>
      </c>
      <c r="C932" s="36" t="s">
        <v>1058</v>
      </c>
      <c r="D932" s="35" t="s">
        <v>740</v>
      </c>
      <c r="E932" s="35">
        <v>0</v>
      </c>
      <c r="F932" s="35">
        <v>1226</v>
      </c>
      <c r="G932" s="35" t="s">
        <v>22</v>
      </c>
      <c r="H932" s="35" t="s">
        <v>737</v>
      </c>
      <c r="I932" s="35" t="s">
        <v>734</v>
      </c>
      <c r="J932" s="35"/>
      <c r="K932" s="35"/>
      <c r="L932" s="35" t="s">
        <v>738</v>
      </c>
      <c r="M932" s="35"/>
      <c r="N932" s="35" t="s">
        <v>24</v>
      </c>
      <c r="O932" s="35"/>
      <c r="P932" s="35"/>
      <c r="Q932" s="35"/>
      <c r="R932" s="35"/>
      <c r="S932" s="35"/>
      <c r="T932" s="35"/>
      <c r="U932" s="35"/>
      <c r="V932" s="35"/>
    </row>
    <row r="933" spans="1:22" ht="16" x14ac:dyDescent="0.2">
      <c r="A933" s="35"/>
      <c r="B933" s="36" t="s">
        <v>1058</v>
      </c>
      <c r="C933" s="36" t="s">
        <v>1058</v>
      </c>
      <c r="D933" s="35" t="s">
        <v>739</v>
      </c>
      <c r="E933" s="35">
        <v>0</v>
      </c>
      <c r="F933" s="35">
        <v>1102</v>
      </c>
      <c r="G933" s="35" t="s">
        <v>22</v>
      </c>
      <c r="H933" s="35" t="s">
        <v>733</v>
      </c>
      <c r="I933" s="35" t="s">
        <v>734</v>
      </c>
      <c r="J933" s="35"/>
      <c r="K933" s="35"/>
      <c r="L933" s="35" t="s">
        <v>735</v>
      </c>
      <c r="M933" s="35"/>
      <c r="N933" s="35" t="s">
        <v>24</v>
      </c>
      <c r="O933" s="35"/>
      <c r="P933" s="35"/>
      <c r="Q933" s="35"/>
      <c r="R933" s="35"/>
      <c r="S933" s="35"/>
      <c r="T933" s="35"/>
      <c r="U933" s="35"/>
      <c r="V933" s="35"/>
    </row>
    <row r="934" spans="1:22" ht="16" x14ac:dyDescent="0.2">
      <c r="A934" s="35"/>
      <c r="B934" s="36" t="s">
        <v>1058</v>
      </c>
      <c r="C934" s="36" t="s">
        <v>1058</v>
      </c>
      <c r="D934" s="35" t="s">
        <v>904</v>
      </c>
      <c r="E934" s="35">
        <v>0</v>
      </c>
      <c r="F934" s="35">
        <v>1226</v>
      </c>
      <c r="G934" s="35" t="s">
        <v>22</v>
      </c>
      <c r="H934" s="35" t="s">
        <v>905</v>
      </c>
      <c r="I934" s="35" t="s">
        <v>795</v>
      </c>
      <c r="J934" s="35"/>
      <c r="K934" s="35"/>
      <c r="L934" s="35" t="s">
        <v>906</v>
      </c>
      <c r="M934" s="35"/>
      <c r="N934" s="35" t="s">
        <v>24</v>
      </c>
      <c r="O934" s="35"/>
      <c r="P934" s="35"/>
      <c r="Q934" s="35"/>
      <c r="R934" s="35"/>
      <c r="S934" s="35"/>
      <c r="T934" s="35"/>
      <c r="U934" s="35"/>
      <c r="V934" s="35"/>
    </row>
    <row r="935" spans="1:22" ht="16" x14ac:dyDescent="0.2">
      <c r="A935" s="35"/>
      <c r="B935" s="36" t="s">
        <v>1058</v>
      </c>
      <c r="C935" s="36" t="s">
        <v>1058</v>
      </c>
      <c r="D935" s="35" t="s">
        <v>1460</v>
      </c>
      <c r="E935" s="35">
        <v>0</v>
      </c>
      <c r="F935" s="35">
        <v>1206</v>
      </c>
      <c r="G935" s="35" t="s">
        <v>22</v>
      </c>
      <c r="H935" s="35" t="s">
        <v>1461</v>
      </c>
      <c r="I935" s="35" t="s">
        <v>714</v>
      </c>
      <c r="J935" s="35"/>
      <c r="K935" s="35"/>
      <c r="L935" s="35" t="s">
        <v>1462</v>
      </c>
      <c r="M935" s="35"/>
      <c r="N935" s="35" t="s">
        <v>24</v>
      </c>
      <c r="O935" s="35"/>
      <c r="P935" s="35"/>
      <c r="Q935" s="35"/>
      <c r="R935" s="35"/>
      <c r="S935" s="35"/>
      <c r="T935" s="35"/>
      <c r="U935" s="35"/>
      <c r="V935" s="35"/>
    </row>
    <row r="936" spans="1:22" ht="16" x14ac:dyDescent="0.2">
      <c r="A936" s="35"/>
      <c r="B936" s="36" t="s">
        <v>1058</v>
      </c>
      <c r="C936" s="36" t="s">
        <v>1058</v>
      </c>
      <c r="D936" s="35" t="s">
        <v>1463</v>
      </c>
      <c r="E936" s="35">
        <v>0</v>
      </c>
      <c r="F936" s="35">
        <v>1102</v>
      </c>
      <c r="G936" s="35" t="s">
        <v>22</v>
      </c>
      <c r="H936" s="35" t="s">
        <v>1464</v>
      </c>
      <c r="I936" s="35" t="s">
        <v>864</v>
      </c>
      <c r="J936" s="35"/>
      <c r="K936" s="35"/>
      <c r="L936" s="35" t="s">
        <v>1465</v>
      </c>
      <c r="M936" s="35"/>
      <c r="N936" s="35" t="s">
        <v>24</v>
      </c>
      <c r="O936" s="35"/>
      <c r="P936" s="35"/>
      <c r="Q936" s="35"/>
      <c r="R936" s="35"/>
      <c r="S936" s="35"/>
      <c r="T936" s="35" t="s">
        <v>1466</v>
      </c>
      <c r="U936" s="35"/>
      <c r="V936" s="35"/>
    </row>
    <row r="937" spans="1:22" ht="16" x14ac:dyDescent="0.2">
      <c r="A937" s="35"/>
      <c r="B937" s="36" t="s">
        <v>1058</v>
      </c>
      <c r="C937" s="36" t="s">
        <v>1058</v>
      </c>
      <c r="D937" s="35" t="s">
        <v>1467</v>
      </c>
      <c r="E937" s="35">
        <v>0</v>
      </c>
      <c r="F937" s="35">
        <v>1102</v>
      </c>
      <c r="G937" s="35" t="s">
        <v>22</v>
      </c>
      <c r="H937" s="35" t="s">
        <v>1468</v>
      </c>
      <c r="I937" s="35" t="s">
        <v>864</v>
      </c>
      <c r="J937" s="35"/>
      <c r="K937" s="35"/>
      <c r="L937" s="35" t="s">
        <v>1465</v>
      </c>
      <c r="M937" s="35"/>
      <c r="N937" s="35" t="s">
        <v>24</v>
      </c>
      <c r="O937" s="35"/>
      <c r="P937" s="35"/>
      <c r="Q937" s="35"/>
      <c r="R937" s="35"/>
      <c r="S937" s="35"/>
      <c r="T937" s="35" t="s">
        <v>1466</v>
      </c>
      <c r="U937" s="35"/>
      <c r="V937" s="35"/>
    </row>
    <row r="938" spans="1:22" ht="16" x14ac:dyDescent="0.2">
      <c r="A938" s="35"/>
      <c r="B938" s="36" t="s">
        <v>1058</v>
      </c>
      <c r="C938" s="36" t="s">
        <v>1058</v>
      </c>
      <c r="D938" s="35" t="s">
        <v>1469</v>
      </c>
      <c r="E938" s="35">
        <v>0</v>
      </c>
      <c r="F938" s="35">
        <v>1101</v>
      </c>
      <c r="G938" s="35" t="s">
        <v>22</v>
      </c>
      <c r="H938" s="35" t="s">
        <v>1470</v>
      </c>
      <c r="I938" s="35" t="s">
        <v>864</v>
      </c>
      <c r="J938" s="35"/>
      <c r="K938" s="35"/>
      <c r="L938" s="35" t="s">
        <v>1465</v>
      </c>
      <c r="M938" s="35"/>
      <c r="N938" s="35" t="s">
        <v>23</v>
      </c>
      <c r="O938" s="35"/>
      <c r="P938" s="35"/>
      <c r="Q938" s="35"/>
      <c r="R938" s="35"/>
      <c r="S938" s="35"/>
      <c r="T938" s="35" t="s">
        <v>1466</v>
      </c>
      <c r="U938" s="35"/>
      <c r="V938" s="35"/>
    </row>
    <row r="939" spans="1:22" ht="16" x14ac:dyDescent="0.2">
      <c r="A939" s="35"/>
      <c r="B939" s="36" t="s">
        <v>1058</v>
      </c>
      <c r="C939" s="36" t="s">
        <v>1058</v>
      </c>
      <c r="D939" s="35" t="s">
        <v>1471</v>
      </c>
      <c r="E939" s="35">
        <v>0</v>
      </c>
      <c r="F939" s="35">
        <v>1101</v>
      </c>
      <c r="G939" s="35" t="s">
        <v>22</v>
      </c>
      <c r="H939" s="35" t="s">
        <v>1472</v>
      </c>
      <c r="I939" s="35" t="s">
        <v>864</v>
      </c>
      <c r="J939" s="35"/>
      <c r="K939" s="35"/>
      <c r="L939" s="35" t="s">
        <v>1465</v>
      </c>
      <c r="M939" s="35"/>
      <c r="N939" s="35" t="s">
        <v>25</v>
      </c>
      <c r="O939" s="35"/>
      <c r="P939" s="35"/>
      <c r="Q939" s="35"/>
      <c r="R939" s="35"/>
      <c r="S939" s="35"/>
      <c r="T939" s="35" t="s">
        <v>1466</v>
      </c>
      <c r="U939" s="35"/>
      <c r="V939" s="35"/>
    </row>
    <row r="940" spans="1:22" ht="16" x14ac:dyDescent="0.2">
      <c r="A940" s="35"/>
      <c r="B940" s="36" t="s">
        <v>1058</v>
      </c>
      <c r="C940" s="36" t="s">
        <v>1058</v>
      </c>
      <c r="D940" s="35" t="s">
        <v>1473</v>
      </c>
      <c r="E940" s="35">
        <v>0</v>
      </c>
      <c r="F940" s="35">
        <v>1101</v>
      </c>
      <c r="G940" s="35" t="s">
        <v>22</v>
      </c>
      <c r="H940" s="35" t="s">
        <v>1474</v>
      </c>
      <c r="I940" s="35" t="s">
        <v>864</v>
      </c>
      <c r="J940" s="35"/>
      <c r="K940" s="35"/>
      <c r="L940" s="35" t="s">
        <v>1465</v>
      </c>
      <c r="M940" s="35"/>
      <c r="N940" s="35" t="s">
        <v>25</v>
      </c>
      <c r="O940" s="35"/>
      <c r="P940" s="35"/>
      <c r="Q940" s="35"/>
      <c r="R940" s="35"/>
      <c r="S940" s="35"/>
      <c r="T940" s="35"/>
      <c r="U940" s="35"/>
      <c r="V940" s="35"/>
    </row>
    <row r="941" spans="1:22" ht="16" x14ac:dyDescent="0.2">
      <c r="A941" s="35"/>
      <c r="B941" s="36" t="s">
        <v>1058</v>
      </c>
      <c r="C941" s="36" t="s">
        <v>1058</v>
      </c>
      <c r="D941" s="35" t="s">
        <v>1475</v>
      </c>
      <c r="E941" s="35">
        <v>0</v>
      </c>
      <c r="F941" s="35">
        <v>1102</v>
      </c>
      <c r="G941" s="35" t="s">
        <v>22</v>
      </c>
      <c r="H941" s="35" t="s">
        <v>1474</v>
      </c>
      <c r="I941" s="35" t="s">
        <v>864</v>
      </c>
      <c r="J941" s="35"/>
      <c r="K941" s="35"/>
      <c r="L941" s="35" t="s">
        <v>1465</v>
      </c>
      <c r="M941" s="35"/>
      <c r="N941" s="35" t="s">
        <v>24</v>
      </c>
      <c r="O941" s="35"/>
      <c r="P941" s="35"/>
      <c r="Q941" s="35"/>
      <c r="R941" s="35"/>
      <c r="S941" s="35"/>
      <c r="T941" s="35"/>
      <c r="U941" s="35"/>
      <c r="V941" s="35"/>
    </row>
    <row r="942" spans="1:22" ht="16" x14ac:dyDescent="0.2">
      <c r="A942" s="35"/>
      <c r="B942" s="36" t="s">
        <v>1058</v>
      </c>
      <c r="C942" s="36" t="s">
        <v>1058</v>
      </c>
      <c r="D942" s="35" t="s">
        <v>1476</v>
      </c>
      <c r="E942" s="35">
        <v>0</v>
      </c>
      <c r="F942" s="35">
        <v>1102</v>
      </c>
      <c r="G942" s="35" t="s">
        <v>22</v>
      </c>
      <c r="H942" s="35" t="s">
        <v>1472</v>
      </c>
      <c r="I942" s="35" t="s">
        <v>864</v>
      </c>
      <c r="J942" s="35"/>
      <c r="K942" s="35"/>
      <c r="L942" s="35" t="s">
        <v>1465</v>
      </c>
      <c r="M942" s="35"/>
      <c r="N942" s="35" t="s">
        <v>24</v>
      </c>
      <c r="O942" s="35"/>
      <c r="P942" s="35"/>
      <c r="Q942" s="35"/>
      <c r="R942" s="35"/>
      <c r="S942" s="35"/>
      <c r="T942" s="35" t="s">
        <v>1466</v>
      </c>
      <c r="U942" s="35"/>
      <c r="V942" s="35"/>
    </row>
    <row r="943" spans="1:22" ht="16" x14ac:dyDescent="0.2">
      <c r="A943" s="35"/>
      <c r="B943" s="36" t="s">
        <v>1058</v>
      </c>
      <c r="C943" s="36" t="s">
        <v>1058</v>
      </c>
      <c r="D943" s="35" t="s">
        <v>1477</v>
      </c>
      <c r="E943" s="35">
        <v>0</v>
      </c>
      <c r="F943" s="35">
        <v>1102</v>
      </c>
      <c r="G943" s="35" t="s">
        <v>22</v>
      </c>
      <c r="H943" s="35" t="s">
        <v>1470</v>
      </c>
      <c r="I943" s="35" t="s">
        <v>864</v>
      </c>
      <c r="J943" s="35"/>
      <c r="K943" s="35"/>
      <c r="L943" s="35" t="s">
        <v>1465</v>
      </c>
      <c r="M943" s="35"/>
      <c r="N943" s="35" t="s">
        <v>24</v>
      </c>
      <c r="O943" s="35"/>
      <c r="P943" s="35"/>
      <c r="Q943" s="35"/>
      <c r="R943" s="35"/>
      <c r="S943" s="35"/>
      <c r="T943" s="35" t="s">
        <v>1466</v>
      </c>
      <c r="U943" s="35"/>
      <c r="V943" s="35"/>
    </row>
    <row r="944" spans="1:22" ht="16" x14ac:dyDescent="0.2">
      <c r="A944" s="35"/>
      <c r="B944" s="36" t="s">
        <v>1058</v>
      </c>
      <c r="C944" s="36" t="s">
        <v>1058</v>
      </c>
      <c r="D944" s="35" t="s">
        <v>1478</v>
      </c>
      <c r="E944" s="35">
        <v>0</v>
      </c>
      <c r="F944" s="35">
        <v>1102</v>
      </c>
      <c r="G944" s="35" t="s">
        <v>22</v>
      </c>
      <c r="H944" s="35" t="s">
        <v>1479</v>
      </c>
      <c r="I944" s="35" t="s">
        <v>864</v>
      </c>
      <c r="J944" s="35"/>
      <c r="K944" s="35"/>
      <c r="L944" s="35" t="s">
        <v>1480</v>
      </c>
      <c r="M944" s="35"/>
      <c r="N944" s="35" t="s">
        <v>24</v>
      </c>
      <c r="O944" s="35"/>
      <c r="P944" s="35"/>
      <c r="Q944" s="35"/>
      <c r="R944" s="35"/>
      <c r="S944" s="35"/>
      <c r="T944" s="35" t="s">
        <v>1481</v>
      </c>
      <c r="U944" s="35"/>
      <c r="V944" s="35"/>
    </row>
    <row r="945" spans="1:22" ht="16" x14ac:dyDescent="0.2">
      <c r="A945" s="35"/>
      <c r="B945" s="36" t="s">
        <v>1058</v>
      </c>
      <c r="C945" s="36" t="s">
        <v>1058</v>
      </c>
      <c r="D945" s="35" t="s">
        <v>1482</v>
      </c>
      <c r="E945" s="35">
        <v>5</v>
      </c>
      <c r="F945" s="35">
        <v>1101</v>
      </c>
      <c r="G945" s="35" t="s">
        <v>22</v>
      </c>
      <c r="H945" s="35" t="s">
        <v>1479</v>
      </c>
      <c r="I945" s="35" t="s">
        <v>864</v>
      </c>
      <c r="J945" s="35"/>
      <c r="K945" s="35"/>
      <c r="L945" s="35" t="s">
        <v>1480</v>
      </c>
      <c r="M945" s="35"/>
      <c r="N945" s="35" t="s">
        <v>23</v>
      </c>
      <c r="O945" s="35"/>
      <c r="P945" s="35"/>
      <c r="Q945" s="35"/>
      <c r="R945" s="35"/>
      <c r="S945" s="35"/>
      <c r="T945" s="35" t="s">
        <v>1481</v>
      </c>
      <c r="U945" s="35"/>
      <c r="V945" s="35"/>
    </row>
    <row r="946" spans="1:22" ht="16" x14ac:dyDescent="0.2">
      <c r="A946" s="35"/>
      <c r="B946" s="36" t="s">
        <v>1058</v>
      </c>
      <c r="C946" s="36" t="s">
        <v>1058</v>
      </c>
      <c r="D946" s="35" t="s">
        <v>1483</v>
      </c>
      <c r="E946" s="35">
        <v>0</v>
      </c>
      <c r="F946" s="35">
        <v>1102</v>
      </c>
      <c r="G946" s="35" t="s">
        <v>22</v>
      </c>
      <c r="H946" s="35" t="s">
        <v>1479</v>
      </c>
      <c r="I946" s="35" t="s">
        <v>864</v>
      </c>
      <c r="J946" s="35"/>
      <c r="K946" s="35"/>
      <c r="L946" s="35" t="s">
        <v>1480</v>
      </c>
      <c r="M946" s="35"/>
      <c r="N946" s="35" t="s">
        <v>24</v>
      </c>
      <c r="O946" s="35"/>
      <c r="P946" s="35"/>
      <c r="Q946" s="35"/>
      <c r="R946" s="35"/>
      <c r="S946" s="35"/>
      <c r="T946" s="35" t="s">
        <v>1481</v>
      </c>
      <c r="U946" s="35"/>
      <c r="V946" s="35"/>
    </row>
    <row r="947" spans="1:22" ht="16" x14ac:dyDescent="0.2">
      <c r="A947" s="35"/>
      <c r="B947" s="36" t="s">
        <v>1058</v>
      </c>
      <c r="C947" s="36" t="s">
        <v>1058</v>
      </c>
      <c r="D947" s="35" t="s">
        <v>1484</v>
      </c>
      <c r="E947" s="35">
        <v>0</v>
      </c>
      <c r="F947" s="35">
        <v>1102</v>
      </c>
      <c r="G947" s="35" t="s">
        <v>22</v>
      </c>
      <c r="H947" s="35" t="s">
        <v>1485</v>
      </c>
      <c r="I947" s="35" t="s">
        <v>864</v>
      </c>
      <c r="J947" s="35"/>
      <c r="K947" s="35"/>
      <c r="L947" s="35" t="s">
        <v>1486</v>
      </c>
      <c r="M947" s="35"/>
      <c r="N947" s="35" t="s">
        <v>24</v>
      </c>
      <c r="O947" s="35"/>
      <c r="P947" s="35"/>
      <c r="Q947" s="35"/>
      <c r="R947" s="35"/>
      <c r="S947" s="35"/>
      <c r="T947" s="35" t="s">
        <v>1481</v>
      </c>
      <c r="U947" s="35"/>
      <c r="V947" s="35"/>
    </row>
    <row r="948" spans="1:22" ht="16" x14ac:dyDescent="0.2">
      <c r="A948" s="35"/>
      <c r="B948" s="36" t="s">
        <v>1058</v>
      </c>
      <c r="C948" s="36" t="s">
        <v>1058</v>
      </c>
      <c r="D948" s="35" t="s">
        <v>653</v>
      </c>
      <c r="E948" s="35">
        <v>5</v>
      </c>
      <c r="F948" s="35">
        <v>1201</v>
      </c>
      <c r="G948" s="35" t="s">
        <v>22</v>
      </c>
      <c r="H948" s="35" t="s">
        <v>996</v>
      </c>
      <c r="I948" s="35" t="s">
        <v>826</v>
      </c>
      <c r="J948" s="35"/>
      <c r="K948" s="35"/>
      <c r="L948" s="35" t="s">
        <v>997</v>
      </c>
      <c r="M948" s="35"/>
      <c r="N948" s="35" t="s">
        <v>23</v>
      </c>
      <c r="O948" s="35"/>
      <c r="P948" s="35"/>
      <c r="Q948" s="35"/>
      <c r="R948" s="35"/>
      <c r="S948" s="35"/>
      <c r="T948" s="35"/>
      <c r="U948" s="35"/>
      <c r="V948" s="35"/>
    </row>
    <row r="949" spans="1:22" ht="16" x14ac:dyDescent="0.2">
      <c r="A949" s="35"/>
      <c r="B949" s="36" t="s">
        <v>1058</v>
      </c>
      <c r="C949" s="36" t="s">
        <v>1058</v>
      </c>
      <c r="D949" s="35" t="s">
        <v>1030</v>
      </c>
      <c r="E949" s="35">
        <v>0</v>
      </c>
      <c r="F949" s="35">
        <v>1226</v>
      </c>
      <c r="G949" s="35" t="s">
        <v>22</v>
      </c>
      <c r="H949" s="35" t="s">
        <v>1031</v>
      </c>
      <c r="I949" s="35" t="s">
        <v>1032</v>
      </c>
      <c r="J949" s="35"/>
      <c r="K949" s="35"/>
      <c r="L949" s="35" t="s">
        <v>1033</v>
      </c>
      <c r="M949" s="35"/>
      <c r="N949" s="35" t="s">
        <v>24</v>
      </c>
      <c r="O949" s="35"/>
      <c r="P949" s="35"/>
      <c r="Q949" s="35"/>
      <c r="R949" s="35"/>
      <c r="S949" s="35"/>
      <c r="T949" s="35"/>
      <c r="U949" s="35"/>
      <c r="V949" s="35"/>
    </row>
    <row r="950" spans="1:22" ht="16" x14ac:dyDescent="0.2">
      <c r="A950" s="35"/>
      <c r="B950" s="36" t="s">
        <v>1058</v>
      </c>
      <c r="C950" s="36" t="s">
        <v>1058</v>
      </c>
      <c r="D950" s="35" t="s">
        <v>1040</v>
      </c>
      <c r="E950" s="35">
        <v>5</v>
      </c>
      <c r="F950" s="35">
        <v>1201</v>
      </c>
      <c r="G950" s="35" t="s">
        <v>22</v>
      </c>
      <c r="H950" s="35" t="s">
        <v>1041</v>
      </c>
      <c r="I950" s="35" t="s">
        <v>1042</v>
      </c>
      <c r="J950" s="35"/>
      <c r="K950" s="35"/>
      <c r="L950" s="35" t="s">
        <v>1043</v>
      </c>
      <c r="M950" s="35"/>
      <c r="N950" s="35" t="s">
        <v>23</v>
      </c>
      <c r="O950" s="35"/>
      <c r="P950" s="35"/>
      <c r="Q950" s="35"/>
      <c r="R950" s="35"/>
      <c r="S950" s="35"/>
      <c r="T950" s="35"/>
      <c r="U950" s="35"/>
      <c r="V950" s="35"/>
    </row>
    <row r="951" spans="1:22" ht="16" x14ac:dyDescent="0.2">
      <c r="A951" s="35"/>
      <c r="B951" s="36" t="s">
        <v>1058</v>
      </c>
      <c r="C951" s="36" t="s">
        <v>1058</v>
      </c>
      <c r="D951" s="35" t="s">
        <v>1487</v>
      </c>
      <c r="E951" s="35">
        <v>5</v>
      </c>
      <c r="F951" s="35">
        <v>1101</v>
      </c>
      <c r="G951" s="35" t="s">
        <v>22</v>
      </c>
      <c r="H951" s="35" t="s">
        <v>1488</v>
      </c>
      <c r="I951" s="35" t="s">
        <v>826</v>
      </c>
      <c r="J951" s="35"/>
      <c r="K951" s="35"/>
      <c r="L951" s="35" t="s">
        <v>1489</v>
      </c>
      <c r="M951" s="35"/>
      <c r="N951" s="35" t="s">
        <v>23</v>
      </c>
      <c r="O951" s="35"/>
      <c r="P951" s="35"/>
      <c r="Q951" s="35"/>
      <c r="R951" s="35"/>
      <c r="S951" s="35"/>
      <c r="T951" s="35"/>
      <c r="U951" s="35"/>
      <c r="V951" s="35"/>
    </row>
    <row r="952" spans="1:22" ht="16" x14ac:dyDescent="0.2">
      <c r="A952" s="35"/>
      <c r="B952" s="36" t="s">
        <v>1058</v>
      </c>
      <c r="C952" s="36" t="s">
        <v>1058</v>
      </c>
      <c r="D952" s="35" t="s">
        <v>1490</v>
      </c>
      <c r="E952" s="35">
        <v>0</v>
      </c>
      <c r="F952" s="35">
        <v>1102</v>
      </c>
      <c r="G952" s="35" t="s">
        <v>22</v>
      </c>
      <c r="H952" s="35" t="s">
        <v>1488</v>
      </c>
      <c r="I952" s="35" t="s">
        <v>826</v>
      </c>
      <c r="J952" s="35"/>
      <c r="K952" s="35"/>
      <c r="L952" s="35" t="s">
        <v>1489</v>
      </c>
      <c r="M952" s="35"/>
      <c r="N952" s="35" t="s">
        <v>24</v>
      </c>
      <c r="O952" s="35"/>
      <c r="P952" s="35"/>
      <c r="Q952" s="35"/>
      <c r="R952" s="35"/>
      <c r="S952" s="35"/>
      <c r="T952" s="35"/>
      <c r="U952" s="35"/>
      <c r="V952" s="35"/>
    </row>
    <row r="953" spans="1:22" ht="16" x14ac:dyDescent="0.2">
      <c r="A953" s="35"/>
      <c r="B953" s="36" t="s">
        <v>1058</v>
      </c>
      <c r="C953" s="36" t="s">
        <v>1058</v>
      </c>
      <c r="D953" s="35" t="s">
        <v>644</v>
      </c>
      <c r="E953" s="35">
        <v>0</v>
      </c>
      <c r="F953" s="35">
        <v>1206</v>
      </c>
      <c r="G953" s="35" t="s">
        <v>22</v>
      </c>
      <c r="H953" s="35" t="s">
        <v>996</v>
      </c>
      <c r="I953" s="35" t="s">
        <v>826</v>
      </c>
      <c r="J953" s="35"/>
      <c r="K953" s="35"/>
      <c r="L953" s="35" t="s">
        <v>997</v>
      </c>
      <c r="M953" s="35"/>
      <c r="N953" s="35" t="s">
        <v>24</v>
      </c>
      <c r="O953" s="35"/>
      <c r="P953" s="35"/>
      <c r="Q953" s="35"/>
      <c r="R953" s="35"/>
      <c r="S953" s="35"/>
      <c r="T953" s="35"/>
      <c r="U953" s="35"/>
      <c r="V953" s="35"/>
    </row>
    <row r="954" spans="1:22" ht="16" x14ac:dyDescent="0.2">
      <c r="A954" s="35"/>
      <c r="B954" s="36" t="s">
        <v>1058</v>
      </c>
      <c r="C954" s="36" t="s">
        <v>1058</v>
      </c>
      <c r="D954" s="35" t="s">
        <v>792</v>
      </c>
      <c r="E954" s="35">
        <v>0</v>
      </c>
      <c r="F954" s="35">
        <v>1102</v>
      </c>
      <c r="G954" s="35" t="s">
        <v>22</v>
      </c>
      <c r="H954" s="35" t="s">
        <v>793</v>
      </c>
      <c r="I954" s="35" t="s">
        <v>694</v>
      </c>
      <c r="J954" s="35"/>
      <c r="K954" s="35"/>
      <c r="L954" s="35" t="s">
        <v>731</v>
      </c>
      <c r="M954" s="35"/>
      <c r="N954" s="35" t="s">
        <v>24</v>
      </c>
      <c r="O954" s="35"/>
      <c r="P954" s="35"/>
      <c r="Q954" s="35"/>
      <c r="R954" s="35"/>
      <c r="S954" s="35"/>
      <c r="T954" s="35"/>
      <c r="U954" s="35"/>
      <c r="V954" s="35"/>
    </row>
    <row r="955" spans="1:22" ht="16" x14ac:dyDescent="0.2">
      <c r="A955" s="35"/>
      <c r="B955" s="36" t="s">
        <v>1058</v>
      </c>
      <c r="C955" s="36" t="s">
        <v>1058</v>
      </c>
      <c r="D955" s="35" t="s">
        <v>1491</v>
      </c>
      <c r="E955" s="35">
        <v>5</v>
      </c>
      <c r="F955" s="35">
        <v>1221</v>
      </c>
      <c r="G955" s="35" t="s">
        <v>22</v>
      </c>
      <c r="H955" s="35" t="s">
        <v>1492</v>
      </c>
      <c r="I955" s="35" t="s">
        <v>1032</v>
      </c>
      <c r="J955" s="35"/>
      <c r="K955" s="35"/>
      <c r="L955" s="35" t="s">
        <v>1493</v>
      </c>
      <c r="M955" s="35"/>
      <c r="N955" s="35" t="s">
        <v>23</v>
      </c>
      <c r="O955" s="35"/>
      <c r="P955" s="35"/>
      <c r="Q955" s="35"/>
      <c r="R955" s="35"/>
      <c r="S955" s="35"/>
      <c r="T955" s="35"/>
      <c r="U955" s="35"/>
      <c r="V955" s="35"/>
    </row>
    <row r="956" spans="1:22" ht="16" x14ac:dyDescent="0.2">
      <c r="A956" s="35"/>
      <c r="B956" s="36" t="s">
        <v>1058</v>
      </c>
      <c r="C956" s="36" t="s">
        <v>1058</v>
      </c>
      <c r="D956" s="35" t="s">
        <v>756</v>
      </c>
      <c r="E956" s="35">
        <v>0</v>
      </c>
      <c r="F956" s="35">
        <v>1226</v>
      </c>
      <c r="G956" s="35" t="s">
        <v>22</v>
      </c>
      <c r="H956" s="35" t="s">
        <v>749</v>
      </c>
      <c r="I956" s="35" t="s">
        <v>750</v>
      </c>
      <c r="J956" s="35"/>
      <c r="K956" s="35"/>
      <c r="L956" s="35" t="s">
        <v>751</v>
      </c>
      <c r="M956" s="35"/>
      <c r="N956" s="35" t="s">
        <v>24</v>
      </c>
      <c r="O956" s="35"/>
      <c r="P956" s="35"/>
      <c r="Q956" s="35"/>
      <c r="R956" s="35"/>
      <c r="S956" s="35"/>
      <c r="T956" s="35"/>
      <c r="U956" s="35" t="s">
        <v>689</v>
      </c>
      <c r="V956" s="35"/>
    </row>
    <row r="957" spans="1:22" ht="16" x14ac:dyDescent="0.2">
      <c r="A957" s="35"/>
      <c r="B957" s="36" t="s">
        <v>1058</v>
      </c>
      <c r="C957" s="36" t="s">
        <v>1058</v>
      </c>
      <c r="D957" s="35" t="s">
        <v>757</v>
      </c>
      <c r="E957" s="35">
        <v>0</v>
      </c>
      <c r="F957" s="35">
        <v>1226</v>
      </c>
      <c r="G957" s="35" t="s">
        <v>22</v>
      </c>
      <c r="H957" s="35" t="s">
        <v>753</v>
      </c>
      <c r="I957" s="35" t="s">
        <v>754</v>
      </c>
      <c r="J957" s="35"/>
      <c r="K957" s="35"/>
      <c r="L957" s="35" t="s">
        <v>755</v>
      </c>
      <c r="M957" s="35"/>
      <c r="N957" s="35" t="s">
        <v>24</v>
      </c>
      <c r="O957" s="35"/>
      <c r="P957" s="35"/>
      <c r="Q957" s="35"/>
      <c r="R957" s="35"/>
      <c r="S957" s="35"/>
      <c r="T957" s="35"/>
      <c r="U957" s="35"/>
      <c r="V957" s="35"/>
    </row>
    <row r="958" spans="1:22" ht="16" x14ac:dyDescent="0.2">
      <c r="A958" s="35"/>
      <c r="B958" s="36" t="s">
        <v>1058</v>
      </c>
      <c r="C958" s="36" t="s">
        <v>1058</v>
      </c>
      <c r="D958" s="35" t="s">
        <v>990</v>
      </c>
      <c r="E958" s="35">
        <v>5</v>
      </c>
      <c r="F958" s="35">
        <v>1201</v>
      </c>
      <c r="G958" s="35" t="s">
        <v>22</v>
      </c>
      <c r="H958" s="35" t="s">
        <v>991</v>
      </c>
      <c r="I958" s="35" t="s">
        <v>826</v>
      </c>
      <c r="J958" s="35"/>
      <c r="K958" s="35"/>
      <c r="L958" s="35" t="s">
        <v>992</v>
      </c>
      <c r="M958" s="35"/>
      <c r="N958" s="35" t="s">
        <v>23</v>
      </c>
      <c r="O958" s="35"/>
      <c r="P958" s="35"/>
      <c r="Q958" s="35"/>
      <c r="R958" s="35"/>
      <c r="S958" s="35"/>
      <c r="T958" s="35"/>
      <c r="U958" s="35"/>
      <c r="V958" s="35"/>
    </row>
    <row r="959" spans="1:22" ht="16" x14ac:dyDescent="0.2">
      <c r="A959" s="35"/>
      <c r="B959" s="36" t="s">
        <v>1058</v>
      </c>
      <c r="C959" s="36" t="s">
        <v>1058</v>
      </c>
      <c r="D959" s="35" t="s">
        <v>999</v>
      </c>
      <c r="E959" s="35">
        <v>0</v>
      </c>
      <c r="F959" s="35">
        <v>1206</v>
      </c>
      <c r="G959" s="35" t="s">
        <v>22</v>
      </c>
      <c r="H959" s="35" t="s">
        <v>991</v>
      </c>
      <c r="I959" s="35" t="s">
        <v>826</v>
      </c>
      <c r="J959" s="35"/>
      <c r="K959" s="35"/>
      <c r="L959" s="35" t="s">
        <v>992</v>
      </c>
      <c r="M959" s="35"/>
      <c r="N959" s="35" t="s">
        <v>24</v>
      </c>
      <c r="O959" s="35"/>
      <c r="P959" s="35"/>
      <c r="Q959" s="35"/>
      <c r="R959" s="35"/>
      <c r="S959" s="35"/>
      <c r="T959" s="35"/>
      <c r="U959" s="35"/>
      <c r="V959" s="35"/>
    </row>
    <row r="960" spans="1:22" ht="16" x14ac:dyDescent="0.2">
      <c r="A960" s="35"/>
      <c r="B960" s="36" t="s">
        <v>1058</v>
      </c>
      <c r="C960" s="36" t="s">
        <v>1058</v>
      </c>
      <c r="D960" s="35" t="s">
        <v>653</v>
      </c>
      <c r="E960" s="35">
        <v>5</v>
      </c>
      <c r="F960" s="35">
        <v>1201</v>
      </c>
      <c r="G960" s="35" t="s">
        <v>22</v>
      </c>
      <c r="H960" s="35" t="s">
        <v>996</v>
      </c>
      <c r="I960" s="35" t="s">
        <v>826</v>
      </c>
      <c r="J960" s="35"/>
      <c r="K960" s="35"/>
      <c r="L960" s="35" t="s">
        <v>997</v>
      </c>
      <c r="M960" s="35"/>
      <c r="N960" s="35" t="s">
        <v>23</v>
      </c>
      <c r="O960" s="35"/>
      <c r="P960" s="35"/>
      <c r="Q960" s="35"/>
      <c r="R960" s="35"/>
      <c r="S960" s="35"/>
      <c r="T960" s="35"/>
      <c r="U960" s="35"/>
      <c r="V960" s="35"/>
    </row>
    <row r="961" spans="1:22" ht="16" x14ac:dyDescent="0.2">
      <c r="A961" s="35"/>
      <c r="B961" s="36" t="s">
        <v>1058</v>
      </c>
      <c r="C961" s="36" t="s">
        <v>1058</v>
      </c>
      <c r="D961" s="35" t="s">
        <v>794</v>
      </c>
      <c r="E961" s="35">
        <v>5</v>
      </c>
      <c r="F961" s="35">
        <v>1101</v>
      </c>
      <c r="G961" s="35" t="s">
        <v>22</v>
      </c>
      <c r="H961" s="35" t="s">
        <v>793</v>
      </c>
      <c r="I961" s="35" t="s">
        <v>694</v>
      </c>
      <c r="J961" s="35"/>
      <c r="K961" s="35"/>
      <c r="L961" s="35" t="s">
        <v>731</v>
      </c>
      <c r="M961" s="35"/>
      <c r="N961" s="35" t="s">
        <v>23</v>
      </c>
      <c r="O961" s="35"/>
      <c r="P961" s="35"/>
      <c r="Q961" s="35"/>
      <c r="R961" s="35"/>
      <c r="S961" s="35"/>
      <c r="T961" s="35"/>
      <c r="U961" s="35"/>
      <c r="V961" s="35"/>
    </row>
    <row r="962" spans="1:22" ht="16" x14ac:dyDescent="0.2">
      <c r="A962" s="35"/>
      <c r="B962" s="36" t="s">
        <v>1058</v>
      </c>
      <c r="C962" s="36" t="s">
        <v>1058</v>
      </c>
      <c r="D962" s="35" t="s">
        <v>199</v>
      </c>
      <c r="E962" s="35">
        <v>5</v>
      </c>
      <c r="F962" s="35">
        <v>1201</v>
      </c>
      <c r="G962" s="35" t="s">
        <v>22</v>
      </c>
      <c r="H962" s="35" t="s">
        <v>709</v>
      </c>
      <c r="I962" s="35" t="s">
        <v>64</v>
      </c>
      <c r="J962" s="35"/>
      <c r="K962" s="35"/>
      <c r="L962" s="35" t="s">
        <v>710</v>
      </c>
      <c r="M962" s="35"/>
      <c r="N962" s="35" t="s">
        <v>23</v>
      </c>
      <c r="O962" s="35"/>
      <c r="P962" s="35"/>
      <c r="Q962" s="35"/>
      <c r="R962" s="35"/>
      <c r="S962" s="35"/>
      <c r="T962" s="35"/>
      <c r="U962" s="35"/>
      <c r="V962" s="35"/>
    </row>
    <row r="963" spans="1:22" ht="16" x14ac:dyDescent="0.2">
      <c r="A963" s="35"/>
      <c r="B963" s="36" t="s">
        <v>1058</v>
      </c>
      <c r="C963" s="36" t="s">
        <v>1058</v>
      </c>
      <c r="D963" s="35" t="s">
        <v>196</v>
      </c>
      <c r="E963" s="35">
        <v>0</v>
      </c>
      <c r="F963" s="35">
        <v>1206</v>
      </c>
      <c r="G963" s="35" t="s">
        <v>22</v>
      </c>
      <c r="H963" s="35" t="s">
        <v>709</v>
      </c>
      <c r="I963" s="35" t="s">
        <v>64</v>
      </c>
      <c r="J963" s="35"/>
      <c r="K963" s="35"/>
      <c r="L963" s="35" t="s">
        <v>710</v>
      </c>
      <c r="M963" s="35"/>
      <c r="N963" s="35" t="s">
        <v>24</v>
      </c>
      <c r="O963" s="35"/>
      <c r="P963" s="35"/>
      <c r="Q963" s="35"/>
      <c r="R963" s="35"/>
      <c r="S963" s="35"/>
      <c r="T963" s="35"/>
      <c r="U963" s="35"/>
      <c r="V963" s="35"/>
    </row>
    <row r="964" spans="1:22" ht="16" x14ac:dyDescent="0.2">
      <c r="A964" s="35"/>
      <c r="B964" s="36" t="s">
        <v>1058</v>
      </c>
      <c r="C964" s="36" t="s">
        <v>1058</v>
      </c>
      <c r="D964" s="35" t="s">
        <v>199</v>
      </c>
      <c r="E964" s="35">
        <v>5</v>
      </c>
      <c r="F964" s="35">
        <v>1201</v>
      </c>
      <c r="G964" s="35" t="s">
        <v>22</v>
      </c>
      <c r="H964" s="35" t="s">
        <v>709</v>
      </c>
      <c r="I964" s="35" t="s">
        <v>64</v>
      </c>
      <c r="J964" s="35"/>
      <c r="K964" s="35"/>
      <c r="L964" s="35" t="s">
        <v>710</v>
      </c>
      <c r="M964" s="35"/>
      <c r="N964" s="35" t="s">
        <v>23</v>
      </c>
      <c r="O964" s="35"/>
      <c r="P964" s="35"/>
      <c r="Q964" s="35"/>
      <c r="R964" s="35"/>
      <c r="S964" s="35"/>
      <c r="T964" s="35"/>
      <c r="U964" s="35"/>
      <c r="V964" s="35"/>
    </row>
    <row r="965" spans="1:22" ht="16" x14ac:dyDescent="0.2">
      <c r="A965" s="35"/>
      <c r="B965" s="36" t="s">
        <v>1058</v>
      </c>
      <c r="C965" s="36" t="s">
        <v>1058</v>
      </c>
      <c r="D965" s="35" t="s">
        <v>203</v>
      </c>
      <c r="E965" s="35">
        <v>0</v>
      </c>
      <c r="F965" s="35">
        <v>1206</v>
      </c>
      <c r="G965" s="35" t="s">
        <v>22</v>
      </c>
      <c r="H965" s="35" t="s">
        <v>698</v>
      </c>
      <c r="I965" s="35" t="s">
        <v>64</v>
      </c>
      <c r="J965" s="35"/>
      <c r="K965" s="35"/>
      <c r="L965" s="35" t="s">
        <v>699</v>
      </c>
      <c r="M965" s="35"/>
      <c r="N965" s="35" t="s">
        <v>24</v>
      </c>
      <c r="O965" s="35"/>
      <c r="P965" s="35"/>
      <c r="Q965" s="35"/>
      <c r="R965" s="35"/>
      <c r="S965" s="35"/>
      <c r="T965" s="35"/>
      <c r="U965" s="35"/>
      <c r="V965" s="35"/>
    </row>
    <row r="966" spans="1:22" ht="16" x14ac:dyDescent="0.2">
      <c r="A966" s="35"/>
      <c r="B966" s="36" t="s">
        <v>1058</v>
      </c>
      <c r="C966" s="36" t="s">
        <v>1058</v>
      </c>
      <c r="D966" s="35" t="s">
        <v>196</v>
      </c>
      <c r="E966" s="35">
        <v>0</v>
      </c>
      <c r="F966" s="35">
        <v>1206</v>
      </c>
      <c r="G966" s="35" t="s">
        <v>22</v>
      </c>
      <c r="H966" s="35" t="s">
        <v>709</v>
      </c>
      <c r="I966" s="35" t="s">
        <v>64</v>
      </c>
      <c r="J966" s="35"/>
      <c r="K966" s="35"/>
      <c r="L966" s="35" t="s">
        <v>710</v>
      </c>
      <c r="M966" s="35"/>
      <c r="N966" s="35" t="s">
        <v>24</v>
      </c>
      <c r="O966" s="35"/>
      <c r="P966" s="35"/>
      <c r="Q966" s="35"/>
      <c r="R966" s="35"/>
      <c r="S966" s="35"/>
      <c r="T966" s="35"/>
      <c r="U966" s="35"/>
      <c r="V966" s="35"/>
    </row>
    <row r="967" spans="1:22" ht="16" x14ac:dyDescent="0.2">
      <c r="A967" s="35"/>
      <c r="B967" s="36" t="s">
        <v>1058</v>
      </c>
      <c r="C967" s="36" t="s">
        <v>1058</v>
      </c>
      <c r="D967" s="35" t="s">
        <v>206</v>
      </c>
      <c r="E967" s="35">
        <v>5</v>
      </c>
      <c r="F967" s="35">
        <v>1201</v>
      </c>
      <c r="G967" s="35" t="s">
        <v>22</v>
      </c>
      <c r="H967" s="35" t="s">
        <v>698</v>
      </c>
      <c r="I967" s="35" t="s">
        <v>64</v>
      </c>
      <c r="J967" s="35"/>
      <c r="K967" s="35"/>
      <c r="L967" s="35" t="s">
        <v>699</v>
      </c>
      <c r="M967" s="35"/>
      <c r="N967" s="35" t="s">
        <v>23</v>
      </c>
      <c r="O967" s="35"/>
      <c r="P967" s="35"/>
      <c r="Q967" s="35"/>
      <c r="R967" s="35"/>
      <c r="S967" s="35"/>
      <c r="T967" s="35"/>
      <c r="U967" s="35"/>
      <c r="V967" s="35"/>
    </row>
    <row r="968" spans="1:22" ht="16" x14ac:dyDescent="0.2">
      <c r="A968" s="35"/>
      <c r="B968" s="36" t="s">
        <v>1058</v>
      </c>
      <c r="C968" s="36" t="s">
        <v>1058</v>
      </c>
      <c r="D968" s="35" t="s">
        <v>199</v>
      </c>
      <c r="E968" s="35">
        <v>5</v>
      </c>
      <c r="F968" s="35">
        <v>1201</v>
      </c>
      <c r="G968" s="35" t="s">
        <v>22</v>
      </c>
      <c r="H968" s="35" t="s">
        <v>709</v>
      </c>
      <c r="I968" s="35" t="s">
        <v>64</v>
      </c>
      <c r="J968" s="35"/>
      <c r="K968" s="35"/>
      <c r="L968" s="35" t="s">
        <v>710</v>
      </c>
      <c r="M968" s="35"/>
      <c r="N968" s="35" t="s">
        <v>23</v>
      </c>
      <c r="O968" s="35"/>
      <c r="P968" s="35"/>
      <c r="Q968" s="35"/>
      <c r="R968" s="35"/>
      <c r="S968" s="35"/>
      <c r="T968" s="35"/>
      <c r="U968" s="35"/>
      <c r="V968" s="35"/>
    </row>
    <row r="969" spans="1:22" ht="16" x14ac:dyDescent="0.2">
      <c r="A969" s="35"/>
      <c r="B969" s="36" t="s">
        <v>1058</v>
      </c>
      <c r="C969" s="36" t="s">
        <v>1058</v>
      </c>
      <c r="D969" s="35" t="s">
        <v>196</v>
      </c>
      <c r="E969" s="35">
        <v>0</v>
      </c>
      <c r="F969" s="35">
        <v>1206</v>
      </c>
      <c r="G969" s="35" t="s">
        <v>22</v>
      </c>
      <c r="H969" s="35" t="s">
        <v>709</v>
      </c>
      <c r="I969" s="35" t="s">
        <v>64</v>
      </c>
      <c r="J969" s="35"/>
      <c r="K969" s="35"/>
      <c r="L969" s="35" t="s">
        <v>710</v>
      </c>
      <c r="M969" s="35"/>
      <c r="N969" s="35" t="s">
        <v>24</v>
      </c>
      <c r="O969" s="35"/>
      <c r="P969" s="35"/>
      <c r="Q969" s="35"/>
      <c r="R969" s="35"/>
      <c r="S969" s="35"/>
      <c r="T969" s="35"/>
      <c r="U969" s="35"/>
      <c r="V969" s="35"/>
    </row>
    <row r="970" spans="1:22" ht="16" x14ac:dyDescent="0.2">
      <c r="A970" s="35"/>
      <c r="B970" s="36" t="s">
        <v>1058</v>
      </c>
      <c r="C970" s="36" t="s">
        <v>1058</v>
      </c>
      <c r="D970" s="35" t="s">
        <v>199</v>
      </c>
      <c r="E970" s="35">
        <v>5</v>
      </c>
      <c r="F970" s="35">
        <v>1201</v>
      </c>
      <c r="G970" s="35" t="s">
        <v>22</v>
      </c>
      <c r="H970" s="35" t="s">
        <v>709</v>
      </c>
      <c r="I970" s="35" t="s">
        <v>64</v>
      </c>
      <c r="J970" s="35"/>
      <c r="K970" s="35"/>
      <c r="L970" s="35" t="s">
        <v>710</v>
      </c>
      <c r="M970" s="35"/>
      <c r="N970" s="35" t="s">
        <v>23</v>
      </c>
      <c r="O970" s="35"/>
      <c r="P970" s="35"/>
      <c r="Q970" s="35"/>
      <c r="R970" s="35"/>
      <c r="S970" s="35"/>
      <c r="T970" s="35"/>
      <c r="U970" s="35"/>
      <c r="V970" s="35"/>
    </row>
    <row r="971" spans="1:22" ht="16" x14ac:dyDescent="0.2">
      <c r="A971" s="35"/>
      <c r="B971" s="36" t="s">
        <v>1058</v>
      </c>
      <c r="C971" s="36" t="s">
        <v>1058</v>
      </c>
      <c r="D971" s="35" t="s">
        <v>748</v>
      </c>
      <c r="E971" s="35">
        <v>5</v>
      </c>
      <c r="F971" s="35">
        <v>1221</v>
      </c>
      <c r="G971" s="35" t="s">
        <v>22</v>
      </c>
      <c r="H971" s="35" t="s">
        <v>749</v>
      </c>
      <c r="I971" s="35" t="s">
        <v>750</v>
      </c>
      <c r="J971" s="35"/>
      <c r="K971" s="35"/>
      <c r="L971" s="35" t="s">
        <v>751</v>
      </c>
      <c r="M971" s="35"/>
      <c r="N971" s="35" t="s">
        <v>23</v>
      </c>
      <c r="O971" s="35"/>
      <c r="P971" s="35"/>
      <c r="Q971" s="35"/>
      <c r="R971" s="35"/>
      <c r="S971" s="35"/>
      <c r="T971" s="35"/>
      <c r="U971" s="35" t="s">
        <v>689</v>
      </c>
      <c r="V971" s="35"/>
    </row>
    <row r="972" spans="1:22" ht="16" x14ac:dyDescent="0.2">
      <c r="A972" s="35"/>
      <c r="B972" s="36" t="s">
        <v>1058</v>
      </c>
      <c r="C972" s="36" t="s">
        <v>1058</v>
      </c>
      <c r="D972" s="35" t="s">
        <v>752</v>
      </c>
      <c r="E972" s="35">
        <v>5</v>
      </c>
      <c r="F972" s="35">
        <v>1221</v>
      </c>
      <c r="G972" s="35" t="s">
        <v>22</v>
      </c>
      <c r="H972" s="35" t="s">
        <v>753</v>
      </c>
      <c r="I972" s="35" t="s">
        <v>754</v>
      </c>
      <c r="J972" s="35"/>
      <c r="K972" s="35"/>
      <c r="L972" s="35" t="s">
        <v>755</v>
      </c>
      <c r="M972" s="35"/>
      <c r="N972" s="35" t="s">
        <v>23</v>
      </c>
      <c r="O972" s="35"/>
      <c r="P972" s="35"/>
      <c r="Q972" s="35"/>
      <c r="R972" s="35"/>
      <c r="S972" s="35"/>
      <c r="T972" s="35"/>
      <c r="U972" s="35"/>
      <c r="V972" s="35"/>
    </row>
    <row r="973" spans="1:22" ht="16" x14ac:dyDescent="0.2">
      <c r="A973" s="35"/>
      <c r="B973" s="36" t="s">
        <v>1058</v>
      </c>
      <c r="C973" s="36" t="s">
        <v>1058</v>
      </c>
      <c r="D973" s="35" t="s">
        <v>196</v>
      </c>
      <c r="E973" s="35">
        <v>0</v>
      </c>
      <c r="F973" s="35">
        <v>1206</v>
      </c>
      <c r="G973" s="35" t="s">
        <v>22</v>
      </c>
      <c r="H973" s="35" t="s">
        <v>709</v>
      </c>
      <c r="I973" s="35" t="s">
        <v>64</v>
      </c>
      <c r="J973" s="35"/>
      <c r="K973" s="35"/>
      <c r="L973" s="35" t="s">
        <v>710</v>
      </c>
      <c r="M973" s="35"/>
      <c r="N973" s="35" t="s">
        <v>24</v>
      </c>
      <c r="O973" s="35"/>
      <c r="P973" s="35"/>
      <c r="Q973" s="35"/>
      <c r="R973" s="35"/>
      <c r="S973" s="35"/>
      <c r="T973" s="35"/>
      <c r="U973" s="35"/>
      <c r="V973" s="35"/>
    </row>
    <row r="974" spans="1:22" ht="16" x14ac:dyDescent="0.2">
      <c r="A974" s="35"/>
      <c r="B974" s="36" t="s">
        <v>1058</v>
      </c>
      <c r="C974" s="36" t="s">
        <v>1058</v>
      </c>
      <c r="D974" s="35" t="s">
        <v>199</v>
      </c>
      <c r="E974" s="35">
        <v>5</v>
      </c>
      <c r="F974" s="35">
        <v>1201</v>
      </c>
      <c r="G974" s="35" t="s">
        <v>22</v>
      </c>
      <c r="H974" s="35" t="s">
        <v>709</v>
      </c>
      <c r="I974" s="35" t="s">
        <v>64</v>
      </c>
      <c r="J974" s="35"/>
      <c r="K974" s="35"/>
      <c r="L974" s="35" t="s">
        <v>710</v>
      </c>
      <c r="M974" s="35"/>
      <c r="N974" s="35" t="s">
        <v>23</v>
      </c>
      <c r="O974" s="35"/>
      <c r="P974" s="35"/>
      <c r="Q974" s="35"/>
      <c r="R974" s="35"/>
      <c r="S974" s="35"/>
      <c r="T974" s="35"/>
      <c r="U974" s="35"/>
      <c r="V974" s="35"/>
    </row>
    <row r="975" spans="1:22" ht="16" x14ac:dyDescent="0.2">
      <c r="A975" s="35"/>
      <c r="B975" s="36" t="s">
        <v>1058</v>
      </c>
      <c r="C975" s="36" t="s">
        <v>1058</v>
      </c>
      <c r="D975" s="35" t="s">
        <v>756</v>
      </c>
      <c r="E975" s="35">
        <v>0</v>
      </c>
      <c r="F975" s="35">
        <v>1226</v>
      </c>
      <c r="G975" s="35" t="s">
        <v>22</v>
      </c>
      <c r="H975" s="35" t="s">
        <v>749</v>
      </c>
      <c r="I975" s="35" t="s">
        <v>750</v>
      </c>
      <c r="J975" s="35"/>
      <c r="K975" s="35"/>
      <c r="L975" s="35" t="s">
        <v>751</v>
      </c>
      <c r="M975" s="35"/>
      <c r="N975" s="35" t="s">
        <v>24</v>
      </c>
      <c r="O975" s="35"/>
      <c r="P975" s="35"/>
      <c r="Q975" s="35"/>
      <c r="R975" s="35"/>
      <c r="S975" s="35"/>
      <c r="T975" s="35"/>
      <c r="U975" s="35" t="s">
        <v>689</v>
      </c>
      <c r="V975" s="35"/>
    </row>
    <row r="976" spans="1:22" ht="16" x14ac:dyDescent="0.2">
      <c r="A976" s="35"/>
      <c r="B976" s="36" t="s">
        <v>1058</v>
      </c>
      <c r="C976" s="36" t="s">
        <v>1058</v>
      </c>
      <c r="D976" s="35" t="s">
        <v>757</v>
      </c>
      <c r="E976" s="35">
        <v>0</v>
      </c>
      <c r="F976" s="35">
        <v>1226</v>
      </c>
      <c r="G976" s="35" t="s">
        <v>22</v>
      </c>
      <c r="H976" s="35" t="s">
        <v>753</v>
      </c>
      <c r="I976" s="35" t="s">
        <v>754</v>
      </c>
      <c r="J976" s="35"/>
      <c r="K976" s="35"/>
      <c r="L976" s="35" t="s">
        <v>755</v>
      </c>
      <c r="M976" s="35"/>
      <c r="N976" s="35" t="s">
        <v>24</v>
      </c>
      <c r="O976" s="35"/>
      <c r="P976" s="35"/>
      <c r="Q976" s="35"/>
      <c r="R976" s="35"/>
      <c r="S976" s="35"/>
      <c r="T976" s="35"/>
      <c r="U976" s="35"/>
      <c r="V976" s="35"/>
    </row>
    <row r="977" spans="1:22" ht="16" x14ac:dyDescent="0.2">
      <c r="A977" s="35"/>
      <c r="B977" s="36" t="s">
        <v>1058</v>
      </c>
      <c r="C977" s="36" t="s">
        <v>1058</v>
      </c>
      <c r="D977" s="35" t="s">
        <v>196</v>
      </c>
      <c r="E977" s="35">
        <v>0</v>
      </c>
      <c r="F977" s="35">
        <v>1206</v>
      </c>
      <c r="G977" s="35" t="s">
        <v>22</v>
      </c>
      <c r="H977" s="35" t="s">
        <v>709</v>
      </c>
      <c r="I977" s="35" t="s">
        <v>64</v>
      </c>
      <c r="J977" s="35"/>
      <c r="K977" s="35"/>
      <c r="L977" s="35" t="s">
        <v>710</v>
      </c>
      <c r="M977" s="35"/>
      <c r="N977" s="35" t="s">
        <v>24</v>
      </c>
      <c r="O977" s="35"/>
      <c r="P977" s="35"/>
      <c r="Q977" s="35"/>
      <c r="R977" s="35"/>
      <c r="S977" s="35"/>
      <c r="T977" s="35"/>
      <c r="U977" s="35"/>
      <c r="V977" s="35"/>
    </row>
    <row r="978" spans="1:22" ht="16" x14ac:dyDescent="0.2">
      <c r="A978" s="35"/>
      <c r="B978" s="36" t="s">
        <v>1058</v>
      </c>
      <c r="C978" s="36" t="s">
        <v>1058</v>
      </c>
      <c r="D978" s="35" t="s">
        <v>993</v>
      </c>
      <c r="E978" s="35">
        <v>5</v>
      </c>
      <c r="F978" s="35">
        <v>1201</v>
      </c>
      <c r="G978" s="35" t="s">
        <v>22</v>
      </c>
      <c r="H978" s="35" t="s">
        <v>994</v>
      </c>
      <c r="I978" s="35" t="s">
        <v>826</v>
      </c>
      <c r="J978" s="35"/>
      <c r="K978" s="35"/>
      <c r="L978" s="35" t="s">
        <v>995</v>
      </c>
      <c r="M978" s="35"/>
      <c r="N978" s="35" t="s">
        <v>23</v>
      </c>
      <c r="O978" s="35"/>
      <c r="P978" s="35"/>
      <c r="Q978" s="35"/>
      <c r="R978" s="35"/>
      <c r="S978" s="35"/>
      <c r="T978" s="35"/>
      <c r="U978" s="35"/>
      <c r="V978" s="35"/>
    </row>
    <row r="979" spans="1:22" ht="16" x14ac:dyDescent="0.2">
      <c r="A979" s="35"/>
      <c r="B979" s="36" t="s">
        <v>1058</v>
      </c>
      <c r="C979" s="36" t="s">
        <v>1058</v>
      </c>
      <c r="D979" s="35" t="s">
        <v>998</v>
      </c>
      <c r="E979" s="35">
        <v>0</v>
      </c>
      <c r="F979" s="35">
        <v>1206</v>
      </c>
      <c r="G979" s="35" t="s">
        <v>22</v>
      </c>
      <c r="H979" s="35" t="s">
        <v>994</v>
      </c>
      <c r="I979" s="35" t="s">
        <v>826</v>
      </c>
      <c r="J979" s="35"/>
      <c r="K979" s="35"/>
      <c r="L979" s="35" t="s">
        <v>995</v>
      </c>
      <c r="M979" s="35"/>
      <c r="N979" s="35" t="s">
        <v>24</v>
      </c>
      <c r="O979" s="35"/>
      <c r="P979" s="35"/>
      <c r="Q979" s="35"/>
      <c r="R979" s="35"/>
      <c r="S979" s="35"/>
      <c r="T979" s="35"/>
      <c r="U979" s="35"/>
      <c r="V979" s="35"/>
    </row>
    <row r="980" spans="1:22" ht="16" x14ac:dyDescent="0.2">
      <c r="A980" s="35"/>
      <c r="B980" s="36" t="s">
        <v>1058</v>
      </c>
      <c r="C980" s="36" t="s">
        <v>1058</v>
      </c>
      <c r="D980" s="35" t="s">
        <v>199</v>
      </c>
      <c r="E980" s="35">
        <v>5</v>
      </c>
      <c r="F980" s="35">
        <v>1201</v>
      </c>
      <c r="G980" s="35" t="s">
        <v>22</v>
      </c>
      <c r="H980" s="35" t="s">
        <v>709</v>
      </c>
      <c r="I980" s="35" t="s">
        <v>64</v>
      </c>
      <c r="J980" s="35"/>
      <c r="K980" s="35"/>
      <c r="L980" s="35" t="s">
        <v>710</v>
      </c>
      <c r="M980" s="35"/>
      <c r="N980" s="35" t="s">
        <v>23</v>
      </c>
      <c r="O980" s="35"/>
      <c r="P980" s="35"/>
      <c r="Q980" s="35"/>
      <c r="R980" s="35"/>
      <c r="S980" s="35"/>
      <c r="T980" s="35"/>
      <c r="U980" s="35"/>
      <c r="V980" s="35"/>
    </row>
    <row r="981" spans="1:22" ht="16" x14ac:dyDescent="0.2">
      <c r="A981" s="35"/>
      <c r="B981" s="36" t="s">
        <v>1058</v>
      </c>
      <c r="C981" s="36" t="s">
        <v>1058</v>
      </c>
      <c r="D981" s="35" t="s">
        <v>748</v>
      </c>
      <c r="E981" s="35">
        <v>5</v>
      </c>
      <c r="F981" s="35">
        <v>1221</v>
      </c>
      <c r="G981" s="35" t="s">
        <v>22</v>
      </c>
      <c r="H981" s="35" t="s">
        <v>749</v>
      </c>
      <c r="I981" s="35" t="s">
        <v>750</v>
      </c>
      <c r="J981" s="35"/>
      <c r="K981" s="35"/>
      <c r="L981" s="35" t="s">
        <v>751</v>
      </c>
      <c r="M981" s="35"/>
      <c r="N981" s="35" t="s">
        <v>23</v>
      </c>
      <c r="O981" s="35"/>
      <c r="P981" s="35"/>
      <c r="Q981" s="35"/>
      <c r="R981" s="35"/>
      <c r="S981" s="35"/>
      <c r="T981" s="35"/>
      <c r="U981" s="35" t="s">
        <v>689</v>
      </c>
      <c r="V981" s="35"/>
    </row>
    <row r="982" spans="1:22" ht="16" x14ac:dyDescent="0.2">
      <c r="A982" s="35"/>
      <c r="B982" s="36" t="s">
        <v>1058</v>
      </c>
      <c r="C982" s="36" t="s">
        <v>1058</v>
      </c>
      <c r="D982" s="35" t="s">
        <v>752</v>
      </c>
      <c r="E982" s="35">
        <v>5</v>
      </c>
      <c r="F982" s="35">
        <v>1221</v>
      </c>
      <c r="G982" s="35" t="s">
        <v>22</v>
      </c>
      <c r="H982" s="35" t="s">
        <v>753</v>
      </c>
      <c r="I982" s="35" t="s">
        <v>754</v>
      </c>
      <c r="J982" s="35"/>
      <c r="K982" s="35"/>
      <c r="L982" s="35" t="s">
        <v>755</v>
      </c>
      <c r="M982" s="35"/>
      <c r="N982" s="35" t="s">
        <v>23</v>
      </c>
      <c r="O982" s="35"/>
      <c r="P982" s="35"/>
      <c r="Q982" s="35"/>
      <c r="R982" s="35"/>
      <c r="S982" s="35"/>
      <c r="T982" s="35"/>
      <c r="U982" s="35"/>
      <c r="V982" s="35"/>
    </row>
    <row r="983" spans="1:22" ht="16" x14ac:dyDescent="0.2">
      <c r="A983" s="35"/>
      <c r="B983" s="36" t="s">
        <v>1058</v>
      </c>
      <c r="C983" s="36" t="s">
        <v>1058</v>
      </c>
      <c r="D983" s="35" t="s">
        <v>196</v>
      </c>
      <c r="E983" s="35">
        <v>0</v>
      </c>
      <c r="F983" s="35">
        <v>1206</v>
      </c>
      <c r="G983" s="35" t="s">
        <v>22</v>
      </c>
      <c r="H983" s="35" t="s">
        <v>709</v>
      </c>
      <c r="I983" s="35" t="s">
        <v>64</v>
      </c>
      <c r="J983" s="35"/>
      <c r="K983" s="35"/>
      <c r="L983" s="35" t="s">
        <v>710</v>
      </c>
      <c r="M983" s="35"/>
      <c r="N983" s="35" t="s">
        <v>24</v>
      </c>
      <c r="O983" s="35"/>
      <c r="P983" s="35"/>
      <c r="Q983" s="35"/>
      <c r="R983" s="35"/>
      <c r="S983" s="35"/>
      <c r="T983" s="35"/>
      <c r="U983" s="35"/>
      <c r="V983" s="35"/>
    </row>
    <row r="984" spans="1:22" ht="16" x14ac:dyDescent="0.2">
      <c r="A984" s="35"/>
      <c r="B984" s="36" t="s">
        <v>1058</v>
      </c>
      <c r="C984" s="36" t="s">
        <v>1058</v>
      </c>
      <c r="D984" s="35" t="s">
        <v>203</v>
      </c>
      <c r="E984" s="35">
        <v>0</v>
      </c>
      <c r="F984" s="35">
        <v>1206</v>
      </c>
      <c r="G984" s="35" t="s">
        <v>22</v>
      </c>
      <c r="H984" s="35" t="s">
        <v>698</v>
      </c>
      <c r="I984" s="35" t="s">
        <v>64</v>
      </c>
      <c r="J984" s="35"/>
      <c r="K984" s="35"/>
      <c r="L984" s="35" t="s">
        <v>699</v>
      </c>
      <c r="M984" s="35"/>
      <c r="N984" s="35" t="s">
        <v>24</v>
      </c>
      <c r="O984" s="35"/>
      <c r="P984" s="35"/>
      <c r="Q984" s="35"/>
      <c r="R984" s="35"/>
      <c r="S984" s="35"/>
      <c r="T984" s="35"/>
      <c r="U984" s="35"/>
      <c r="V984" s="35"/>
    </row>
    <row r="985" spans="1:22" ht="16" x14ac:dyDescent="0.2">
      <c r="A985" s="35"/>
      <c r="B985" s="36" t="s">
        <v>1058</v>
      </c>
      <c r="C985" s="36" t="s">
        <v>1058</v>
      </c>
      <c r="D985" s="35" t="s">
        <v>206</v>
      </c>
      <c r="E985" s="35">
        <v>5</v>
      </c>
      <c r="F985" s="35">
        <v>1201</v>
      </c>
      <c r="G985" s="35" t="s">
        <v>22</v>
      </c>
      <c r="H985" s="35" t="s">
        <v>698</v>
      </c>
      <c r="I985" s="35" t="s">
        <v>64</v>
      </c>
      <c r="J985" s="35"/>
      <c r="K985" s="35"/>
      <c r="L985" s="35" t="s">
        <v>699</v>
      </c>
      <c r="M985" s="35"/>
      <c r="N985" s="35" t="s">
        <v>23</v>
      </c>
      <c r="O985" s="35"/>
      <c r="P985" s="35"/>
      <c r="Q985" s="35"/>
      <c r="R985" s="35"/>
      <c r="S985" s="35"/>
      <c r="T985" s="35"/>
      <c r="U985" s="35"/>
      <c r="V985" s="35"/>
    </row>
    <row r="986" spans="1:22" ht="16" x14ac:dyDescent="0.2">
      <c r="A986" s="35"/>
      <c r="B986" s="36" t="s">
        <v>1058</v>
      </c>
      <c r="C986" s="36" t="s">
        <v>1058</v>
      </c>
      <c r="D986" s="35" t="s">
        <v>756</v>
      </c>
      <c r="E986" s="35">
        <v>0</v>
      </c>
      <c r="F986" s="35">
        <v>1226</v>
      </c>
      <c r="G986" s="35" t="s">
        <v>22</v>
      </c>
      <c r="H986" s="35" t="s">
        <v>749</v>
      </c>
      <c r="I986" s="35" t="s">
        <v>750</v>
      </c>
      <c r="J986" s="35"/>
      <c r="K986" s="35"/>
      <c r="L986" s="35" t="s">
        <v>751</v>
      </c>
      <c r="M986" s="35"/>
      <c r="N986" s="35" t="s">
        <v>24</v>
      </c>
      <c r="O986" s="35"/>
      <c r="P986" s="35"/>
      <c r="Q986" s="35"/>
      <c r="R986" s="35"/>
      <c r="S986" s="35"/>
      <c r="T986" s="35"/>
      <c r="U986" s="35" t="s">
        <v>689</v>
      </c>
      <c r="V986" s="35"/>
    </row>
    <row r="987" spans="1:22" ht="16" x14ac:dyDescent="0.2">
      <c r="A987" s="35"/>
      <c r="B987" s="36" t="s">
        <v>1058</v>
      </c>
      <c r="C987" s="36" t="s">
        <v>1058</v>
      </c>
      <c r="D987" s="35" t="s">
        <v>757</v>
      </c>
      <c r="E987" s="35">
        <v>0</v>
      </c>
      <c r="F987" s="35">
        <v>1226</v>
      </c>
      <c r="G987" s="35" t="s">
        <v>22</v>
      </c>
      <c r="H987" s="35" t="s">
        <v>753</v>
      </c>
      <c r="I987" s="35" t="s">
        <v>754</v>
      </c>
      <c r="J987" s="35"/>
      <c r="K987" s="35"/>
      <c r="L987" s="35" t="s">
        <v>755</v>
      </c>
      <c r="M987" s="35"/>
      <c r="N987" s="35" t="s">
        <v>24</v>
      </c>
      <c r="O987" s="35"/>
      <c r="P987" s="35"/>
      <c r="Q987" s="35"/>
      <c r="R987" s="35"/>
      <c r="S987" s="35"/>
      <c r="T987" s="35"/>
      <c r="U987" s="35"/>
      <c r="V987" s="35"/>
    </row>
    <row r="988" spans="1:22" ht="16" x14ac:dyDescent="0.2">
      <c r="A988" s="35"/>
      <c r="B988" s="36" t="s">
        <v>1058</v>
      </c>
      <c r="C988" s="36" t="s">
        <v>1058</v>
      </c>
      <c r="D988" s="35" t="s">
        <v>1285</v>
      </c>
      <c r="E988" s="35">
        <v>5</v>
      </c>
      <c r="F988" s="35">
        <v>1201</v>
      </c>
      <c r="G988" s="35" t="s">
        <v>22</v>
      </c>
      <c r="H988" s="35" t="s">
        <v>1286</v>
      </c>
      <c r="I988" s="35" t="s">
        <v>691</v>
      </c>
      <c r="J988" s="35"/>
      <c r="K988" s="35"/>
      <c r="L988" s="35" t="s">
        <v>1287</v>
      </c>
      <c r="M988" s="35"/>
      <c r="N988" s="35" t="s">
        <v>23</v>
      </c>
      <c r="O988" s="35"/>
      <c r="P988" s="35"/>
      <c r="Q988" s="35"/>
      <c r="R988" s="35"/>
      <c r="S988" s="35"/>
      <c r="T988" s="35"/>
      <c r="U988" s="35"/>
      <c r="V988" s="35"/>
    </row>
    <row r="989" spans="1:22" ht="16" x14ac:dyDescent="0.2">
      <c r="A989" s="35"/>
      <c r="B989" s="36" t="s">
        <v>1058</v>
      </c>
      <c r="C989" s="36" t="s">
        <v>1058</v>
      </c>
      <c r="D989" s="35" t="s">
        <v>1288</v>
      </c>
      <c r="E989" s="35">
        <v>0</v>
      </c>
      <c r="F989" s="35">
        <v>1206</v>
      </c>
      <c r="G989" s="35" t="s">
        <v>22</v>
      </c>
      <c r="H989" s="35" t="s">
        <v>1286</v>
      </c>
      <c r="I989" s="35" t="s">
        <v>691</v>
      </c>
      <c r="J989" s="35"/>
      <c r="K989" s="35"/>
      <c r="L989" s="35" t="s">
        <v>1287</v>
      </c>
      <c r="M989" s="35"/>
      <c r="N989" s="35" t="s">
        <v>24</v>
      </c>
      <c r="O989" s="35"/>
      <c r="P989" s="35"/>
      <c r="Q989" s="35"/>
      <c r="R989" s="35"/>
      <c r="S989" s="35"/>
      <c r="T989" s="35"/>
      <c r="U989" s="35"/>
      <c r="V989" s="35"/>
    </row>
    <row r="990" spans="1:22" ht="16" x14ac:dyDescent="0.2">
      <c r="A990" s="35"/>
      <c r="B990" s="36" t="s">
        <v>1058</v>
      </c>
      <c r="C990" s="36" t="s">
        <v>1058</v>
      </c>
      <c r="D990" s="35" t="s">
        <v>1494</v>
      </c>
      <c r="E990" s="35">
        <v>0</v>
      </c>
      <c r="F990" s="35">
        <v>1206</v>
      </c>
      <c r="G990" s="35" t="s">
        <v>22</v>
      </c>
      <c r="H990" s="35" t="s">
        <v>1083</v>
      </c>
      <c r="I990" s="35" t="s">
        <v>692</v>
      </c>
      <c r="J990" s="35"/>
      <c r="K990" s="35"/>
      <c r="L990" s="35" t="s">
        <v>1084</v>
      </c>
      <c r="M990" s="35"/>
      <c r="N990" s="35" t="s">
        <v>24</v>
      </c>
      <c r="O990" s="35"/>
      <c r="P990" s="35"/>
      <c r="Q990" s="35"/>
      <c r="R990" s="35"/>
      <c r="S990" s="35"/>
      <c r="T990" s="35"/>
      <c r="U990" s="35"/>
      <c r="V990" s="35"/>
    </row>
    <row r="991" spans="1:22" ht="16" x14ac:dyDescent="0.2">
      <c r="A991" s="35"/>
      <c r="B991" s="36" t="s">
        <v>1058</v>
      </c>
      <c r="C991" s="36" t="s">
        <v>1058</v>
      </c>
      <c r="D991" s="35" t="s">
        <v>1051</v>
      </c>
      <c r="E991" s="35">
        <v>0</v>
      </c>
      <c r="F991" s="35">
        <v>1206</v>
      </c>
      <c r="G991" s="35" t="s">
        <v>22</v>
      </c>
      <c r="H991" s="35" t="s">
        <v>1052</v>
      </c>
      <c r="I991" s="35" t="s">
        <v>692</v>
      </c>
      <c r="J991" s="35"/>
      <c r="K991" s="35"/>
      <c r="L991" s="35" t="s">
        <v>1053</v>
      </c>
      <c r="M991" s="35"/>
      <c r="N991" s="35" t="s">
        <v>24</v>
      </c>
      <c r="O991" s="35"/>
      <c r="P991" s="35"/>
      <c r="Q991" s="35"/>
      <c r="R991" s="35"/>
      <c r="S991" s="35"/>
      <c r="T991" s="35"/>
      <c r="U991" s="35"/>
      <c r="V991" s="35"/>
    </row>
    <row r="992" spans="1:22" ht="16" x14ac:dyDescent="0.2">
      <c r="A992" s="35"/>
      <c r="B992" s="36" t="s">
        <v>1058</v>
      </c>
      <c r="C992" s="36" t="s">
        <v>1058</v>
      </c>
      <c r="D992" s="35" t="s">
        <v>1495</v>
      </c>
      <c r="E992" s="35">
        <v>0</v>
      </c>
      <c r="F992" s="35">
        <v>1206</v>
      </c>
      <c r="G992" s="35" t="s">
        <v>22</v>
      </c>
      <c r="H992" s="35" t="s">
        <v>1080</v>
      </c>
      <c r="I992" s="35" t="s">
        <v>692</v>
      </c>
      <c r="J992" s="35"/>
      <c r="K992" s="35"/>
      <c r="L992" s="35" t="s">
        <v>1081</v>
      </c>
      <c r="M992" s="35"/>
      <c r="N992" s="35" t="s">
        <v>24</v>
      </c>
      <c r="O992" s="35"/>
      <c r="P992" s="35"/>
      <c r="Q992" s="35"/>
      <c r="R992" s="35"/>
      <c r="S992" s="35"/>
      <c r="T992" s="35"/>
      <c r="U992" s="35"/>
      <c r="V992" s="35"/>
    </row>
    <row r="993" spans="1:22" ht="16" x14ac:dyDescent="0.2">
      <c r="A993" s="35"/>
      <c r="B993" s="36" t="s">
        <v>1058</v>
      </c>
      <c r="C993" s="36" t="s">
        <v>1058</v>
      </c>
      <c r="D993" s="35" t="s">
        <v>644</v>
      </c>
      <c r="E993" s="35">
        <v>0</v>
      </c>
      <c r="F993" s="35">
        <v>1206</v>
      </c>
      <c r="G993" s="35" t="s">
        <v>22</v>
      </c>
      <c r="H993" s="35" t="s">
        <v>996</v>
      </c>
      <c r="I993" s="35" t="s">
        <v>826</v>
      </c>
      <c r="J993" s="35"/>
      <c r="K993" s="35"/>
      <c r="L993" s="35" t="s">
        <v>997</v>
      </c>
      <c r="M993" s="35"/>
      <c r="N993" s="35" t="s">
        <v>24</v>
      </c>
      <c r="O993" s="35"/>
      <c r="P993" s="35"/>
      <c r="Q993" s="35"/>
      <c r="R993" s="35"/>
      <c r="S993" s="35"/>
      <c r="T993" s="35"/>
      <c r="U993" s="35"/>
      <c r="V993" s="35"/>
    </row>
    <row r="994" spans="1:22" ht="16" x14ac:dyDescent="0.2">
      <c r="A994" s="35"/>
      <c r="B994" s="36" t="s">
        <v>1058</v>
      </c>
      <c r="C994" s="36" t="s">
        <v>1058</v>
      </c>
      <c r="D994" s="35" t="s">
        <v>792</v>
      </c>
      <c r="E994" s="35">
        <v>0</v>
      </c>
      <c r="F994" s="35">
        <v>1102</v>
      </c>
      <c r="G994" s="35" t="s">
        <v>22</v>
      </c>
      <c r="H994" s="35" t="s">
        <v>793</v>
      </c>
      <c r="I994" s="35" t="s">
        <v>694</v>
      </c>
      <c r="J994" s="35"/>
      <c r="K994" s="35"/>
      <c r="L994" s="35" t="s">
        <v>731</v>
      </c>
      <c r="M994" s="35"/>
      <c r="N994" s="35" t="s">
        <v>24</v>
      </c>
      <c r="O994" s="35"/>
      <c r="P994" s="35"/>
      <c r="Q994" s="35"/>
      <c r="R994" s="35"/>
      <c r="S994" s="35"/>
      <c r="T994" s="35"/>
      <c r="U994" s="35"/>
      <c r="V994" s="35"/>
    </row>
    <row r="995" spans="1:22" ht="16" x14ac:dyDescent="0.2">
      <c r="A995" s="35"/>
      <c r="B995" s="36" t="s">
        <v>1058</v>
      </c>
      <c r="C995" s="36" t="s">
        <v>1058</v>
      </c>
      <c r="D995" s="35" t="s">
        <v>189</v>
      </c>
      <c r="E995" s="35">
        <v>0</v>
      </c>
      <c r="F995" s="35">
        <v>1206</v>
      </c>
      <c r="G995" s="35" t="s">
        <v>22</v>
      </c>
      <c r="H995" s="35" t="s">
        <v>712</v>
      </c>
      <c r="I995" s="35" t="s">
        <v>64</v>
      </c>
      <c r="J995" s="35"/>
      <c r="K995" s="35"/>
      <c r="L995" s="35" t="s">
        <v>713</v>
      </c>
      <c r="M995" s="35"/>
      <c r="N995" s="35" t="s">
        <v>24</v>
      </c>
      <c r="O995" s="35"/>
      <c r="P995" s="35"/>
      <c r="Q995" s="35"/>
      <c r="R995" s="35"/>
      <c r="S995" s="35"/>
      <c r="T995" s="35"/>
      <c r="U995" s="35"/>
      <c r="V995" s="35"/>
    </row>
    <row r="996" spans="1:22" ht="16" x14ac:dyDescent="0.2">
      <c r="A996" s="35"/>
      <c r="B996" s="36" t="s">
        <v>1058</v>
      </c>
      <c r="C996" s="36" t="s">
        <v>1058</v>
      </c>
      <c r="D996" s="35" t="s">
        <v>197</v>
      </c>
      <c r="E996" s="35">
        <v>5</v>
      </c>
      <c r="F996" s="35">
        <v>1201</v>
      </c>
      <c r="G996" s="35" t="s">
        <v>22</v>
      </c>
      <c r="H996" s="35" t="s">
        <v>712</v>
      </c>
      <c r="I996" s="35" t="s">
        <v>64</v>
      </c>
      <c r="J996" s="35"/>
      <c r="K996" s="35"/>
      <c r="L996" s="35" t="s">
        <v>713</v>
      </c>
      <c r="M996" s="35"/>
      <c r="N996" s="35" t="s">
        <v>23</v>
      </c>
      <c r="O996" s="35"/>
      <c r="P996" s="35"/>
      <c r="Q996" s="35"/>
      <c r="R996" s="35"/>
      <c r="S996" s="35"/>
      <c r="T996" s="35"/>
      <c r="U996" s="35"/>
      <c r="V996" s="35"/>
    </row>
    <row r="997" spans="1:22" ht="16" x14ac:dyDescent="0.2">
      <c r="A997" s="35"/>
      <c r="B997" s="36" t="s">
        <v>1058</v>
      </c>
      <c r="C997" s="36" t="s">
        <v>1058</v>
      </c>
      <c r="D997" s="35" t="s">
        <v>1000</v>
      </c>
      <c r="E997" s="35">
        <v>5</v>
      </c>
      <c r="F997" s="35">
        <v>1201</v>
      </c>
      <c r="G997" s="35" t="s">
        <v>22</v>
      </c>
      <c r="H997" s="35" t="s">
        <v>1001</v>
      </c>
      <c r="I997" s="35" t="s">
        <v>826</v>
      </c>
      <c r="J997" s="35"/>
      <c r="K997" s="35"/>
      <c r="L997" s="35" t="s">
        <v>1002</v>
      </c>
      <c r="M997" s="35"/>
      <c r="N997" s="35" t="s">
        <v>23</v>
      </c>
      <c r="O997" s="35"/>
      <c r="P997" s="35"/>
      <c r="Q997" s="35"/>
      <c r="R997" s="35"/>
      <c r="S997" s="35"/>
      <c r="T997" s="35"/>
      <c r="U997" s="35"/>
      <c r="V997" s="35"/>
    </row>
    <row r="998" spans="1:22" ht="16" x14ac:dyDescent="0.2">
      <c r="A998" s="35"/>
      <c r="B998" s="36" t="s">
        <v>1058</v>
      </c>
      <c r="C998" s="36" t="s">
        <v>1058</v>
      </c>
      <c r="D998" s="35" t="s">
        <v>1003</v>
      </c>
      <c r="E998" s="35">
        <v>5</v>
      </c>
      <c r="F998" s="35">
        <v>1201</v>
      </c>
      <c r="G998" s="35" t="s">
        <v>22</v>
      </c>
      <c r="H998" s="35" t="s">
        <v>1004</v>
      </c>
      <c r="I998" s="35" t="s">
        <v>826</v>
      </c>
      <c r="J998" s="35"/>
      <c r="K998" s="35"/>
      <c r="L998" s="35" t="s">
        <v>1005</v>
      </c>
      <c r="M998" s="35"/>
      <c r="N998" s="35" t="s">
        <v>23</v>
      </c>
      <c r="O998" s="35"/>
      <c r="P998" s="35"/>
      <c r="Q998" s="35"/>
      <c r="R998" s="35"/>
      <c r="S998" s="35"/>
      <c r="T998" s="35"/>
      <c r="U998" s="35"/>
      <c r="V998" s="35"/>
    </row>
    <row r="999" spans="1:22" ht="16" x14ac:dyDescent="0.2">
      <c r="A999" s="35"/>
      <c r="B999" s="36" t="s">
        <v>1058</v>
      </c>
      <c r="C999" s="36" t="s">
        <v>1058</v>
      </c>
      <c r="D999" s="35" t="s">
        <v>1006</v>
      </c>
      <c r="E999" s="35">
        <v>5</v>
      </c>
      <c r="F999" s="35">
        <v>1201</v>
      </c>
      <c r="G999" s="35" t="s">
        <v>22</v>
      </c>
      <c r="H999" s="35" t="s">
        <v>1007</v>
      </c>
      <c r="I999" s="35" t="s">
        <v>826</v>
      </c>
      <c r="J999" s="35"/>
      <c r="K999" s="35"/>
      <c r="L999" s="35" t="s">
        <v>1008</v>
      </c>
      <c r="M999" s="35"/>
      <c r="N999" s="35" t="s">
        <v>23</v>
      </c>
      <c r="O999" s="35"/>
      <c r="P999" s="35"/>
      <c r="Q999" s="35"/>
      <c r="R999" s="35"/>
      <c r="S999" s="35"/>
      <c r="T999" s="35"/>
      <c r="U999" s="35"/>
      <c r="V999" s="35"/>
    </row>
    <row r="1000" spans="1:22" ht="16" x14ac:dyDescent="0.2">
      <c r="A1000" s="35"/>
      <c r="B1000" s="36" t="s">
        <v>1058</v>
      </c>
      <c r="C1000" s="36" t="s">
        <v>1058</v>
      </c>
      <c r="D1000" s="35" t="s">
        <v>1009</v>
      </c>
      <c r="E1000" s="35">
        <v>0</v>
      </c>
      <c r="F1000" s="35">
        <v>1206</v>
      </c>
      <c r="G1000" s="35" t="s">
        <v>22</v>
      </c>
      <c r="H1000" s="35" t="s">
        <v>1001</v>
      </c>
      <c r="I1000" s="35" t="s">
        <v>826</v>
      </c>
      <c r="J1000" s="35"/>
      <c r="K1000" s="35"/>
      <c r="L1000" s="35" t="s">
        <v>1002</v>
      </c>
      <c r="M1000" s="35"/>
      <c r="N1000" s="35" t="s">
        <v>24</v>
      </c>
      <c r="O1000" s="35"/>
      <c r="P1000" s="35"/>
      <c r="Q1000" s="35"/>
      <c r="R1000" s="35"/>
      <c r="S1000" s="35"/>
      <c r="T1000" s="35"/>
      <c r="U1000" s="35"/>
      <c r="V1000" s="35"/>
    </row>
    <row r="1001" spans="1:22" ht="16" x14ac:dyDescent="0.2">
      <c r="A1001" s="35"/>
      <c r="B1001" s="36" t="s">
        <v>1058</v>
      </c>
      <c r="C1001" s="36" t="s">
        <v>1058</v>
      </c>
      <c r="D1001" s="35" t="s">
        <v>1010</v>
      </c>
      <c r="E1001" s="35">
        <v>0</v>
      </c>
      <c r="F1001" s="35">
        <v>1206</v>
      </c>
      <c r="G1001" s="35" t="s">
        <v>22</v>
      </c>
      <c r="H1001" s="35" t="s">
        <v>1004</v>
      </c>
      <c r="I1001" s="35" t="s">
        <v>826</v>
      </c>
      <c r="J1001" s="35"/>
      <c r="K1001" s="35"/>
      <c r="L1001" s="35" t="s">
        <v>1005</v>
      </c>
      <c r="M1001" s="35"/>
      <c r="N1001" s="35" t="s">
        <v>24</v>
      </c>
      <c r="O1001" s="35"/>
      <c r="P1001" s="35"/>
      <c r="Q1001" s="35"/>
      <c r="R1001" s="35"/>
      <c r="S1001" s="35"/>
      <c r="T1001" s="35"/>
      <c r="U1001" s="35"/>
      <c r="V1001" s="35"/>
    </row>
    <row r="1002" spans="1:22" ht="16" x14ac:dyDescent="0.2">
      <c r="A1002" s="35"/>
      <c r="B1002" s="36" t="s">
        <v>1058</v>
      </c>
      <c r="C1002" s="36" t="s">
        <v>1058</v>
      </c>
      <c r="D1002" s="35" t="s">
        <v>1011</v>
      </c>
      <c r="E1002" s="35">
        <v>0</v>
      </c>
      <c r="F1002" s="35">
        <v>1206</v>
      </c>
      <c r="G1002" s="35" t="s">
        <v>22</v>
      </c>
      <c r="H1002" s="35" t="s">
        <v>1007</v>
      </c>
      <c r="I1002" s="35" t="s">
        <v>826</v>
      </c>
      <c r="J1002" s="35"/>
      <c r="K1002" s="35"/>
      <c r="L1002" s="35" t="s">
        <v>1008</v>
      </c>
      <c r="M1002" s="35"/>
      <c r="N1002" s="35" t="s">
        <v>24</v>
      </c>
      <c r="O1002" s="35"/>
      <c r="P1002" s="35"/>
      <c r="Q1002" s="35"/>
      <c r="R1002" s="35"/>
      <c r="S1002" s="35"/>
      <c r="T1002" s="35"/>
      <c r="U1002" s="35"/>
      <c r="V1002" s="35"/>
    </row>
    <row r="1003" spans="1:22" ht="16" x14ac:dyDescent="0.2">
      <c r="A1003" s="35"/>
      <c r="B1003" s="36" t="s">
        <v>1058</v>
      </c>
      <c r="C1003" s="36" t="s">
        <v>1058</v>
      </c>
      <c r="D1003" s="35" t="s">
        <v>1496</v>
      </c>
      <c r="E1003" s="35">
        <v>5</v>
      </c>
      <c r="F1003" s="35">
        <v>1101</v>
      </c>
      <c r="G1003" s="35" t="s">
        <v>22</v>
      </c>
      <c r="H1003" s="35" t="s">
        <v>838</v>
      </c>
      <c r="I1003" s="35" t="s">
        <v>839</v>
      </c>
      <c r="J1003" s="35"/>
      <c r="K1003" s="35"/>
      <c r="L1003" s="35" t="s">
        <v>840</v>
      </c>
      <c r="M1003" s="35"/>
      <c r="N1003" s="35" t="s">
        <v>23</v>
      </c>
      <c r="O1003" s="35"/>
      <c r="P1003" s="35"/>
      <c r="Q1003" s="35"/>
      <c r="R1003" s="35"/>
      <c r="S1003" s="35"/>
      <c r="T1003" s="35" t="s">
        <v>841</v>
      </c>
      <c r="U1003" s="35"/>
      <c r="V1003" s="35"/>
    </row>
    <row r="1004" spans="1:22" ht="16" x14ac:dyDescent="0.2">
      <c r="A1004" s="35"/>
      <c r="B1004" s="36" t="s">
        <v>1058</v>
      </c>
      <c r="C1004" s="36" t="s">
        <v>1058</v>
      </c>
      <c r="D1004" s="35" t="s">
        <v>1497</v>
      </c>
      <c r="E1004" s="35">
        <v>4</v>
      </c>
      <c r="F1004" s="35">
        <v>1101</v>
      </c>
      <c r="G1004" s="35" t="s">
        <v>22</v>
      </c>
      <c r="H1004" s="35" t="s">
        <v>842</v>
      </c>
      <c r="I1004" s="35" t="s">
        <v>839</v>
      </c>
      <c r="J1004" s="35"/>
      <c r="K1004" s="35"/>
      <c r="L1004" s="35" t="s">
        <v>840</v>
      </c>
      <c r="M1004" s="35"/>
      <c r="N1004" s="35" t="s">
        <v>25</v>
      </c>
      <c r="O1004" s="35"/>
      <c r="P1004" s="35"/>
      <c r="Q1004" s="35"/>
      <c r="R1004" s="35"/>
      <c r="S1004" s="35"/>
      <c r="T1004" s="35" t="s">
        <v>841</v>
      </c>
      <c r="U1004" s="35"/>
      <c r="V1004" s="35"/>
    </row>
    <row r="1005" spans="1:22" ht="16" x14ac:dyDescent="0.2">
      <c r="A1005" s="35"/>
      <c r="B1005" s="36" t="s">
        <v>1058</v>
      </c>
      <c r="C1005" s="36" t="s">
        <v>1058</v>
      </c>
      <c r="D1005" s="35" t="s">
        <v>843</v>
      </c>
      <c r="E1005" s="35">
        <v>5</v>
      </c>
      <c r="F1005" s="35">
        <v>1221</v>
      </c>
      <c r="G1005" s="35" t="s">
        <v>22</v>
      </c>
      <c r="H1005" s="35" t="s">
        <v>844</v>
      </c>
      <c r="I1005" s="35" t="s">
        <v>839</v>
      </c>
      <c r="J1005" s="35"/>
      <c r="K1005" s="35"/>
      <c r="L1005" s="35" t="s">
        <v>845</v>
      </c>
      <c r="M1005" s="35"/>
      <c r="N1005" s="35" t="s">
        <v>23</v>
      </c>
      <c r="O1005" s="35"/>
      <c r="P1005" s="35"/>
      <c r="Q1005" s="35"/>
      <c r="R1005" s="35"/>
      <c r="S1005" s="35"/>
      <c r="T1005" s="35"/>
      <c r="U1005" s="35"/>
      <c r="V1005" s="35"/>
    </row>
    <row r="1006" spans="1:22" ht="16" x14ac:dyDescent="0.2">
      <c r="A1006" s="35"/>
      <c r="B1006" s="36" t="s">
        <v>1058</v>
      </c>
      <c r="C1006" s="36" t="s">
        <v>1058</v>
      </c>
      <c r="D1006" s="35" t="s">
        <v>846</v>
      </c>
      <c r="E1006" s="35">
        <v>0</v>
      </c>
      <c r="F1006" s="35">
        <v>1226</v>
      </c>
      <c r="G1006" s="35" t="s">
        <v>22</v>
      </c>
      <c r="H1006" s="35" t="s">
        <v>844</v>
      </c>
      <c r="I1006" s="35" t="s">
        <v>839</v>
      </c>
      <c r="J1006" s="35"/>
      <c r="K1006" s="35"/>
      <c r="L1006" s="35" t="s">
        <v>845</v>
      </c>
      <c r="M1006" s="35"/>
      <c r="N1006" s="35" t="s">
        <v>24</v>
      </c>
      <c r="O1006" s="35"/>
      <c r="P1006" s="35"/>
      <c r="Q1006" s="35"/>
      <c r="R1006" s="35"/>
      <c r="S1006" s="35"/>
      <c r="T1006" s="35"/>
      <c r="U1006" s="35"/>
      <c r="V1006" s="35"/>
    </row>
    <row r="1007" spans="1:22" ht="16" x14ac:dyDescent="0.2">
      <c r="A1007" s="35"/>
      <c r="B1007" s="36" t="s">
        <v>1058</v>
      </c>
      <c r="C1007" s="36" t="s">
        <v>1058</v>
      </c>
      <c r="D1007" s="35" t="s">
        <v>1498</v>
      </c>
      <c r="E1007" s="35">
        <v>4</v>
      </c>
      <c r="F1007" s="35">
        <v>1101</v>
      </c>
      <c r="G1007" s="35" t="s">
        <v>22</v>
      </c>
      <c r="H1007" s="35" t="s">
        <v>847</v>
      </c>
      <c r="I1007" s="35" t="s">
        <v>839</v>
      </c>
      <c r="J1007" s="35"/>
      <c r="K1007" s="35"/>
      <c r="L1007" s="35" t="s">
        <v>848</v>
      </c>
      <c r="M1007" s="35"/>
      <c r="N1007" s="35" t="s">
        <v>25</v>
      </c>
      <c r="O1007" s="35"/>
      <c r="P1007" s="35"/>
      <c r="Q1007" s="35"/>
      <c r="R1007" s="35"/>
      <c r="S1007" s="35"/>
      <c r="T1007" s="35" t="s">
        <v>849</v>
      </c>
      <c r="U1007" s="35"/>
      <c r="V1007" s="35"/>
    </row>
    <row r="1008" spans="1:22" ht="16" x14ac:dyDescent="0.2">
      <c r="A1008" s="35"/>
      <c r="B1008" s="36" t="s">
        <v>1058</v>
      </c>
      <c r="C1008" s="36" t="s">
        <v>1058</v>
      </c>
      <c r="D1008" s="35" t="s">
        <v>1499</v>
      </c>
      <c r="E1008" s="35">
        <v>5</v>
      </c>
      <c r="F1008" s="35">
        <v>1101</v>
      </c>
      <c r="G1008" s="35" t="s">
        <v>22</v>
      </c>
      <c r="H1008" s="35" t="s">
        <v>850</v>
      </c>
      <c r="I1008" s="35" t="s">
        <v>839</v>
      </c>
      <c r="J1008" s="35"/>
      <c r="K1008" s="35"/>
      <c r="L1008" s="35" t="s">
        <v>851</v>
      </c>
      <c r="M1008" s="35"/>
      <c r="N1008" s="35" t="s">
        <v>23</v>
      </c>
      <c r="O1008" s="35"/>
      <c r="P1008" s="35"/>
      <c r="Q1008" s="35"/>
      <c r="R1008" s="35"/>
      <c r="S1008" s="35"/>
      <c r="T1008" s="35" t="s">
        <v>849</v>
      </c>
      <c r="U1008" s="35"/>
      <c r="V1008" s="35"/>
    </row>
    <row r="1009" spans="1:22" ht="16" x14ac:dyDescent="0.2">
      <c r="A1009" s="35"/>
      <c r="B1009" s="36" t="s">
        <v>1058</v>
      </c>
      <c r="C1009" s="36" t="s">
        <v>1058</v>
      </c>
      <c r="D1009" s="35" t="s">
        <v>1500</v>
      </c>
      <c r="E1009" s="35">
        <v>0</v>
      </c>
      <c r="F1009" s="35">
        <v>1102</v>
      </c>
      <c r="G1009" s="35" t="s">
        <v>22</v>
      </c>
      <c r="H1009" s="35" t="s">
        <v>1501</v>
      </c>
      <c r="I1009" s="35" t="s">
        <v>863</v>
      </c>
      <c r="J1009" s="35"/>
      <c r="K1009" s="35"/>
      <c r="L1009" s="35" t="s">
        <v>1502</v>
      </c>
      <c r="M1009" s="35"/>
      <c r="N1009" s="35" t="s">
        <v>24</v>
      </c>
      <c r="O1009" s="35"/>
      <c r="P1009" s="35"/>
      <c r="Q1009" s="35"/>
      <c r="R1009" s="35"/>
      <c r="S1009" s="35"/>
      <c r="T1009" s="35" t="s">
        <v>1503</v>
      </c>
      <c r="U1009" s="35"/>
      <c r="V1009" s="35"/>
    </row>
    <row r="1010" spans="1:22" ht="16" x14ac:dyDescent="0.2">
      <c r="A1010" s="35"/>
      <c r="B1010" s="36" t="s">
        <v>1058</v>
      </c>
      <c r="C1010" s="36" t="s">
        <v>1058</v>
      </c>
      <c r="D1010" s="35" t="s">
        <v>1504</v>
      </c>
      <c r="E1010" s="35">
        <v>0</v>
      </c>
      <c r="F1010" s="35">
        <v>1102</v>
      </c>
      <c r="G1010" s="35" t="s">
        <v>22</v>
      </c>
      <c r="H1010" s="35" t="s">
        <v>1505</v>
      </c>
      <c r="I1010" s="35" t="s">
        <v>863</v>
      </c>
      <c r="J1010" s="35"/>
      <c r="K1010" s="35"/>
      <c r="L1010" s="35" t="s">
        <v>1506</v>
      </c>
      <c r="M1010" s="35"/>
      <c r="N1010" s="35" t="s">
        <v>24</v>
      </c>
      <c r="O1010" s="35"/>
      <c r="P1010" s="35"/>
      <c r="Q1010" s="35"/>
      <c r="R1010" s="35"/>
      <c r="S1010" s="35"/>
      <c r="T1010" s="35" t="s">
        <v>1507</v>
      </c>
      <c r="U1010" s="35"/>
      <c r="V1010" s="35"/>
    </row>
    <row r="1011" spans="1:22" ht="16" x14ac:dyDescent="0.2">
      <c r="A1011" s="35"/>
      <c r="B1011" s="36" t="s">
        <v>1058</v>
      </c>
      <c r="C1011" s="36" t="s">
        <v>1058</v>
      </c>
      <c r="D1011" s="35" t="s">
        <v>1508</v>
      </c>
      <c r="E1011" s="35">
        <v>0</v>
      </c>
      <c r="F1011" s="35">
        <v>1102</v>
      </c>
      <c r="G1011" s="35" t="s">
        <v>22</v>
      </c>
      <c r="H1011" s="35" t="s">
        <v>1509</v>
      </c>
      <c r="I1011" s="35" t="s">
        <v>863</v>
      </c>
      <c r="J1011" s="35"/>
      <c r="K1011" s="35"/>
      <c r="L1011" s="35" t="s">
        <v>1502</v>
      </c>
      <c r="M1011" s="35"/>
      <c r="N1011" s="35" t="s">
        <v>24</v>
      </c>
      <c r="O1011" s="35"/>
      <c r="P1011" s="35"/>
      <c r="Q1011" s="35"/>
      <c r="R1011" s="35"/>
      <c r="S1011" s="35"/>
      <c r="T1011" s="35" t="s">
        <v>1503</v>
      </c>
      <c r="U1011" s="35"/>
      <c r="V1011" s="35"/>
    </row>
    <row r="1012" spans="1:22" ht="16" x14ac:dyDescent="0.2">
      <c r="A1012" s="35"/>
      <c r="B1012" s="36" t="s">
        <v>1058</v>
      </c>
      <c r="C1012" s="36" t="s">
        <v>1058</v>
      </c>
      <c r="D1012" s="35" t="s">
        <v>1510</v>
      </c>
      <c r="E1012" s="35">
        <v>5</v>
      </c>
      <c r="F1012" s="35">
        <v>1101</v>
      </c>
      <c r="G1012" s="35" t="s">
        <v>22</v>
      </c>
      <c r="H1012" s="35" t="s">
        <v>1511</v>
      </c>
      <c r="I1012" s="35" t="s">
        <v>863</v>
      </c>
      <c r="J1012" s="35"/>
      <c r="K1012" s="35"/>
      <c r="L1012" s="35" t="s">
        <v>1502</v>
      </c>
      <c r="M1012" s="35"/>
      <c r="N1012" s="35" t="s">
        <v>23</v>
      </c>
      <c r="O1012" s="35"/>
      <c r="P1012" s="35"/>
      <c r="Q1012" s="35"/>
      <c r="R1012" s="35"/>
      <c r="S1012" s="35"/>
      <c r="T1012" s="35" t="s">
        <v>1503</v>
      </c>
      <c r="U1012" s="35"/>
      <c r="V1012" s="35"/>
    </row>
    <row r="1013" spans="1:22" ht="16" x14ac:dyDescent="0.2">
      <c r="A1013" s="35"/>
      <c r="B1013" s="36" t="s">
        <v>1058</v>
      </c>
      <c r="C1013" s="36" t="s">
        <v>1058</v>
      </c>
      <c r="D1013" s="35" t="s">
        <v>1512</v>
      </c>
      <c r="E1013" s="35">
        <v>4</v>
      </c>
      <c r="F1013" s="35">
        <v>1101</v>
      </c>
      <c r="G1013" s="35" t="s">
        <v>22</v>
      </c>
      <c r="H1013" s="35" t="s">
        <v>1513</v>
      </c>
      <c r="I1013" s="35" t="s">
        <v>863</v>
      </c>
      <c r="J1013" s="35"/>
      <c r="K1013" s="35"/>
      <c r="L1013" s="35" t="s">
        <v>1502</v>
      </c>
      <c r="M1013" s="35"/>
      <c r="N1013" s="35" t="s">
        <v>25</v>
      </c>
      <c r="O1013" s="35"/>
      <c r="P1013" s="35"/>
      <c r="Q1013" s="35"/>
      <c r="R1013" s="35"/>
      <c r="S1013" s="35"/>
      <c r="T1013" s="35" t="s">
        <v>1503</v>
      </c>
      <c r="U1013" s="35"/>
      <c r="V1013" s="35"/>
    </row>
    <row r="1014" spans="1:22" ht="16" x14ac:dyDescent="0.2">
      <c r="A1014" s="35"/>
      <c r="B1014" s="36" t="s">
        <v>1058</v>
      </c>
      <c r="C1014" s="36" t="s">
        <v>1058</v>
      </c>
      <c r="D1014" s="35" t="s">
        <v>1514</v>
      </c>
      <c r="E1014" s="35">
        <v>5</v>
      </c>
      <c r="F1014" s="35">
        <v>1101</v>
      </c>
      <c r="G1014" s="35" t="s">
        <v>22</v>
      </c>
      <c r="H1014" s="35" t="s">
        <v>1505</v>
      </c>
      <c r="I1014" s="35" t="s">
        <v>863</v>
      </c>
      <c r="J1014" s="35"/>
      <c r="K1014" s="35"/>
      <c r="L1014" s="35" t="s">
        <v>1506</v>
      </c>
      <c r="M1014" s="35"/>
      <c r="N1014" s="35" t="s">
        <v>23</v>
      </c>
      <c r="O1014" s="35"/>
      <c r="P1014" s="35"/>
      <c r="Q1014" s="35"/>
      <c r="R1014" s="35"/>
      <c r="S1014" s="35"/>
      <c r="T1014" s="35" t="s">
        <v>1507</v>
      </c>
      <c r="U1014" s="35"/>
      <c r="V1014" s="35"/>
    </row>
    <row r="1015" spans="1:22" ht="16" x14ac:dyDescent="0.2">
      <c r="A1015" s="35"/>
      <c r="B1015" s="36" t="s">
        <v>1058</v>
      </c>
      <c r="C1015" s="36" t="s">
        <v>1058</v>
      </c>
      <c r="D1015" s="35" t="s">
        <v>704</v>
      </c>
      <c r="E1015" s="35"/>
      <c r="F1015" s="35"/>
      <c r="G1015" s="35"/>
      <c r="H1015" s="35"/>
      <c r="I1015" s="35"/>
      <c r="J1015" s="35"/>
      <c r="K1015" s="35"/>
      <c r="L1015" s="35"/>
      <c r="M1015" s="35"/>
      <c r="N1015" s="35"/>
      <c r="O1015" s="35"/>
      <c r="P1015" s="35"/>
      <c r="Q1015" s="35"/>
      <c r="R1015" s="35"/>
      <c r="S1015" s="35"/>
      <c r="T1015" s="35"/>
      <c r="U1015" s="35"/>
      <c r="V1015" s="35"/>
    </row>
    <row r="1016" spans="1:22" ht="16" x14ac:dyDescent="0.2">
      <c r="A1016" s="35"/>
      <c r="B1016" s="36" t="s">
        <v>1058</v>
      </c>
      <c r="C1016" s="36" t="s">
        <v>1058</v>
      </c>
      <c r="D1016" s="35" t="s">
        <v>704</v>
      </c>
      <c r="E1016" s="35"/>
      <c r="F1016" s="35"/>
      <c r="G1016" s="35"/>
      <c r="H1016" s="35"/>
      <c r="I1016" s="35"/>
      <c r="J1016" s="35"/>
      <c r="K1016" s="35"/>
      <c r="L1016" s="35"/>
      <c r="M1016" s="35"/>
      <c r="N1016" s="35"/>
      <c r="O1016" s="35"/>
      <c r="P1016" s="35"/>
      <c r="Q1016" s="35"/>
      <c r="R1016" s="35"/>
      <c r="S1016" s="35"/>
      <c r="T1016" s="35"/>
      <c r="U1016" s="35"/>
      <c r="V1016" s="35"/>
    </row>
    <row r="1017" spans="1:22" ht="16" x14ac:dyDescent="0.2">
      <c r="A1017" s="35"/>
      <c r="B1017" s="36" t="s">
        <v>1058</v>
      </c>
      <c r="C1017" s="36" t="s">
        <v>1058</v>
      </c>
      <c r="D1017" s="35" t="s">
        <v>1515</v>
      </c>
      <c r="E1017" s="35">
        <v>0</v>
      </c>
      <c r="F1017" s="35">
        <v>1102</v>
      </c>
      <c r="G1017" s="35" t="s">
        <v>22</v>
      </c>
      <c r="H1017" s="35" t="s">
        <v>1513</v>
      </c>
      <c r="I1017" s="35" t="s">
        <v>863</v>
      </c>
      <c r="J1017" s="35"/>
      <c r="K1017" s="35"/>
      <c r="L1017" s="35" t="s">
        <v>1502</v>
      </c>
      <c r="M1017" s="35"/>
      <c r="N1017" s="35" t="s">
        <v>24</v>
      </c>
      <c r="O1017" s="35"/>
      <c r="P1017" s="35"/>
      <c r="Q1017" s="35"/>
      <c r="R1017" s="35"/>
      <c r="S1017" s="35"/>
      <c r="T1017" s="35" t="s">
        <v>1503</v>
      </c>
      <c r="U1017" s="35"/>
      <c r="V1017" s="35"/>
    </row>
    <row r="1018" spans="1:22" ht="16" x14ac:dyDescent="0.2">
      <c r="A1018" s="35"/>
      <c r="B1018" s="36" t="s">
        <v>1058</v>
      </c>
      <c r="C1018" s="36" t="s">
        <v>1058</v>
      </c>
      <c r="D1018" s="35" t="s">
        <v>1516</v>
      </c>
      <c r="E1018" s="35">
        <v>0</v>
      </c>
      <c r="F1018" s="35">
        <v>1102</v>
      </c>
      <c r="G1018" s="35" t="s">
        <v>22</v>
      </c>
      <c r="H1018" s="35" t="s">
        <v>1511</v>
      </c>
      <c r="I1018" s="35" t="s">
        <v>863</v>
      </c>
      <c r="J1018" s="35"/>
      <c r="K1018" s="35"/>
      <c r="L1018" s="35" t="s">
        <v>1502</v>
      </c>
      <c r="M1018" s="35"/>
      <c r="N1018" s="35" t="s">
        <v>24</v>
      </c>
      <c r="O1018" s="35"/>
      <c r="P1018" s="35"/>
      <c r="Q1018" s="35"/>
      <c r="R1018" s="35"/>
      <c r="S1018" s="35"/>
      <c r="T1018" s="35" t="s">
        <v>1503</v>
      </c>
      <c r="U1018" s="35"/>
      <c r="V1018" s="35"/>
    </row>
    <row r="1019" spans="1:22" ht="16" x14ac:dyDescent="0.2">
      <c r="A1019" s="35"/>
      <c r="B1019" s="36" t="s">
        <v>1058</v>
      </c>
      <c r="C1019" s="36" t="s">
        <v>1058</v>
      </c>
      <c r="D1019" s="35" t="s">
        <v>1517</v>
      </c>
      <c r="E1019" s="35">
        <v>0</v>
      </c>
      <c r="F1019" s="35">
        <v>1102</v>
      </c>
      <c r="G1019" s="35" t="s">
        <v>22</v>
      </c>
      <c r="H1019" s="35" t="s">
        <v>1505</v>
      </c>
      <c r="I1019" s="35" t="s">
        <v>863</v>
      </c>
      <c r="J1019" s="35"/>
      <c r="K1019" s="35"/>
      <c r="L1019" s="35" t="s">
        <v>1506</v>
      </c>
      <c r="M1019" s="35"/>
      <c r="N1019" s="35" t="s">
        <v>24</v>
      </c>
      <c r="O1019" s="35"/>
      <c r="P1019" s="35"/>
      <c r="Q1019" s="35"/>
      <c r="R1019" s="35"/>
      <c r="S1019" s="35"/>
      <c r="T1019" s="35" t="s">
        <v>1507</v>
      </c>
      <c r="U1019" s="35"/>
      <c r="V1019" s="35"/>
    </row>
    <row r="1020" spans="1:22" ht="16" x14ac:dyDescent="0.2">
      <c r="A1020" s="35"/>
      <c r="B1020" s="36" t="s">
        <v>1058</v>
      </c>
      <c r="C1020" s="36" t="s">
        <v>1058</v>
      </c>
      <c r="D1020" s="35" t="s">
        <v>1518</v>
      </c>
      <c r="E1020" s="35">
        <v>0</v>
      </c>
      <c r="F1020" s="35">
        <v>1102</v>
      </c>
      <c r="G1020" s="35" t="s">
        <v>22</v>
      </c>
      <c r="H1020" s="35" t="s">
        <v>1519</v>
      </c>
      <c r="I1020" s="35" t="s">
        <v>863</v>
      </c>
      <c r="J1020" s="35"/>
      <c r="K1020" s="35"/>
      <c r="L1020" s="35" t="s">
        <v>1520</v>
      </c>
      <c r="M1020" s="35"/>
      <c r="N1020" s="35" t="s">
        <v>24</v>
      </c>
      <c r="O1020" s="35"/>
      <c r="P1020" s="35"/>
      <c r="Q1020" s="35"/>
      <c r="R1020" s="35"/>
      <c r="S1020" s="35"/>
      <c r="T1020" s="35" t="s">
        <v>1507</v>
      </c>
      <c r="U1020" s="35"/>
      <c r="V1020" s="35"/>
    </row>
    <row r="1021" spans="1:22" ht="16" x14ac:dyDescent="0.2">
      <c r="A1021" s="35"/>
      <c r="B1021" s="36" t="s">
        <v>1058</v>
      </c>
      <c r="C1021" s="36" t="s">
        <v>1058</v>
      </c>
      <c r="D1021" s="35" t="s">
        <v>189</v>
      </c>
      <c r="E1021" s="35">
        <v>0</v>
      </c>
      <c r="F1021" s="35">
        <v>1206</v>
      </c>
      <c r="G1021" s="35" t="s">
        <v>22</v>
      </c>
      <c r="H1021" s="35" t="s">
        <v>712</v>
      </c>
      <c r="I1021" s="35" t="s">
        <v>64</v>
      </c>
      <c r="J1021" s="35"/>
      <c r="K1021" s="35"/>
      <c r="L1021" s="35" t="s">
        <v>713</v>
      </c>
      <c r="M1021" s="35"/>
      <c r="N1021" s="35" t="s">
        <v>24</v>
      </c>
      <c r="O1021" s="35"/>
      <c r="P1021" s="35"/>
      <c r="Q1021" s="35"/>
      <c r="R1021" s="35"/>
      <c r="S1021" s="35"/>
      <c r="T1021" s="35"/>
      <c r="U1021" s="35"/>
      <c r="V1021" s="35"/>
    </row>
    <row r="1022" spans="1:22" ht="16" x14ac:dyDescent="0.2">
      <c r="A1022" s="35"/>
      <c r="B1022" s="36" t="s">
        <v>1058</v>
      </c>
      <c r="C1022" s="36" t="s">
        <v>1058</v>
      </c>
      <c r="D1022" s="35" t="s">
        <v>1521</v>
      </c>
      <c r="E1022" s="35">
        <v>5</v>
      </c>
      <c r="F1022" s="35">
        <v>1101</v>
      </c>
      <c r="G1022" s="35" t="s">
        <v>22</v>
      </c>
      <c r="H1022" s="35" t="s">
        <v>1522</v>
      </c>
      <c r="I1022" s="35" t="s">
        <v>897</v>
      </c>
      <c r="J1022" s="35"/>
      <c r="K1022" s="35"/>
      <c r="L1022" s="35" t="s">
        <v>1523</v>
      </c>
      <c r="M1022" s="35"/>
      <c r="N1022" s="35" t="s">
        <v>23</v>
      </c>
      <c r="O1022" s="35"/>
      <c r="P1022" s="35"/>
      <c r="Q1022" s="35"/>
      <c r="R1022" s="35"/>
      <c r="S1022" s="35"/>
      <c r="T1022" s="35"/>
      <c r="U1022" s="35"/>
      <c r="V1022" s="35"/>
    </row>
    <row r="1023" spans="1:22" ht="16" x14ac:dyDescent="0.2">
      <c r="A1023" s="35"/>
      <c r="B1023" s="36" t="s">
        <v>1058</v>
      </c>
      <c r="C1023" s="36" t="s">
        <v>1058</v>
      </c>
      <c r="D1023" s="35" t="s">
        <v>197</v>
      </c>
      <c r="E1023" s="35">
        <v>5</v>
      </c>
      <c r="F1023" s="35">
        <v>1201</v>
      </c>
      <c r="G1023" s="35" t="s">
        <v>22</v>
      </c>
      <c r="H1023" s="35" t="s">
        <v>712</v>
      </c>
      <c r="I1023" s="35" t="s">
        <v>64</v>
      </c>
      <c r="J1023" s="35"/>
      <c r="K1023" s="35"/>
      <c r="L1023" s="35" t="s">
        <v>713</v>
      </c>
      <c r="M1023" s="35"/>
      <c r="N1023" s="35" t="s">
        <v>23</v>
      </c>
      <c r="O1023" s="35"/>
      <c r="P1023" s="35"/>
      <c r="Q1023" s="35"/>
      <c r="R1023" s="35"/>
      <c r="S1023" s="35"/>
      <c r="T1023" s="35"/>
      <c r="U1023" s="35"/>
      <c r="V1023" s="35"/>
    </row>
    <row r="1024" spans="1:22" ht="16" x14ac:dyDescent="0.2">
      <c r="A1024" s="35"/>
      <c r="B1024" s="36" t="s">
        <v>1058</v>
      </c>
      <c r="C1024" s="36" t="s">
        <v>1058</v>
      </c>
      <c r="D1024" s="35" t="s">
        <v>1524</v>
      </c>
      <c r="E1024" s="35">
        <v>5</v>
      </c>
      <c r="F1024" s="35">
        <v>1201</v>
      </c>
      <c r="G1024" s="35" t="s">
        <v>22</v>
      </c>
      <c r="H1024" s="35" t="s">
        <v>1525</v>
      </c>
      <c r="I1024" s="35" t="s">
        <v>747</v>
      </c>
      <c r="J1024" s="35"/>
      <c r="K1024" s="35"/>
      <c r="L1024" s="35" t="s">
        <v>1526</v>
      </c>
      <c r="M1024" s="35"/>
      <c r="N1024" s="35" t="s">
        <v>23</v>
      </c>
      <c r="O1024" s="35"/>
      <c r="P1024" s="35"/>
      <c r="Q1024" s="35"/>
      <c r="R1024" s="35"/>
      <c r="S1024" s="35"/>
      <c r="T1024" s="35"/>
      <c r="U1024" s="35"/>
      <c r="V1024" s="35"/>
    </row>
    <row r="1025" spans="1:22" ht="16" x14ac:dyDescent="0.2">
      <c r="A1025" s="35"/>
      <c r="B1025" s="36" t="s">
        <v>1058</v>
      </c>
      <c r="C1025" s="36" t="s">
        <v>1058</v>
      </c>
      <c r="D1025" s="35" t="s">
        <v>1527</v>
      </c>
      <c r="E1025" s="35">
        <v>5</v>
      </c>
      <c r="F1025" s="35">
        <v>1101</v>
      </c>
      <c r="G1025" s="35" t="s">
        <v>22</v>
      </c>
      <c r="H1025" s="35" t="s">
        <v>1528</v>
      </c>
      <c r="I1025" s="35" t="s">
        <v>826</v>
      </c>
      <c r="J1025" s="35"/>
      <c r="K1025" s="35"/>
      <c r="L1025" s="35" t="s">
        <v>1529</v>
      </c>
      <c r="M1025" s="35"/>
      <c r="N1025" s="35" t="s">
        <v>23</v>
      </c>
      <c r="O1025" s="35"/>
      <c r="P1025" s="35"/>
      <c r="Q1025" s="35"/>
      <c r="R1025" s="35"/>
      <c r="S1025" s="35"/>
      <c r="T1025" s="35"/>
      <c r="U1025" s="35"/>
      <c r="V1025" s="35"/>
    </row>
    <row r="1026" spans="1:22" ht="16" x14ac:dyDescent="0.2">
      <c r="A1026" s="35"/>
      <c r="B1026" s="36" t="s">
        <v>1058</v>
      </c>
      <c r="C1026" s="36" t="s">
        <v>1058</v>
      </c>
      <c r="D1026" s="35" t="s">
        <v>1530</v>
      </c>
      <c r="E1026" s="35">
        <v>0</v>
      </c>
      <c r="F1026" s="35">
        <v>1102</v>
      </c>
      <c r="G1026" s="35" t="s">
        <v>22</v>
      </c>
      <c r="H1026" s="35" t="s">
        <v>1528</v>
      </c>
      <c r="I1026" s="35" t="s">
        <v>826</v>
      </c>
      <c r="J1026" s="35"/>
      <c r="K1026" s="35"/>
      <c r="L1026" s="35" t="s">
        <v>1529</v>
      </c>
      <c r="M1026" s="35"/>
      <c r="N1026" s="35" t="s">
        <v>24</v>
      </c>
      <c r="O1026" s="35"/>
      <c r="P1026" s="35"/>
      <c r="Q1026" s="35"/>
      <c r="R1026" s="35"/>
      <c r="S1026" s="35"/>
      <c r="T1026" s="35"/>
      <c r="U1026" s="35"/>
      <c r="V1026" s="35"/>
    </row>
    <row r="1027" spans="1:22" ht="16" x14ac:dyDescent="0.2">
      <c r="A1027" s="35"/>
      <c r="B1027" s="36" t="s">
        <v>1058</v>
      </c>
      <c r="C1027" s="36" t="s">
        <v>1058</v>
      </c>
      <c r="D1027" s="35" t="s">
        <v>1531</v>
      </c>
      <c r="E1027" s="35">
        <v>4</v>
      </c>
      <c r="F1027" s="35">
        <v>1101</v>
      </c>
      <c r="G1027" s="35" t="s">
        <v>22</v>
      </c>
      <c r="H1027" s="35" t="s">
        <v>1532</v>
      </c>
      <c r="I1027" s="35" t="s">
        <v>897</v>
      </c>
      <c r="J1027" s="35"/>
      <c r="K1027" s="35"/>
      <c r="L1027" s="35" t="s">
        <v>1533</v>
      </c>
      <c r="M1027" s="35"/>
      <c r="N1027" s="35" t="s">
        <v>25</v>
      </c>
      <c r="O1027" s="35"/>
      <c r="P1027" s="35"/>
      <c r="Q1027" s="35"/>
      <c r="R1027" s="35"/>
      <c r="S1027" s="35"/>
      <c r="T1027" s="35"/>
      <c r="U1027" s="35"/>
      <c r="V1027" s="35"/>
    </row>
    <row r="1028" spans="1:22" ht="16" x14ac:dyDescent="0.2">
      <c r="A1028" s="35"/>
      <c r="B1028" s="36" t="s">
        <v>1058</v>
      </c>
      <c r="C1028" s="36" t="s">
        <v>1058</v>
      </c>
      <c r="D1028" s="35" t="s">
        <v>1534</v>
      </c>
      <c r="E1028" s="35">
        <v>0</v>
      </c>
      <c r="F1028" s="35">
        <v>1102</v>
      </c>
      <c r="G1028" s="35" t="s">
        <v>22</v>
      </c>
      <c r="H1028" s="35" t="s">
        <v>1532</v>
      </c>
      <c r="I1028" s="35" t="s">
        <v>897</v>
      </c>
      <c r="J1028" s="35"/>
      <c r="K1028" s="35"/>
      <c r="L1028" s="35" t="s">
        <v>1533</v>
      </c>
      <c r="M1028" s="35"/>
      <c r="N1028" s="35" t="s">
        <v>24</v>
      </c>
      <c r="O1028" s="35"/>
      <c r="P1028" s="35"/>
      <c r="Q1028" s="35"/>
      <c r="R1028" s="35"/>
      <c r="S1028" s="35"/>
      <c r="T1028" s="35"/>
      <c r="U1028" s="35"/>
      <c r="V1028" s="35"/>
    </row>
    <row r="1029" spans="1:22" ht="16" x14ac:dyDescent="0.2">
      <c r="A1029" s="35"/>
      <c r="B1029" s="36" t="s">
        <v>1058</v>
      </c>
      <c r="C1029" s="36" t="s">
        <v>1058</v>
      </c>
      <c r="D1029" s="35" t="s">
        <v>1535</v>
      </c>
      <c r="E1029" s="35">
        <v>0</v>
      </c>
      <c r="F1029" s="35">
        <v>1102</v>
      </c>
      <c r="G1029" s="35" t="s">
        <v>22</v>
      </c>
      <c r="H1029" s="35" t="s">
        <v>1522</v>
      </c>
      <c r="I1029" s="35" t="s">
        <v>897</v>
      </c>
      <c r="J1029" s="35"/>
      <c r="K1029" s="35"/>
      <c r="L1029" s="35" t="s">
        <v>1523</v>
      </c>
      <c r="M1029" s="35"/>
      <c r="N1029" s="35" t="s">
        <v>24</v>
      </c>
      <c r="O1029" s="35"/>
      <c r="P1029" s="35"/>
      <c r="Q1029" s="35"/>
      <c r="R1029" s="35"/>
      <c r="S1029" s="35"/>
      <c r="T1029" s="35"/>
      <c r="U1029" s="35"/>
      <c r="V1029" s="35"/>
    </row>
    <row r="1030" spans="1:22" ht="16" x14ac:dyDescent="0.2">
      <c r="A1030" s="35"/>
      <c r="B1030" s="36" t="s">
        <v>1058</v>
      </c>
      <c r="C1030" s="36" t="s">
        <v>1058</v>
      </c>
      <c r="D1030" s="35" t="s">
        <v>748</v>
      </c>
      <c r="E1030" s="35">
        <v>5</v>
      </c>
      <c r="F1030" s="35">
        <v>1221</v>
      </c>
      <c r="G1030" s="35" t="s">
        <v>22</v>
      </c>
      <c r="H1030" s="35" t="s">
        <v>749</v>
      </c>
      <c r="I1030" s="35" t="s">
        <v>750</v>
      </c>
      <c r="J1030" s="35"/>
      <c r="K1030" s="35"/>
      <c r="L1030" s="35" t="s">
        <v>751</v>
      </c>
      <c r="M1030" s="35"/>
      <c r="N1030" s="35" t="s">
        <v>23</v>
      </c>
      <c r="O1030" s="35"/>
      <c r="P1030" s="35"/>
      <c r="Q1030" s="35"/>
      <c r="R1030" s="35"/>
      <c r="S1030" s="35"/>
      <c r="T1030" s="35"/>
      <c r="U1030" s="35" t="s">
        <v>689</v>
      </c>
      <c r="V1030" s="35"/>
    </row>
    <row r="1031" spans="1:22" ht="16" x14ac:dyDescent="0.2">
      <c r="A1031" s="35"/>
      <c r="B1031" s="36" t="s">
        <v>1058</v>
      </c>
      <c r="C1031" s="36" t="s">
        <v>1058</v>
      </c>
      <c r="D1031" s="35" t="s">
        <v>752</v>
      </c>
      <c r="E1031" s="35">
        <v>5</v>
      </c>
      <c r="F1031" s="35">
        <v>1221</v>
      </c>
      <c r="G1031" s="35" t="s">
        <v>22</v>
      </c>
      <c r="H1031" s="35" t="s">
        <v>753</v>
      </c>
      <c r="I1031" s="35" t="s">
        <v>754</v>
      </c>
      <c r="J1031" s="35"/>
      <c r="K1031" s="35"/>
      <c r="L1031" s="35" t="s">
        <v>755</v>
      </c>
      <c r="M1031" s="35"/>
      <c r="N1031" s="35" t="s">
        <v>23</v>
      </c>
      <c r="O1031" s="35"/>
      <c r="P1031" s="35"/>
      <c r="Q1031" s="35"/>
      <c r="R1031" s="35"/>
      <c r="S1031" s="35"/>
      <c r="T1031" s="35"/>
      <c r="U1031" s="35"/>
      <c r="V1031" s="35"/>
    </row>
    <row r="1032" spans="1:22" ht="16" x14ac:dyDescent="0.2">
      <c r="A1032" s="35"/>
      <c r="B1032" s="36" t="s">
        <v>1058</v>
      </c>
      <c r="C1032" s="36" t="s">
        <v>1058</v>
      </c>
      <c r="D1032" s="35" t="s">
        <v>189</v>
      </c>
      <c r="E1032" s="35">
        <v>0</v>
      </c>
      <c r="F1032" s="35">
        <v>1206</v>
      </c>
      <c r="G1032" s="35" t="s">
        <v>22</v>
      </c>
      <c r="H1032" s="35" t="s">
        <v>712</v>
      </c>
      <c r="I1032" s="35" t="s">
        <v>64</v>
      </c>
      <c r="J1032" s="35"/>
      <c r="K1032" s="35"/>
      <c r="L1032" s="35" t="s">
        <v>713</v>
      </c>
      <c r="M1032" s="35"/>
      <c r="N1032" s="35" t="s">
        <v>24</v>
      </c>
      <c r="O1032" s="35"/>
      <c r="P1032" s="35"/>
      <c r="Q1032" s="35"/>
      <c r="R1032" s="35"/>
      <c r="S1032" s="35"/>
      <c r="T1032" s="35"/>
      <c r="U1032" s="35"/>
      <c r="V1032" s="35"/>
    </row>
    <row r="1033" spans="1:22" ht="16" x14ac:dyDescent="0.2">
      <c r="A1033" s="35"/>
      <c r="B1033" s="36" t="s">
        <v>1058</v>
      </c>
      <c r="C1033" s="36" t="s">
        <v>1058</v>
      </c>
      <c r="D1033" s="35" t="s">
        <v>197</v>
      </c>
      <c r="E1033" s="35">
        <v>5</v>
      </c>
      <c r="F1033" s="35">
        <v>1201</v>
      </c>
      <c r="G1033" s="35" t="s">
        <v>22</v>
      </c>
      <c r="H1033" s="35" t="s">
        <v>712</v>
      </c>
      <c r="I1033" s="35" t="s">
        <v>64</v>
      </c>
      <c r="J1033" s="35"/>
      <c r="K1033" s="35"/>
      <c r="L1033" s="35" t="s">
        <v>713</v>
      </c>
      <c r="M1033" s="35"/>
      <c r="N1033" s="35" t="s">
        <v>23</v>
      </c>
      <c r="O1033" s="35"/>
      <c r="P1033" s="35"/>
      <c r="Q1033" s="35"/>
      <c r="R1033" s="35"/>
      <c r="S1033" s="35"/>
      <c r="T1033" s="35"/>
      <c r="U1033" s="35"/>
      <c r="V1033" s="35"/>
    </row>
    <row r="1034" spans="1:22" ht="16" x14ac:dyDescent="0.2">
      <c r="A1034" s="35"/>
      <c r="B1034" s="36" t="s">
        <v>1058</v>
      </c>
      <c r="C1034" s="36" t="s">
        <v>1058</v>
      </c>
      <c r="D1034" s="35" t="s">
        <v>756</v>
      </c>
      <c r="E1034" s="35">
        <v>0</v>
      </c>
      <c r="F1034" s="35">
        <v>1226</v>
      </c>
      <c r="G1034" s="35" t="s">
        <v>22</v>
      </c>
      <c r="H1034" s="35" t="s">
        <v>749</v>
      </c>
      <c r="I1034" s="35" t="s">
        <v>750</v>
      </c>
      <c r="J1034" s="35"/>
      <c r="K1034" s="35"/>
      <c r="L1034" s="35" t="s">
        <v>751</v>
      </c>
      <c r="M1034" s="35"/>
      <c r="N1034" s="35" t="s">
        <v>24</v>
      </c>
      <c r="O1034" s="35"/>
      <c r="P1034" s="35"/>
      <c r="Q1034" s="35"/>
      <c r="R1034" s="35"/>
      <c r="S1034" s="35"/>
      <c r="T1034" s="35"/>
      <c r="U1034" s="35" t="s">
        <v>689</v>
      </c>
      <c r="V1034" s="35"/>
    </row>
    <row r="1035" spans="1:22" ht="16" x14ac:dyDescent="0.2">
      <c r="A1035" s="35"/>
      <c r="B1035" s="36" t="s">
        <v>1058</v>
      </c>
      <c r="C1035" s="36" t="s">
        <v>1058</v>
      </c>
      <c r="D1035" s="35" t="s">
        <v>757</v>
      </c>
      <c r="E1035" s="35">
        <v>0</v>
      </c>
      <c r="F1035" s="35">
        <v>1226</v>
      </c>
      <c r="G1035" s="35" t="s">
        <v>22</v>
      </c>
      <c r="H1035" s="35" t="s">
        <v>753</v>
      </c>
      <c r="I1035" s="35" t="s">
        <v>754</v>
      </c>
      <c r="J1035" s="35"/>
      <c r="K1035" s="35"/>
      <c r="L1035" s="35" t="s">
        <v>755</v>
      </c>
      <c r="M1035" s="35"/>
      <c r="N1035" s="35" t="s">
        <v>24</v>
      </c>
      <c r="O1035" s="35"/>
      <c r="P1035" s="35"/>
      <c r="Q1035" s="35"/>
      <c r="R1035" s="35"/>
      <c r="S1035" s="35"/>
      <c r="T1035" s="35"/>
      <c r="U1035" s="35"/>
      <c r="V1035" s="35"/>
    </row>
    <row r="1036" spans="1:22" ht="16" x14ac:dyDescent="0.2">
      <c r="A1036" s="35"/>
      <c r="B1036" s="36" t="s">
        <v>1058</v>
      </c>
      <c r="C1036" s="36" t="s">
        <v>1058</v>
      </c>
      <c r="D1036" s="35" t="s">
        <v>748</v>
      </c>
      <c r="E1036" s="35">
        <v>5</v>
      </c>
      <c r="F1036" s="35">
        <v>1221</v>
      </c>
      <c r="G1036" s="35" t="s">
        <v>22</v>
      </c>
      <c r="H1036" s="35" t="s">
        <v>749</v>
      </c>
      <c r="I1036" s="35" t="s">
        <v>750</v>
      </c>
      <c r="J1036" s="35"/>
      <c r="K1036" s="35"/>
      <c r="L1036" s="35" t="s">
        <v>751</v>
      </c>
      <c r="M1036" s="35"/>
      <c r="N1036" s="35" t="s">
        <v>23</v>
      </c>
      <c r="O1036" s="35"/>
      <c r="P1036" s="35"/>
      <c r="Q1036" s="35"/>
      <c r="R1036" s="35"/>
      <c r="S1036" s="35"/>
      <c r="T1036" s="35"/>
      <c r="U1036" s="35" t="s">
        <v>689</v>
      </c>
      <c r="V1036" s="35"/>
    </row>
    <row r="1037" spans="1:22" ht="16" x14ac:dyDescent="0.2">
      <c r="A1037" s="35"/>
      <c r="B1037" s="36" t="s">
        <v>1058</v>
      </c>
      <c r="C1037" s="36" t="s">
        <v>1058</v>
      </c>
      <c r="D1037" s="35" t="s">
        <v>752</v>
      </c>
      <c r="E1037" s="35">
        <v>5</v>
      </c>
      <c r="F1037" s="35">
        <v>1221</v>
      </c>
      <c r="G1037" s="35" t="s">
        <v>22</v>
      </c>
      <c r="H1037" s="35" t="s">
        <v>753</v>
      </c>
      <c r="I1037" s="35" t="s">
        <v>754</v>
      </c>
      <c r="J1037" s="35"/>
      <c r="K1037" s="35"/>
      <c r="L1037" s="35" t="s">
        <v>755</v>
      </c>
      <c r="M1037" s="35"/>
      <c r="N1037" s="35" t="s">
        <v>23</v>
      </c>
      <c r="O1037" s="35"/>
      <c r="P1037" s="35"/>
      <c r="Q1037" s="35"/>
      <c r="R1037" s="35"/>
      <c r="S1037" s="35"/>
      <c r="T1037" s="35"/>
      <c r="U1037" s="35"/>
      <c r="V1037" s="35"/>
    </row>
    <row r="1038" spans="1:22" ht="16" x14ac:dyDescent="0.2">
      <c r="A1038" s="35"/>
      <c r="B1038" s="36" t="s">
        <v>1058</v>
      </c>
      <c r="C1038" s="36" t="s">
        <v>1058</v>
      </c>
      <c r="D1038" s="35" t="s">
        <v>756</v>
      </c>
      <c r="E1038" s="35">
        <v>0</v>
      </c>
      <c r="F1038" s="35">
        <v>1226</v>
      </c>
      <c r="G1038" s="35" t="s">
        <v>22</v>
      </c>
      <c r="H1038" s="35" t="s">
        <v>749</v>
      </c>
      <c r="I1038" s="35" t="s">
        <v>750</v>
      </c>
      <c r="J1038" s="35"/>
      <c r="K1038" s="35"/>
      <c r="L1038" s="35" t="s">
        <v>751</v>
      </c>
      <c r="M1038" s="35"/>
      <c r="N1038" s="35" t="s">
        <v>24</v>
      </c>
      <c r="O1038" s="35"/>
      <c r="P1038" s="35"/>
      <c r="Q1038" s="35"/>
      <c r="R1038" s="35"/>
      <c r="S1038" s="35"/>
      <c r="T1038" s="35"/>
      <c r="U1038" s="35" t="s">
        <v>689</v>
      </c>
      <c r="V1038" s="35"/>
    </row>
    <row r="1039" spans="1:22" ht="16" x14ac:dyDescent="0.2">
      <c r="A1039" s="35"/>
      <c r="B1039" s="36" t="s">
        <v>1058</v>
      </c>
      <c r="C1039" s="36" t="s">
        <v>1058</v>
      </c>
      <c r="D1039" s="35" t="s">
        <v>757</v>
      </c>
      <c r="E1039" s="35">
        <v>0</v>
      </c>
      <c r="F1039" s="35">
        <v>1226</v>
      </c>
      <c r="G1039" s="35" t="s">
        <v>22</v>
      </c>
      <c r="H1039" s="35" t="s">
        <v>753</v>
      </c>
      <c r="I1039" s="35" t="s">
        <v>754</v>
      </c>
      <c r="J1039" s="35"/>
      <c r="K1039" s="35"/>
      <c r="L1039" s="35" t="s">
        <v>755</v>
      </c>
      <c r="M1039" s="35"/>
      <c r="N1039" s="35" t="s">
        <v>24</v>
      </c>
      <c r="O1039" s="35"/>
      <c r="P1039" s="35"/>
      <c r="Q1039" s="35"/>
      <c r="R1039" s="35"/>
      <c r="S1039" s="35"/>
      <c r="T1039" s="35"/>
      <c r="U1039" s="35"/>
      <c r="V1039" s="35"/>
    </row>
    <row r="1040" spans="1:22" ht="16" x14ac:dyDescent="0.2">
      <c r="A1040" s="35"/>
      <c r="B1040" s="36" t="s">
        <v>1058</v>
      </c>
      <c r="C1040" s="36" t="s">
        <v>1058</v>
      </c>
      <c r="D1040" s="35" t="s">
        <v>748</v>
      </c>
      <c r="E1040" s="35">
        <v>5</v>
      </c>
      <c r="F1040" s="35">
        <v>1221</v>
      </c>
      <c r="G1040" s="35" t="s">
        <v>22</v>
      </c>
      <c r="H1040" s="35" t="s">
        <v>749</v>
      </c>
      <c r="I1040" s="35" t="s">
        <v>750</v>
      </c>
      <c r="J1040" s="35"/>
      <c r="K1040" s="35"/>
      <c r="L1040" s="35" t="s">
        <v>751</v>
      </c>
      <c r="M1040" s="35"/>
      <c r="N1040" s="35" t="s">
        <v>23</v>
      </c>
      <c r="O1040" s="35"/>
      <c r="P1040" s="35"/>
      <c r="Q1040" s="35"/>
      <c r="R1040" s="35"/>
      <c r="S1040" s="35"/>
      <c r="T1040" s="35"/>
      <c r="U1040" s="35" t="s">
        <v>689</v>
      </c>
      <c r="V1040" s="35"/>
    </row>
    <row r="1041" spans="1:22" ht="16" x14ac:dyDescent="0.2">
      <c r="A1041" s="35"/>
      <c r="B1041" s="36" t="s">
        <v>1058</v>
      </c>
      <c r="C1041" s="36" t="s">
        <v>1058</v>
      </c>
      <c r="D1041" s="35" t="s">
        <v>752</v>
      </c>
      <c r="E1041" s="35">
        <v>5</v>
      </c>
      <c r="F1041" s="35">
        <v>1221</v>
      </c>
      <c r="G1041" s="35" t="s">
        <v>22</v>
      </c>
      <c r="H1041" s="35" t="s">
        <v>753</v>
      </c>
      <c r="I1041" s="35" t="s">
        <v>754</v>
      </c>
      <c r="J1041" s="35"/>
      <c r="K1041" s="35"/>
      <c r="L1041" s="35" t="s">
        <v>755</v>
      </c>
      <c r="M1041" s="35"/>
      <c r="N1041" s="35" t="s">
        <v>23</v>
      </c>
      <c r="O1041" s="35"/>
      <c r="P1041" s="35"/>
      <c r="Q1041" s="35"/>
      <c r="R1041" s="35"/>
      <c r="S1041" s="35"/>
      <c r="T1041" s="35"/>
      <c r="U1041" s="35"/>
      <c r="V1041" s="35"/>
    </row>
    <row r="1042" spans="1:22" ht="16" x14ac:dyDescent="0.2">
      <c r="A1042" s="35"/>
      <c r="B1042" s="36" t="s">
        <v>1058</v>
      </c>
      <c r="C1042" s="36" t="s">
        <v>1058</v>
      </c>
      <c r="D1042" s="35" t="s">
        <v>1025</v>
      </c>
      <c r="E1042" s="35">
        <v>0</v>
      </c>
      <c r="F1042" s="35">
        <v>1102</v>
      </c>
      <c r="G1042" s="35" t="s">
        <v>22</v>
      </c>
      <c r="H1042" s="35" t="s">
        <v>1017</v>
      </c>
      <c r="I1042" s="35" t="s">
        <v>762</v>
      </c>
      <c r="J1042" s="35"/>
      <c r="K1042" s="35"/>
      <c r="L1042" s="35" t="s">
        <v>1018</v>
      </c>
      <c r="M1042" s="35"/>
      <c r="N1042" s="35" t="s">
        <v>24</v>
      </c>
      <c r="O1042" s="35"/>
      <c r="P1042" s="35"/>
      <c r="Q1042" s="35"/>
      <c r="R1042" s="35"/>
      <c r="S1042" s="35"/>
      <c r="T1042" s="35"/>
      <c r="U1042" s="35"/>
      <c r="V1042" s="35"/>
    </row>
    <row r="1043" spans="1:22" ht="16" x14ac:dyDescent="0.2">
      <c r="A1043" s="35"/>
      <c r="B1043" s="36" t="s">
        <v>1058</v>
      </c>
      <c r="C1043" s="36" t="s">
        <v>1058</v>
      </c>
      <c r="D1043" s="35" t="s">
        <v>203</v>
      </c>
      <c r="E1043" s="35">
        <v>0</v>
      </c>
      <c r="F1043" s="35">
        <v>1206</v>
      </c>
      <c r="G1043" s="35" t="s">
        <v>22</v>
      </c>
      <c r="H1043" s="35" t="s">
        <v>698</v>
      </c>
      <c r="I1043" s="35" t="s">
        <v>64</v>
      </c>
      <c r="J1043" s="35"/>
      <c r="K1043" s="35"/>
      <c r="L1043" s="35" t="s">
        <v>699</v>
      </c>
      <c r="M1043" s="35"/>
      <c r="N1043" s="35" t="s">
        <v>24</v>
      </c>
      <c r="O1043" s="35"/>
      <c r="P1043" s="35"/>
      <c r="Q1043" s="35"/>
      <c r="R1043" s="35"/>
      <c r="S1043" s="35"/>
      <c r="T1043" s="35"/>
      <c r="U1043" s="35"/>
      <c r="V1043" s="35"/>
    </row>
    <row r="1044" spans="1:22" ht="16" x14ac:dyDescent="0.2">
      <c r="A1044" s="35"/>
      <c r="B1044" s="36" t="s">
        <v>1058</v>
      </c>
      <c r="C1044" s="36" t="s">
        <v>1058</v>
      </c>
      <c r="D1044" s="35" t="s">
        <v>206</v>
      </c>
      <c r="E1044" s="35">
        <v>5</v>
      </c>
      <c r="F1044" s="35">
        <v>1201</v>
      </c>
      <c r="G1044" s="35" t="s">
        <v>22</v>
      </c>
      <c r="H1044" s="35" t="s">
        <v>698</v>
      </c>
      <c r="I1044" s="35" t="s">
        <v>64</v>
      </c>
      <c r="J1044" s="35"/>
      <c r="K1044" s="35"/>
      <c r="L1044" s="35" t="s">
        <v>699</v>
      </c>
      <c r="M1044" s="35"/>
      <c r="N1044" s="35" t="s">
        <v>23</v>
      </c>
      <c r="O1044" s="35"/>
      <c r="P1044" s="35"/>
      <c r="Q1044" s="35"/>
      <c r="R1044" s="35"/>
      <c r="S1044" s="35"/>
      <c r="T1044" s="35"/>
      <c r="U1044" s="35"/>
      <c r="V1044" s="35"/>
    </row>
    <row r="1045" spans="1:22" ht="16" x14ac:dyDescent="0.2">
      <c r="A1045" s="35"/>
      <c r="B1045" s="36" t="s">
        <v>1058</v>
      </c>
      <c r="C1045" s="36" t="s">
        <v>1058</v>
      </c>
      <c r="D1045" s="35" t="s">
        <v>736</v>
      </c>
      <c r="E1045" s="35">
        <v>5</v>
      </c>
      <c r="F1045" s="35">
        <v>1221</v>
      </c>
      <c r="G1045" s="35" t="s">
        <v>22</v>
      </c>
      <c r="H1045" s="35" t="s">
        <v>737</v>
      </c>
      <c r="I1045" s="35" t="s">
        <v>734</v>
      </c>
      <c r="J1045" s="35"/>
      <c r="K1045" s="35"/>
      <c r="L1045" s="35" t="s">
        <v>738</v>
      </c>
      <c r="M1045" s="35"/>
      <c r="N1045" s="35" t="s">
        <v>23</v>
      </c>
      <c r="O1045" s="35"/>
      <c r="P1045" s="35"/>
      <c r="Q1045" s="35"/>
      <c r="R1045" s="35"/>
      <c r="S1045" s="35"/>
      <c r="T1045" s="35"/>
      <c r="U1045" s="35"/>
      <c r="V1045" s="35"/>
    </row>
    <row r="1046" spans="1:22" ht="16" x14ac:dyDescent="0.2">
      <c r="A1046" s="35"/>
      <c r="B1046" s="36" t="s">
        <v>1058</v>
      </c>
      <c r="C1046" s="36" t="s">
        <v>1058</v>
      </c>
      <c r="D1046" s="35" t="s">
        <v>732</v>
      </c>
      <c r="E1046" s="35">
        <v>4</v>
      </c>
      <c r="F1046" s="35">
        <v>1101</v>
      </c>
      <c r="G1046" s="35" t="s">
        <v>22</v>
      </c>
      <c r="H1046" s="35" t="s">
        <v>733</v>
      </c>
      <c r="I1046" s="35" t="s">
        <v>734</v>
      </c>
      <c r="J1046" s="35"/>
      <c r="K1046" s="35"/>
      <c r="L1046" s="35" t="s">
        <v>735</v>
      </c>
      <c r="M1046" s="35"/>
      <c r="N1046" s="35" t="s">
        <v>25</v>
      </c>
      <c r="O1046" s="35"/>
      <c r="P1046" s="35"/>
      <c r="Q1046" s="35"/>
      <c r="R1046" s="35"/>
      <c r="S1046" s="35"/>
      <c r="T1046" s="35"/>
      <c r="U1046" s="35"/>
      <c r="V1046" s="35"/>
    </row>
    <row r="1047" spans="1:22" ht="16" x14ac:dyDescent="0.2">
      <c r="A1047" s="35"/>
      <c r="B1047" s="36" t="s">
        <v>1058</v>
      </c>
      <c r="C1047" s="36" t="s">
        <v>1058</v>
      </c>
      <c r="D1047" s="35" t="s">
        <v>911</v>
      </c>
      <c r="E1047" s="35">
        <v>5</v>
      </c>
      <c r="F1047" s="35">
        <v>1221</v>
      </c>
      <c r="G1047" s="35" t="s">
        <v>22</v>
      </c>
      <c r="H1047" s="35" t="s">
        <v>905</v>
      </c>
      <c r="I1047" s="35" t="s">
        <v>795</v>
      </c>
      <c r="J1047" s="35"/>
      <c r="K1047" s="35"/>
      <c r="L1047" s="35" t="s">
        <v>906</v>
      </c>
      <c r="M1047" s="35"/>
      <c r="N1047" s="35" t="s">
        <v>23</v>
      </c>
      <c r="O1047" s="35"/>
      <c r="P1047" s="35"/>
      <c r="Q1047" s="35"/>
      <c r="R1047" s="35"/>
      <c r="S1047" s="35"/>
      <c r="T1047" s="35"/>
      <c r="U1047" s="35"/>
      <c r="V1047" s="35"/>
    </row>
    <row r="1048" spans="1:22" ht="16" x14ac:dyDescent="0.2">
      <c r="A1048" s="35"/>
      <c r="B1048" s="36" t="s">
        <v>1058</v>
      </c>
      <c r="C1048" s="36" t="s">
        <v>1058</v>
      </c>
      <c r="D1048" s="35" t="s">
        <v>756</v>
      </c>
      <c r="E1048" s="35">
        <v>0</v>
      </c>
      <c r="F1048" s="35">
        <v>1226</v>
      </c>
      <c r="G1048" s="35" t="s">
        <v>22</v>
      </c>
      <c r="H1048" s="35" t="s">
        <v>749</v>
      </c>
      <c r="I1048" s="35" t="s">
        <v>750</v>
      </c>
      <c r="J1048" s="35"/>
      <c r="K1048" s="35"/>
      <c r="L1048" s="35" t="s">
        <v>751</v>
      </c>
      <c r="M1048" s="35"/>
      <c r="N1048" s="35" t="s">
        <v>24</v>
      </c>
      <c r="O1048" s="35"/>
      <c r="P1048" s="35"/>
      <c r="Q1048" s="35"/>
      <c r="R1048" s="35"/>
      <c r="S1048" s="35"/>
      <c r="T1048" s="35"/>
      <c r="U1048" s="35" t="s">
        <v>689</v>
      </c>
      <c r="V1048" s="35"/>
    </row>
    <row r="1049" spans="1:22" ht="16" x14ac:dyDescent="0.2">
      <c r="A1049" s="35"/>
      <c r="B1049" s="36" t="s">
        <v>1058</v>
      </c>
      <c r="C1049" s="36" t="s">
        <v>1058</v>
      </c>
      <c r="D1049" s="35" t="s">
        <v>757</v>
      </c>
      <c r="E1049" s="35">
        <v>0</v>
      </c>
      <c r="F1049" s="35">
        <v>1226</v>
      </c>
      <c r="G1049" s="35" t="s">
        <v>22</v>
      </c>
      <c r="H1049" s="35" t="s">
        <v>753</v>
      </c>
      <c r="I1049" s="35" t="s">
        <v>754</v>
      </c>
      <c r="J1049" s="35"/>
      <c r="K1049" s="35"/>
      <c r="L1049" s="35" t="s">
        <v>755</v>
      </c>
      <c r="M1049" s="35"/>
      <c r="N1049" s="35" t="s">
        <v>24</v>
      </c>
      <c r="O1049" s="35"/>
      <c r="P1049" s="35"/>
      <c r="Q1049" s="35"/>
      <c r="R1049" s="35"/>
      <c r="S1049" s="35"/>
      <c r="T1049" s="35"/>
      <c r="U1049" s="35"/>
      <c r="V1049" s="35"/>
    </row>
    <row r="1050" spans="1:22" ht="16" x14ac:dyDescent="0.2">
      <c r="A1050" s="35"/>
      <c r="B1050" s="36" t="s">
        <v>1058</v>
      </c>
      <c r="C1050" s="36" t="s">
        <v>1058</v>
      </c>
      <c r="D1050" s="35" t="s">
        <v>739</v>
      </c>
      <c r="E1050" s="35">
        <v>0</v>
      </c>
      <c r="F1050" s="35">
        <v>1102</v>
      </c>
      <c r="G1050" s="35" t="s">
        <v>22</v>
      </c>
      <c r="H1050" s="35" t="s">
        <v>733</v>
      </c>
      <c r="I1050" s="35" t="s">
        <v>734</v>
      </c>
      <c r="J1050" s="35"/>
      <c r="K1050" s="35"/>
      <c r="L1050" s="35" t="s">
        <v>735</v>
      </c>
      <c r="M1050" s="35"/>
      <c r="N1050" s="35" t="s">
        <v>24</v>
      </c>
      <c r="O1050" s="35"/>
      <c r="P1050" s="35"/>
      <c r="Q1050" s="35"/>
      <c r="R1050" s="35"/>
      <c r="S1050" s="35"/>
      <c r="T1050" s="35"/>
      <c r="U1050" s="35"/>
      <c r="V1050" s="35"/>
    </row>
    <row r="1051" spans="1:22" ht="16" x14ac:dyDescent="0.2">
      <c r="A1051" s="35"/>
      <c r="B1051" s="36" t="s">
        <v>1058</v>
      </c>
      <c r="C1051" s="36" t="s">
        <v>1058</v>
      </c>
      <c r="D1051" s="35" t="s">
        <v>740</v>
      </c>
      <c r="E1051" s="35">
        <v>0</v>
      </c>
      <c r="F1051" s="35">
        <v>1226</v>
      </c>
      <c r="G1051" s="35" t="s">
        <v>22</v>
      </c>
      <c r="H1051" s="35" t="s">
        <v>737</v>
      </c>
      <c r="I1051" s="35" t="s">
        <v>734</v>
      </c>
      <c r="J1051" s="35"/>
      <c r="K1051" s="35"/>
      <c r="L1051" s="35" t="s">
        <v>738</v>
      </c>
      <c r="M1051" s="35"/>
      <c r="N1051" s="35" t="s">
        <v>24</v>
      </c>
      <c r="O1051" s="35"/>
      <c r="P1051" s="35"/>
      <c r="Q1051" s="35"/>
      <c r="R1051" s="35"/>
      <c r="S1051" s="35"/>
      <c r="T1051" s="35"/>
      <c r="U1051" s="35"/>
      <c r="V1051" s="35"/>
    </row>
    <row r="1052" spans="1:22" ht="16" x14ac:dyDescent="0.2">
      <c r="A1052" s="35"/>
      <c r="B1052" s="36" t="s">
        <v>1058</v>
      </c>
      <c r="C1052" s="36" t="s">
        <v>1058</v>
      </c>
      <c r="D1052" s="35" t="s">
        <v>748</v>
      </c>
      <c r="E1052" s="35">
        <v>5</v>
      </c>
      <c r="F1052" s="35">
        <v>1221</v>
      </c>
      <c r="G1052" s="35" t="s">
        <v>22</v>
      </c>
      <c r="H1052" s="35" t="s">
        <v>749</v>
      </c>
      <c r="I1052" s="35" t="s">
        <v>750</v>
      </c>
      <c r="J1052" s="35"/>
      <c r="K1052" s="35"/>
      <c r="L1052" s="35" t="s">
        <v>751</v>
      </c>
      <c r="M1052" s="35"/>
      <c r="N1052" s="35" t="s">
        <v>23</v>
      </c>
      <c r="O1052" s="35"/>
      <c r="P1052" s="35"/>
      <c r="Q1052" s="35"/>
      <c r="R1052" s="35"/>
      <c r="S1052" s="35"/>
      <c r="T1052" s="35"/>
      <c r="U1052" s="35" t="s">
        <v>689</v>
      </c>
      <c r="V1052" s="35"/>
    </row>
    <row r="1053" spans="1:22" ht="16" x14ac:dyDescent="0.2">
      <c r="A1053" s="35"/>
      <c r="B1053" s="36" t="s">
        <v>1058</v>
      </c>
      <c r="C1053" s="36" t="s">
        <v>1058</v>
      </c>
      <c r="D1053" s="35" t="s">
        <v>752</v>
      </c>
      <c r="E1053" s="35">
        <v>5</v>
      </c>
      <c r="F1053" s="35">
        <v>1221</v>
      </c>
      <c r="G1053" s="35" t="s">
        <v>22</v>
      </c>
      <c r="H1053" s="35" t="s">
        <v>753</v>
      </c>
      <c r="I1053" s="35" t="s">
        <v>754</v>
      </c>
      <c r="J1053" s="35"/>
      <c r="K1053" s="35"/>
      <c r="L1053" s="35" t="s">
        <v>755</v>
      </c>
      <c r="M1053" s="35"/>
      <c r="N1053" s="35" t="s">
        <v>23</v>
      </c>
      <c r="O1053" s="35"/>
      <c r="P1053" s="35"/>
      <c r="Q1053" s="35"/>
      <c r="R1053" s="35"/>
      <c r="S1053" s="35"/>
      <c r="T1053" s="35"/>
      <c r="U1053" s="35"/>
      <c r="V1053" s="35"/>
    </row>
    <row r="1054" spans="1:22" ht="16" x14ac:dyDescent="0.2">
      <c r="A1054" s="35"/>
      <c r="B1054" s="36" t="s">
        <v>1058</v>
      </c>
      <c r="C1054" s="36" t="s">
        <v>1058</v>
      </c>
      <c r="D1054" s="35" t="s">
        <v>1536</v>
      </c>
      <c r="E1054" s="35">
        <v>4</v>
      </c>
      <c r="F1054" s="35">
        <v>1101</v>
      </c>
      <c r="G1054" s="35" t="s">
        <v>22</v>
      </c>
      <c r="H1054" s="35" t="s">
        <v>1537</v>
      </c>
      <c r="I1054" s="35" t="s">
        <v>1538</v>
      </c>
      <c r="J1054" s="35"/>
      <c r="K1054" s="35"/>
      <c r="L1054" s="35" t="s">
        <v>1539</v>
      </c>
      <c r="M1054" s="35"/>
      <c r="N1054" s="35" t="s">
        <v>25</v>
      </c>
      <c r="O1054" s="35"/>
      <c r="P1054" s="35"/>
      <c r="Q1054" s="35"/>
      <c r="R1054" s="35"/>
      <c r="S1054" s="35"/>
      <c r="T1054" s="35"/>
      <c r="U1054" s="35" t="s">
        <v>689</v>
      </c>
      <c r="V1054" s="35"/>
    </row>
    <row r="1055" spans="1:22" ht="16" x14ac:dyDescent="0.2">
      <c r="A1055" s="35"/>
      <c r="B1055" s="36" t="s">
        <v>1058</v>
      </c>
      <c r="C1055" s="36" t="s">
        <v>1058</v>
      </c>
      <c r="D1055" s="35" t="s">
        <v>1540</v>
      </c>
      <c r="E1055" s="35">
        <v>0</v>
      </c>
      <c r="F1055" s="35">
        <v>1102</v>
      </c>
      <c r="G1055" s="35" t="s">
        <v>22</v>
      </c>
      <c r="H1055" s="35" t="s">
        <v>1537</v>
      </c>
      <c r="I1055" s="35" t="s">
        <v>1538</v>
      </c>
      <c r="J1055" s="35"/>
      <c r="K1055" s="35"/>
      <c r="L1055" s="35" t="s">
        <v>1539</v>
      </c>
      <c r="M1055" s="35"/>
      <c r="N1055" s="35" t="s">
        <v>24</v>
      </c>
      <c r="O1055" s="35"/>
      <c r="P1055" s="35"/>
      <c r="Q1055" s="35"/>
      <c r="R1055" s="35"/>
      <c r="S1055" s="35"/>
      <c r="T1055" s="35"/>
      <c r="U1055" s="35" t="s">
        <v>689</v>
      </c>
      <c r="V1055" s="35"/>
    </row>
    <row r="1056" spans="1:22" ht="16" x14ac:dyDescent="0.2">
      <c r="A1056" s="35"/>
      <c r="B1056" s="36" t="s">
        <v>1058</v>
      </c>
      <c r="C1056" s="36" t="s">
        <v>1058</v>
      </c>
      <c r="D1056" s="35" t="s">
        <v>1541</v>
      </c>
      <c r="E1056" s="35">
        <v>5</v>
      </c>
      <c r="F1056" s="35">
        <v>1221</v>
      </c>
      <c r="G1056" s="35" t="s">
        <v>22</v>
      </c>
      <c r="H1056" s="35" t="s">
        <v>1542</v>
      </c>
      <c r="I1056" s="35" t="s">
        <v>1538</v>
      </c>
      <c r="J1056" s="35"/>
      <c r="K1056" s="35"/>
      <c r="L1056" s="35" t="s">
        <v>1543</v>
      </c>
      <c r="M1056" s="35"/>
      <c r="N1056" s="35" t="s">
        <v>23</v>
      </c>
      <c r="O1056" s="35"/>
      <c r="P1056" s="35"/>
      <c r="Q1056" s="35"/>
      <c r="R1056" s="35"/>
      <c r="S1056" s="35"/>
      <c r="T1056" s="35"/>
      <c r="U1056" s="35" t="s">
        <v>689</v>
      </c>
      <c r="V1056" s="35"/>
    </row>
    <row r="1057" spans="1:22" ht="16" x14ac:dyDescent="0.2">
      <c r="A1057" s="35"/>
      <c r="B1057" s="36" t="s">
        <v>1058</v>
      </c>
      <c r="C1057" s="36" t="s">
        <v>1058</v>
      </c>
      <c r="D1057" s="35" t="s">
        <v>1544</v>
      </c>
      <c r="E1057" s="35">
        <v>0</v>
      </c>
      <c r="F1057" s="35">
        <v>1226</v>
      </c>
      <c r="G1057" s="35" t="s">
        <v>22</v>
      </c>
      <c r="H1057" s="35" t="s">
        <v>1542</v>
      </c>
      <c r="I1057" s="35" t="s">
        <v>1538</v>
      </c>
      <c r="J1057" s="35"/>
      <c r="K1057" s="35"/>
      <c r="L1057" s="35" t="s">
        <v>1543</v>
      </c>
      <c r="M1057" s="35"/>
      <c r="N1057" s="35" t="s">
        <v>24</v>
      </c>
      <c r="O1057" s="35"/>
      <c r="P1057" s="35"/>
      <c r="Q1057" s="35"/>
      <c r="R1057" s="35"/>
      <c r="S1057" s="35"/>
      <c r="T1057" s="35"/>
      <c r="U1057" s="35" t="s">
        <v>689</v>
      </c>
      <c r="V1057" s="35"/>
    </row>
    <row r="1058" spans="1:22" ht="16" x14ac:dyDescent="0.2">
      <c r="A1058" s="35"/>
      <c r="B1058" s="36" t="s">
        <v>1058</v>
      </c>
      <c r="C1058" s="36" t="s">
        <v>1058</v>
      </c>
      <c r="D1058" s="35" t="s">
        <v>1085</v>
      </c>
      <c r="E1058" s="35">
        <v>5</v>
      </c>
      <c r="F1058" s="35">
        <v>1201</v>
      </c>
      <c r="G1058" s="35" t="s">
        <v>22</v>
      </c>
      <c r="H1058" s="35" t="s">
        <v>1052</v>
      </c>
      <c r="I1058" s="35" t="s">
        <v>692</v>
      </c>
      <c r="J1058" s="35"/>
      <c r="K1058" s="35"/>
      <c r="L1058" s="35" t="s">
        <v>1053</v>
      </c>
      <c r="M1058" s="35"/>
      <c r="N1058" s="35" t="s">
        <v>23</v>
      </c>
      <c r="O1058" s="35"/>
      <c r="P1058" s="35"/>
      <c r="Q1058" s="35"/>
      <c r="R1058" s="35"/>
      <c r="S1058" s="35"/>
      <c r="T1058" s="35"/>
      <c r="U1058" s="35"/>
      <c r="V1058" s="35"/>
    </row>
    <row r="1059" spans="1:22" ht="16" x14ac:dyDescent="0.2">
      <c r="A1059" s="35"/>
      <c r="B1059" s="36" t="s">
        <v>1058</v>
      </c>
      <c r="C1059" s="36" t="s">
        <v>1058</v>
      </c>
      <c r="D1059" s="35" t="s">
        <v>1044</v>
      </c>
      <c r="E1059" s="35">
        <v>5</v>
      </c>
      <c r="F1059" s="35">
        <v>1201</v>
      </c>
      <c r="G1059" s="35" t="s">
        <v>22</v>
      </c>
      <c r="H1059" s="35" t="s">
        <v>1034</v>
      </c>
      <c r="I1059" s="35" t="s">
        <v>692</v>
      </c>
      <c r="J1059" s="35"/>
      <c r="K1059" s="35"/>
      <c r="L1059" s="35" t="s">
        <v>1035</v>
      </c>
      <c r="M1059" s="35"/>
      <c r="N1059" s="35" t="s">
        <v>23</v>
      </c>
      <c r="O1059" s="35"/>
      <c r="P1059" s="35"/>
      <c r="Q1059" s="35"/>
      <c r="R1059" s="35"/>
      <c r="S1059" s="35"/>
      <c r="T1059" s="35"/>
      <c r="U1059" s="35"/>
      <c r="V1059" s="35"/>
    </row>
    <row r="1060" spans="1:22" ht="16" x14ac:dyDescent="0.2">
      <c r="A1060" s="35"/>
      <c r="B1060" s="36" t="s">
        <v>1058</v>
      </c>
      <c r="C1060" s="36" t="s">
        <v>1058</v>
      </c>
      <c r="D1060" s="35" t="s">
        <v>1545</v>
      </c>
      <c r="E1060" s="35">
        <v>0</v>
      </c>
      <c r="F1060" s="35">
        <v>1226</v>
      </c>
      <c r="G1060" s="35" t="s">
        <v>22</v>
      </c>
      <c r="H1060" s="35" t="s">
        <v>1038</v>
      </c>
      <c r="I1060" s="35" t="s">
        <v>692</v>
      </c>
      <c r="J1060" s="35"/>
      <c r="K1060" s="35"/>
      <c r="L1060" s="35" t="s">
        <v>1039</v>
      </c>
      <c r="M1060" s="35"/>
      <c r="N1060" s="35" t="s">
        <v>24</v>
      </c>
      <c r="O1060" s="35"/>
      <c r="P1060" s="35"/>
      <c r="Q1060" s="35"/>
      <c r="R1060" s="35"/>
      <c r="S1060" s="35"/>
      <c r="T1060" s="35"/>
      <c r="U1060" s="35"/>
      <c r="V1060" s="35"/>
    </row>
    <row r="1061" spans="1:22" ht="16" x14ac:dyDescent="0.2">
      <c r="A1061" s="35"/>
      <c r="B1061" s="36" t="s">
        <v>1058</v>
      </c>
      <c r="C1061" s="36" t="s">
        <v>1058</v>
      </c>
      <c r="D1061" s="35" t="s">
        <v>1546</v>
      </c>
      <c r="E1061" s="35">
        <v>5</v>
      </c>
      <c r="F1061" s="35">
        <v>1201</v>
      </c>
      <c r="G1061" s="35" t="s">
        <v>22</v>
      </c>
      <c r="H1061" s="35" t="s">
        <v>1046</v>
      </c>
      <c r="I1061" s="35" t="s">
        <v>692</v>
      </c>
      <c r="J1061" s="35"/>
      <c r="K1061" s="35"/>
      <c r="L1061" s="35" t="s">
        <v>1047</v>
      </c>
      <c r="M1061" s="35"/>
      <c r="N1061" s="35" t="s">
        <v>23</v>
      </c>
      <c r="O1061" s="35"/>
      <c r="P1061" s="35"/>
      <c r="Q1061" s="35"/>
      <c r="R1061" s="35"/>
      <c r="S1061" s="35"/>
      <c r="T1061" s="35"/>
      <c r="U1061" s="35"/>
      <c r="V1061" s="35"/>
    </row>
    <row r="1062" spans="1:22" ht="16" x14ac:dyDescent="0.2">
      <c r="A1062" s="35"/>
      <c r="B1062" s="36" t="s">
        <v>1058</v>
      </c>
      <c r="C1062" s="36" t="s">
        <v>1058</v>
      </c>
      <c r="D1062" s="35" t="s">
        <v>1045</v>
      </c>
      <c r="E1062" s="35">
        <v>5</v>
      </c>
      <c r="F1062" s="35">
        <v>1201</v>
      </c>
      <c r="G1062" s="35" t="s">
        <v>22</v>
      </c>
      <c r="H1062" s="35" t="s">
        <v>1036</v>
      </c>
      <c r="I1062" s="35" t="s">
        <v>692</v>
      </c>
      <c r="J1062" s="35"/>
      <c r="K1062" s="35"/>
      <c r="L1062" s="35" t="s">
        <v>1037</v>
      </c>
      <c r="M1062" s="35"/>
      <c r="N1062" s="35" t="s">
        <v>23</v>
      </c>
      <c r="O1062" s="35"/>
      <c r="P1062" s="35"/>
      <c r="Q1062" s="35"/>
      <c r="R1062" s="35"/>
      <c r="S1062" s="35"/>
      <c r="T1062" s="35"/>
      <c r="U1062" s="35"/>
      <c r="V1062" s="35"/>
    </row>
    <row r="1063" spans="1:22" ht="16" x14ac:dyDescent="0.2">
      <c r="A1063" s="35"/>
      <c r="B1063" s="36" t="s">
        <v>1058</v>
      </c>
      <c r="C1063" s="36" t="s">
        <v>1058</v>
      </c>
      <c r="D1063" s="35" t="s">
        <v>1547</v>
      </c>
      <c r="E1063" s="35">
        <v>5</v>
      </c>
      <c r="F1063" s="35">
        <v>1101</v>
      </c>
      <c r="G1063" s="35" t="s">
        <v>22</v>
      </c>
      <c r="H1063" s="35" t="s">
        <v>1509</v>
      </c>
      <c r="I1063" s="35" t="s">
        <v>863</v>
      </c>
      <c r="J1063" s="35"/>
      <c r="K1063" s="35"/>
      <c r="L1063" s="35" t="s">
        <v>1502</v>
      </c>
      <c r="M1063" s="35"/>
      <c r="N1063" s="35" t="s">
        <v>23</v>
      </c>
      <c r="O1063" s="35"/>
      <c r="P1063" s="35"/>
      <c r="Q1063" s="35"/>
      <c r="R1063" s="35"/>
      <c r="S1063" s="35"/>
      <c r="T1063" s="35" t="s">
        <v>1503</v>
      </c>
      <c r="U1063" s="35"/>
      <c r="V1063" s="35"/>
    </row>
    <row r="1064" spans="1:22" ht="16" x14ac:dyDescent="0.2">
      <c r="A1064" s="35"/>
      <c r="B1064" s="36" t="s">
        <v>1058</v>
      </c>
      <c r="C1064" s="36" t="s">
        <v>1058</v>
      </c>
      <c r="D1064" s="35" t="s">
        <v>1548</v>
      </c>
      <c r="E1064" s="35">
        <v>4</v>
      </c>
      <c r="F1064" s="35">
        <v>1101</v>
      </c>
      <c r="G1064" s="35" t="s">
        <v>22</v>
      </c>
      <c r="H1064" s="35" t="s">
        <v>1501</v>
      </c>
      <c r="I1064" s="35" t="s">
        <v>863</v>
      </c>
      <c r="J1064" s="35"/>
      <c r="K1064" s="35"/>
      <c r="L1064" s="35" t="s">
        <v>1502</v>
      </c>
      <c r="M1064" s="35"/>
      <c r="N1064" s="35" t="s">
        <v>25</v>
      </c>
      <c r="O1064" s="35"/>
      <c r="P1064" s="35"/>
      <c r="Q1064" s="35"/>
      <c r="R1064" s="35"/>
      <c r="S1064" s="35"/>
      <c r="T1064" s="35" t="s">
        <v>1503</v>
      </c>
      <c r="U1064" s="35"/>
      <c r="V1064" s="35"/>
    </row>
    <row r="1065" spans="1:22" ht="16" x14ac:dyDescent="0.2">
      <c r="A1065" s="35"/>
      <c r="B1065" s="36" t="s">
        <v>1058</v>
      </c>
      <c r="C1065" s="36" t="s">
        <v>1058</v>
      </c>
      <c r="D1065" s="35" t="s">
        <v>1549</v>
      </c>
      <c r="E1065" s="35">
        <v>5</v>
      </c>
      <c r="F1065" s="35">
        <v>1221</v>
      </c>
      <c r="G1065" s="35" t="s">
        <v>22</v>
      </c>
      <c r="H1065" s="35" t="s">
        <v>1550</v>
      </c>
      <c r="I1065" s="35" t="s">
        <v>863</v>
      </c>
      <c r="J1065" s="35"/>
      <c r="K1065" s="35"/>
      <c r="L1065" s="35" t="s">
        <v>1551</v>
      </c>
      <c r="M1065" s="35"/>
      <c r="N1065" s="35" t="s">
        <v>23</v>
      </c>
      <c r="O1065" s="35"/>
      <c r="P1065" s="35"/>
      <c r="Q1065" s="35"/>
      <c r="R1065" s="35"/>
      <c r="S1065" s="35"/>
      <c r="T1065" s="35"/>
      <c r="U1065" s="35"/>
      <c r="V1065" s="35"/>
    </row>
    <row r="1066" spans="1:22" ht="16" x14ac:dyDescent="0.2">
      <c r="A1066" s="35"/>
      <c r="B1066" s="36" t="s">
        <v>1058</v>
      </c>
      <c r="C1066" s="36" t="s">
        <v>1058</v>
      </c>
      <c r="D1066" s="35" t="s">
        <v>1552</v>
      </c>
      <c r="E1066" s="35">
        <v>0</v>
      </c>
      <c r="F1066" s="35">
        <v>1226</v>
      </c>
      <c r="G1066" s="35" t="s">
        <v>22</v>
      </c>
      <c r="H1066" s="35" t="s">
        <v>1550</v>
      </c>
      <c r="I1066" s="35" t="s">
        <v>863</v>
      </c>
      <c r="J1066" s="35"/>
      <c r="K1066" s="35"/>
      <c r="L1066" s="35" t="s">
        <v>1551</v>
      </c>
      <c r="M1066" s="35"/>
      <c r="N1066" s="35" t="s">
        <v>24</v>
      </c>
      <c r="O1066" s="35"/>
      <c r="P1066" s="35"/>
      <c r="Q1066" s="35"/>
      <c r="R1066" s="35"/>
      <c r="S1066" s="35"/>
      <c r="T1066" s="35"/>
      <c r="U1066" s="35"/>
      <c r="V1066" s="35"/>
    </row>
    <row r="1067" spans="1:22" ht="16" x14ac:dyDescent="0.2">
      <c r="A1067" s="35"/>
      <c r="B1067" s="36" t="s">
        <v>1058</v>
      </c>
      <c r="C1067" s="36" t="s">
        <v>1058</v>
      </c>
      <c r="D1067" s="35" t="s">
        <v>1553</v>
      </c>
      <c r="E1067" s="35">
        <v>4</v>
      </c>
      <c r="F1067" s="35">
        <v>1101</v>
      </c>
      <c r="G1067" s="35" t="s">
        <v>22</v>
      </c>
      <c r="H1067" s="35" t="s">
        <v>1519</v>
      </c>
      <c r="I1067" s="35" t="s">
        <v>863</v>
      </c>
      <c r="J1067" s="35"/>
      <c r="K1067" s="35"/>
      <c r="L1067" s="35" t="s">
        <v>1520</v>
      </c>
      <c r="M1067" s="35"/>
      <c r="N1067" s="35" t="s">
        <v>25</v>
      </c>
      <c r="O1067" s="35"/>
      <c r="P1067" s="35"/>
      <c r="Q1067" s="35"/>
      <c r="R1067" s="35"/>
      <c r="S1067" s="35"/>
      <c r="T1067" s="35" t="s">
        <v>1507</v>
      </c>
      <c r="U1067" s="35"/>
      <c r="V1067" s="35"/>
    </row>
    <row r="1068" spans="1:22" ht="16" x14ac:dyDescent="0.2">
      <c r="A1068" s="35"/>
      <c r="B1068" s="36" t="s">
        <v>1058</v>
      </c>
      <c r="C1068" s="36" t="s">
        <v>1058</v>
      </c>
      <c r="D1068" s="35" t="s">
        <v>1554</v>
      </c>
      <c r="E1068" s="35">
        <v>5</v>
      </c>
      <c r="F1068" s="35">
        <v>1101</v>
      </c>
      <c r="G1068" s="35" t="s">
        <v>22</v>
      </c>
      <c r="H1068" s="35" t="s">
        <v>1505</v>
      </c>
      <c r="I1068" s="35" t="s">
        <v>863</v>
      </c>
      <c r="J1068" s="35"/>
      <c r="K1068" s="35"/>
      <c r="L1068" s="35" t="s">
        <v>1506</v>
      </c>
      <c r="M1068" s="35"/>
      <c r="N1068" s="35" t="s">
        <v>23</v>
      </c>
      <c r="O1068" s="35"/>
      <c r="P1068" s="35"/>
      <c r="Q1068" s="35"/>
      <c r="R1068" s="35"/>
      <c r="S1068" s="35"/>
      <c r="T1068" s="35" t="s">
        <v>1507</v>
      </c>
      <c r="U1068" s="35"/>
      <c r="V1068" s="35"/>
    </row>
    <row r="1069" spans="1:22" ht="16" x14ac:dyDescent="0.2">
      <c r="A1069" s="35"/>
      <c r="B1069" s="36" t="s">
        <v>1058</v>
      </c>
      <c r="C1069" s="36" t="s">
        <v>1058</v>
      </c>
      <c r="D1069" s="35" t="s">
        <v>1555</v>
      </c>
      <c r="E1069" s="35">
        <v>0</v>
      </c>
      <c r="F1069" s="35">
        <v>1226</v>
      </c>
      <c r="G1069" s="35" t="s">
        <v>22</v>
      </c>
      <c r="H1069" s="35" t="s">
        <v>1492</v>
      </c>
      <c r="I1069" s="35" t="s">
        <v>1032</v>
      </c>
      <c r="J1069" s="35"/>
      <c r="K1069" s="35"/>
      <c r="L1069" s="35" t="s">
        <v>1493</v>
      </c>
      <c r="M1069" s="35"/>
      <c r="N1069" s="35" t="s">
        <v>24</v>
      </c>
      <c r="O1069" s="35"/>
      <c r="P1069" s="35"/>
      <c r="Q1069" s="35"/>
      <c r="R1069" s="35"/>
      <c r="S1069" s="35"/>
      <c r="T1069" s="35"/>
      <c r="U1069" s="35"/>
      <c r="V1069" s="35"/>
    </row>
    <row r="1070" spans="1:22" ht="16" x14ac:dyDescent="0.2">
      <c r="A1070" s="35"/>
      <c r="B1070" s="36" t="s">
        <v>1058</v>
      </c>
      <c r="C1070" s="36" t="s">
        <v>1058</v>
      </c>
      <c r="D1070" s="35" t="s">
        <v>1049</v>
      </c>
      <c r="E1070" s="35">
        <v>5</v>
      </c>
      <c r="F1070" s="35">
        <v>1221</v>
      </c>
      <c r="G1070" s="35" t="s">
        <v>22</v>
      </c>
      <c r="H1070" s="35" t="s">
        <v>1031</v>
      </c>
      <c r="I1070" s="35" t="s">
        <v>1032</v>
      </c>
      <c r="J1070" s="35"/>
      <c r="K1070" s="35"/>
      <c r="L1070" s="35" t="s">
        <v>1033</v>
      </c>
      <c r="M1070" s="35"/>
      <c r="N1070" s="35" t="s">
        <v>23</v>
      </c>
      <c r="O1070" s="35"/>
      <c r="P1070" s="35"/>
      <c r="Q1070" s="35"/>
      <c r="R1070" s="35"/>
      <c r="S1070" s="35"/>
      <c r="T1070" s="35"/>
      <c r="U1070" s="35"/>
      <c r="V1070" s="35"/>
    </row>
    <row r="1071" spans="1:22" ht="16" x14ac:dyDescent="0.2">
      <c r="A1071" s="35"/>
      <c r="B1071" s="36" t="s">
        <v>1058</v>
      </c>
      <c r="C1071" s="36" t="s">
        <v>1058</v>
      </c>
      <c r="D1071" s="35" t="s">
        <v>1050</v>
      </c>
      <c r="E1071" s="35">
        <v>0</v>
      </c>
      <c r="F1071" s="35">
        <v>1206</v>
      </c>
      <c r="G1071" s="35" t="s">
        <v>22</v>
      </c>
      <c r="H1071" s="35" t="s">
        <v>1041</v>
      </c>
      <c r="I1071" s="35" t="s">
        <v>1042</v>
      </c>
      <c r="J1071" s="35"/>
      <c r="K1071" s="35"/>
      <c r="L1071" s="35" t="s">
        <v>1043</v>
      </c>
      <c r="M1071" s="35"/>
      <c r="N1071" s="35" t="s">
        <v>24</v>
      </c>
      <c r="O1071" s="35"/>
      <c r="P1071" s="35"/>
      <c r="Q1071" s="35"/>
      <c r="R1071" s="35"/>
      <c r="S1071" s="35"/>
      <c r="T1071" s="35"/>
      <c r="U1071" s="35"/>
      <c r="V1071" s="35"/>
    </row>
    <row r="1072" spans="1:22" ht="16" x14ac:dyDescent="0.2">
      <c r="A1072" s="35"/>
      <c r="B1072" s="36" t="s">
        <v>1058</v>
      </c>
      <c r="C1072" s="36" t="s">
        <v>1058</v>
      </c>
      <c r="D1072" s="35" t="s">
        <v>1536</v>
      </c>
      <c r="E1072" s="35">
        <v>4</v>
      </c>
      <c r="F1072" s="35">
        <v>1101</v>
      </c>
      <c r="G1072" s="35" t="s">
        <v>22</v>
      </c>
      <c r="H1072" s="35" t="s">
        <v>1537</v>
      </c>
      <c r="I1072" s="35" t="s">
        <v>1538</v>
      </c>
      <c r="J1072" s="35"/>
      <c r="K1072" s="35"/>
      <c r="L1072" s="35" t="s">
        <v>1539</v>
      </c>
      <c r="M1072" s="35"/>
      <c r="N1072" s="35" t="s">
        <v>25</v>
      </c>
      <c r="O1072" s="35"/>
      <c r="P1072" s="35"/>
      <c r="Q1072" s="35"/>
      <c r="R1072" s="35"/>
      <c r="S1072" s="35"/>
      <c r="T1072" s="35"/>
      <c r="U1072" s="35" t="s">
        <v>689</v>
      </c>
      <c r="V1072" s="35"/>
    </row>
    <row r="1073" spans="1:22" ht="16" x14ac:dyDescent="0.2">
      <c r="A1073" s="35"/>
      <c r="B1073" s="36" t="s">
        <v>1058</v>
      </c>
      <c r="C1073" s="36" t="s">
        <v>1058</v>
      </c>
      <c r="D1073" s="35" t="s">
        <v>1541</v>
      </c>
      <c r="E1073" s="35">
        <v>5</v>
      </c>
      <c r="F1073" s="35">
        <v>1221</v>
      </c>
      <c r="G1073" s="35" t="s">
        <v>22</v>
      </c>
      <c r="H1073" s="35" t="s">
        <v>1542</v>
      </c>
      <c r="I1073" s="35" t="s">
        <v>1538</v>
      </c>
      <c r="J1073" s="35"/>
      <c r="K1073" s="35"/>
      <c r="L1073" s="35" t="s">
        <v>1543</v>
      </c>
      <c r="M1073" s="35"/>
      <c r="N1073" s="35" t="s">
        <v>23</v>
      </c>
      <c r="O1073" s="35"/>
      <c r="P1073" s="35"/>
      <c r="Q1073" s="35"/>
      <c r="R1073" s="35"/>
      <c r="S1073" s="35"/>
      <c r="T1073" s="35"/>
      <c r="U1073" s="35" t="s">
        <v>689</v>
      </c>
      <c r="V1073" s="35"/>
    </row>
    <row r="1074" spans="1:22" ht="16" x14ac:dyDescent="0.2">
      <c r="A1074" s="35"/>
      <c r="B1074" s="36" t="s">
        <v>1058</v>
      </c>
      <c r="C1074" s="36" t="s">
        <v>1058</v>
      </c>
      <c r="D1074" s="35" t="s">
        <v>1556</v>
      </c>
      <c r="E1074" s="35">
        <v>0</v>
      </c>
      <c r="F1074" s="35">
        <v>1102</v>
      </c>
      <c r="G1074" s="35" t="s">
        <v>22</v>
      </c>
      <c r="H1074" s="35" t="s">
        <v>1537</v>
      </c>
      <c r="I1074" s="35" t="s">
        <v>1538</v>
      </c>
      <c r="J1074" s="35"/>
      <c r="K1074" s="35"/>
      <c r="L1074" s="35" t="s">
        <v>1539</v>
      </c>
      <c r="M1074" s="35"/>
      <c r="N1074" s="35" t="s">
        <v>24</v>
      </c>
      <c r="O1074" s="35"/>
      <c r="P1074" s="35"/>
      <c r="Q1074" s="35"/>
      <c r="R1074" s="35"/>
      <c r="S1074" s="35"/>
      <c r="T1074" s="35"/>
      <c r="U1074" s="35" t="s">
        <v>689</v>
      </c>
      <c r="V1074" s="35"/>
    </row>
    <row r="1075" spans="1:22" ht="16" x14ac:dyDescent="0.2">
      <c r="A1075" s="35"/>
      <c r="B1075" s="36" t="s">
        <v>1058</v>
      </c>
      <c r="C1075" s="36" t="s">
        <v>1058</v>
      </c>
      <c r="D1075" s="35" t="s">
        <v>1544</v>
      </c>
      <c r="E1075" s="35">
        <v>0</v>
      </c>
      <c r="F1075" s="35">
        <v>1226</v>
      </c>
      <c r="G1075" s="35" t="s">
        <v>22</v>
      </c>
      <c r="H1075" s="35" t="s">
        <v>1542</v>
      </c>
      <c r="I1075" s="35" t="s">
        <v>1538</v>
      </c>
      <c r="J1075" s="35"/>
      <c r="K1075" s="35"/>
      <c r="L1075" s="35" t="s">
        <v>1543</v>
      </c>
      <c r="M1075" s="35"/>
      <c r="N1075" s="35" t="s">
        <v>24</v>
      </c>
      <c r="O1075" s="35"/>
      <c r="P1075" s="35"/>
      <c r="Q1075" s="35"/>
      <c r="R1075" s="35"/>
      <c r="S1075" s="35"/>
      <c r="T1075" s="35"/>
      <c r="U1075" s="35" t="s">
        <v>689</v>
      </c>
      <c r="V1075" s="35"/>
    </row>
    <row r="1076" spans="1:22" ht="16" x14ac:dyDescent="0.2">
      <c r="A1076" s="35"/>
      <c r="B1076" s="36" t="s">
        <v>1058</v>
      </c>
      <c r="C1076" s="36" t="s">
        <v>1058</v>
      </c>
      <c r="D1076" s="35" t="s">
        <v>828</v>
      </c>
      <c r="E1076" s="35">
        <v>5</v>
      </c>
      <c r="F1076" s="35">
        <v>1101</v>
      </c>
      <c r="G1076" s="35" t="s">
        <v>22</v>
      </c>
      <c r="H1076" s="35" t="s">
        <v>793</v>
      </c>
      <c r="I1076" s="35" t="s">
        <v>694</v>
      </c>
      <c r="J1076" s="35"/>
      <c r="K1076" s="35"/>
      <c r="L1076" s="35" t="s">
        <v>731</v>
      </c>
      <c r="M1076" s="35"/>
      <c r="N1076" s="35" t="s">
        <v>23</v>
      </c>
      <c r="O1076" s="35"/>
      <c r="P1076" s="35"/>
      <c r="Q1076" s="35"/>
      <c r="R1076" s="35"/>
      <c r="S1076" s="35"/>
      <c r="T1076" s="35"/>
      <c r="U1076" s="35"/>
      <c r="V1076" s="35"/>
    </row>
    <row r="1077" spans="1:22" ht="16" x14ac:dyDescent="0.2">
      <c r="A1077" s="35"/>
      <c r="B1077" s="36" t="s">
        <v>1058</v>
      </c>
      <c r="C1077" s="36" t="s">
        <v>1058</v>
      </c>
      <c r="D1077" s="35" t="s">
        <v>777</v>
      </c>
      <c r="E1077" s="35">
        <v>5</v>
      </c>
      <c r="F1077" s="35">
        <v>1201</v>
      </c>
      <c r="G1077" s="35" t="s">
        <v>22</v>
      </c>
      <c r="H1077" s="35" t="s">
        <v>778</v>
      </c>
      <c r="I1077" s="35" t="s">
        <v>779</v>
      </c>
      <c r="J1077" s="35"/>
      <c r="K1077" s="35"/>
      <c r="L1077" s="35" t="s">
        <v>780</v>
      </c>
      <c r="M1077" s="35"/>
      <c r="N1077" s="35" t="s">
        <v>23</v>
      </c>
      <c r="O1077" s="35"/>
      <c r="P1077" s="35"/>
      <c r="Q1077" s="35"/>
      <c r="R1077" s="35"/>
      <c r="S1077" s="35"/>
      <c r="T1077" s="35"/>
      <c r="U1077" s="35"/>
      <c r="V1077" s="35"/>
    </row>
    <row r="1078" spans="1:22" ht="16" x14ac:dyDescent="0.2">
      <c r="A1078" s="35"/>
      <c r="B1078" s="36" t="s">
        <v>1058</v>
      </c>
      <c r="C1078" s="36" t="s">
        <v>1058</v>
      </c>
      <c r="D1078" s="35" t="s">
        <v>781</v>
      </c>
      <c r="E1078" s="35">
        <v>0</v>
      </c>
      <c r="F1078" s="35">
        <v>1206</v>
      </c>
      <c r="G1078" s="35" t="s">
        <v>22</v>
      </c>
      <c r="H1078" s="35" t="s">
        <v>778</v>
      </c>
      <c r="I1078" s="35" t="s">
        <v>779</v>
      </c>
      <c r="J1078" s="35"/>
      <c r="K1078" s="35"/>
      <c r="L1078" s="35" t="s">
        <v>780</v>
      </c>
      <c r="M1078" s="35"/>
      <c r="N1078" s="35" t="s">
        <v>24</v>
      </c>
      <c r="O1078" s="35"/>
      <c r="P1078" s="35"/>
      <c r="Q1078" s="35"/>
      <c r="R1078" s="35"/>
      <c r="S1078" s="35"/>
      <c r="T1078" s="35"/>
      <c r="U1078" s="35"/>
      <c r="V1078" s="35"/>
    </row>
    <row r="1079" spans="1:22" ht="16" x14ac:dyDescent="0.2">
      <c r="A1079" s="35"/>
      <c r="B1079" s="36" t="s">
        <v>1058</v>
      </c>
      <c r="C1079" s="36" t="s">
        <v>1058</v>
      </c>
      <c r="D1079" s="35" t="s">
        <v>489</v>
      </c>
      <c r="E1079" s="35">
        <v>5</v>
      </c>
      <c r="F1079" s="35">
        <v>1201</v>
      </c>
      <c r="G1079" s="35" t="s">
        <v>22</v>
      </c>
      <c r="H1079" s="35" t="s">
        <v>1557</v>
      </c>
      <c r="I1079" s="35" t="s">
        <v>691</v>
      </c>
      <c r="J1079" s="35"/>
      <c r="K1079" s="35"/>
      <c r="L1079" s="35" t="s">
        <v>1558</v>
      </c>
      <c r="M1079" s="35"/>
      <c r="N1079" s="35" t="s">
        <v>23</v>
      </c>
      <c r="O1079" s="35"/>
      <c r="P1079" s="35"/>
      <c r="Q1079" s="35"/>
      <c r="R1079" s="35"/>
      <c r="S1079" s="35"/>
      <c r="T1079" s="35"/>
      <c r="U1079" s="35"/>
      <c r="V1079" s="35"/>
    </row>
    <row r="1080" spans="1:22" ht="16" x14ac:dyDescent="0.2">
      <c r="A1080" s="35"/>
      <c r="B1080" s="36" t="s">
        <v>1058</v>
      </c>
      <c r="C1080" s="36" t="s">
        <v>1058</v>
      </c>
      <c r="D1080" s="35" t="s">
        <v>1298</v>
      </c>
      <c r="E1080" s="35">
        <v>0</v>
      </c>
      <c r="F1080" s="35">
        <v>1102</v>
      </c>
      <c r="G1080" s="35" t="s">
        <v>22</v>
      </c>
      <c r="H1080" s="35" t="s">
        <v>850</v>
      </c>
      <c r="I1080" s="35" t="s">
        <v>839</v>
      </c>
      <c r="J1080" s="35"/>
      <c r="K1080" s="35"/>
      <c r="L1080" s="35" t="s">
        <v>851</v>
      </c>
      <c r="M1080" s="35"/>
      <c r="N1080" s="35" t="s">
        <v>24</v>
      </c>
      <c r="O1080" s="35"/>
      <c r="P1080" s="35"/>
      <c r="Q1080" s="35"/>
      <c r="R1080" s="35"/>
      <c r="S1080" s="35"/>
      <c r="T1080" s="35" t="s">
        <v>849</v>
      </c>
      <c r="U1080" s="35"/>
      <c r="V1080" s="35"/>
    </row>
    <row r="1081" spans="1:22" ht="16" x14ac:dyDescent="0.2">
      <c r="A1081" s="35"/>
      <c r="B1081" s="36" t="s">
        <v>1058</v>
      </c>
      <c r="C1081" s="36" t="s">
        <v>1058</v>
      </c>
      <c r="D1081" s="35" t="s">
        <v>1559</v>
      </c>
      <c r="E1081" s="35">
        <v>0</v>
      </c>
      <c r="F1081" s="35">
        <v>1102</v>
      </c>
      <c r="G1081" s="35" t="s">
        <v>22</v>
      </c>
      <c r="H1081" s="35" t="s">
        <v>842</v>
      </c>
      <c r="I1081" s="35" t="s">
        <v>839</v>
      </c>
      <c r="J1081" s="35"/>
      <c r="K1081" s="35"/>
      <c r="L1081" s="35" t="s">
        <v>840</v>
      </c>
      <c r="M1081" s="35"/>
      <c r="N1081" s="35" t="s">
        <v>24</v>
      </c>
      <c r="O1081" s="35"/>
      <c r="P1081" s="35"/>
      <c r="Q1081" s="35"/>
      <c r="R1081" s="35"/>
      <c r="S1081" s="35"/>
      <c r="T1081" s="35" t="s">
        <v>841</v>
      </c>
      <c r="U1081" s="35"/>
      <c r="V1081" s="35"/>
    </row>
    <row r="1082" spans="1:22" ht="16" x14ac:dyDescent="0.2">
      <c r="A1082" s="35"/>
      <c r="B1082" s="36" t="s">
        <v>1058</v>
      </c>
      <c r="C1082" s="36" t="s">
        <v>1058</v>
      </c>
      <c r="D1082" s="35" t="s">
        <v>1560</v>
      </c>
      <c r="E1082" s="35">
        <v>0</v>
      </c>
      <c r="F1082" s="35">
        <v>1102</v>
      </c>
      <c r="G1082" s="35" t="s">
        <v>22</v>
      </c>
      <c r="H1082" s="35" t="s">
        <v>838</v>
      </c>
      <c r="I1082" s="35" t="s">
        <v>839</v>
      </c>
      <c r="J1082" s="35"/>
      <c r="K1082" s="35"/>
      <c r="L1082" s="35" t="s">
        <v>840</v>
      </c>
      <c r="M1082" s="35"/>
      <c r="N1082" s="35" t="s">
        <v>24</v>
      </c>
      <c r="O1082" s="35"/>
      <c r="P1082" s="35"/>
      <c r="Q1082" s="35"/>
      <c r="R1082" s="35"/>
      <c r="S1082" s="35"/>
      <c r="T1082" s="35" t="s">
        <v>841</v>
      </c>
      <c r="U1082" s="35"/>
      <c r="V1082" s="35"/>
    </row>
    <row r="1083" spans="1:22" ht="16" x14ac:dyDescent="0.2">
      <c r="A1083" s="35"/>
      <c r="B1083" s="36" t="s">
        <v>1058</v>
      </c>
      <c r="C1083" s="36" t="s">
        <v>1058</v>
      </c>
      <c r="D1083" s="35" t="s">
        <v>1561</v>
      </c>
      <c r="E1083" s="35">
        <v>5</v>
      </c>
      <c r="F1083" s="35">
        <v>1101</v>
      </c>
      <c r="G1083" s="35" t="s">
        <v>22</v>
      </c>
      <c r="H1083" s="35" t="s">
        <v>1297</v>
      </c>
      <c r="I1083" s="35" t="s">
        <v>839</v>
      </c>
      <c r="J1083" s="35"/>
      <c r="K1083" s="35"/>
      <c r="L1083" s="35" t="s">
        <v>840</v>
      </c>
      <c r="M1083" s="35"/>
      <c r="N1083" s="35" t="s">
        <v>23</v>
      </c>
      <c r="O1083" s="35"/>
      <c r="P1083" s="35"/>
      <c r="Q1083" s="35"/>
      <c r="R1083" s="35"/>
      <c r="S1083" s="35"/>
      <c r="T1083" s="35" t="s">
        <v>841</v>
      </c>
      <c r="U1083" s="35"/>
      <c r="V1083" s="35"/>
    </row>
    <row r="1084" spans="1:22" ht="16" x14ac:dyDescent="0.2">
      <c r="A1084" s="35"/>
      <c r="B1084" s="36" t="s">
        <v>1058</v>
      </c>
      <c r="C1084" s="36" t="s">
        <v>1058</v>
      </c>
      <c r="D1084" s="35" t="s">
        <v>1562</v>
      </c>
      <c r="E1084" s="35">
        <v>4</v>
      </c>
      <c r="F1084" s="35">
        <v>1101</v>
      </c>
      <c r="G1084" s="35" t="s">
        <v>22</v>
      </c>
      <c r="H1084" s="35" t="s">
        <v>1300</v>
      </c>
      <c r="I1084" s="35" t="s">
        <v>839</v>
      </c>
      <c r="J1084" s="35"/>
      <c r="K1084" s="35"/>
      <c r="L1084" s="35" t="s">
        <v>840</v>
      </c>
      <c r="M1084" s="35"/>
      <c r="N1084" s="35" t="s">
        <v>25</v>
      </c>
      <c r="O1084" s="35"/>
      <c r="P1084" s="35"/>
      <c r="Q1084" s="35"/>
      <c r="R1084" s="35"/>
      <c r="S1084" s="35"/>
      <c r="T1084" s="35" t="s">
        <v>841</v>
      </c>
      <c r="U1084" s="35"/>
      <c r="V1084" s="35"/>
    </row>
    <row r="1085" spans="1:22" ht="16" x14ac:dyDescent="0.2">
      <c r="A1085" s="35"/>
      <c r="B1085" s="36" t="s">
        <v>1058</v>
      </c>
      <c r="C1085" s="36" t="s">
        <v>1058</v>
      </c>
      <c r="D1085" s="35" t="s">
        <v>1563</v>
      </c>
      <c r="E1085" s="35">
        <v>5</v>
      </c>
      <c r="F1085" s="35">
        <v>1101</v>
      </c>
      <c r="G1085" s="35" t="s">
        <v>22</v>
      </c>
      <c r="H1085" s="35" t="s">
        <v>850</v>
      </c>
      <c r="I1085" s="35" t="s">
        <v>839</v>
      </c>
      <c r="J1085" s="35"/>
      <c r="K1085" s="35"/>
      <c r="L1085" s="35" t="s">
        <v>851</v>
      </c>
      <c r="M1085" s="35"/>
      <c r="N1085" s="35" t="s">
        <v>23</v>
      </c>
      <c r="O1085" s="35"/>
      <c r="P1085" s="35"/>
      <c r="Q1085" s="35"/>
      <c r="R1085" s="35"/>
      <c r="S1085" s="35"/>
      <c r="T1085" s="35" t="s">
        <v>849</v>
      </c>
      <c r="U1085" s="35"/>
      <c r="V1085" s="35"/>
    </row>
    <row r="1086" spans="1:22" ht="16" x14ac:dyDescent="0.2">
      <c r="A1086" s="35"/>
      <c r="B1086" s="36" t="s">
        <v>1058</v>
      </c>
      <c r="C1086" s="36" t="s">
        <v>1058</v>
      </c>
      <c r="D1086" s="35" t="s">
        <v>704</v>
      </c>
      <c r="E1086" s="35"/>
      <c r="F1086" s="35"/>
      <c r="G1086" s="35"/>
      <c r="H1086" s="35"/>
      <c r="I1086" s="35"/>
      <c r="J1086" s="35"/>
      <c r="K1086" s="35"/>
      <c r="L1086" s="35"/>
      <c r="M1086" s="35"/>
      <c r="N1086" s="35"/>
      <c r="O1086" s="35"/>
      <c r="P1086" s="35"/>
      <c r="Q1086" s="35"/>
      <c r="R1086" s="35"/>
      <c r="S1086" s="35"/>
      <c r="T1086" s="35"/>
      <c r="U1086" s="35"/>
      <c r="V1086" s="35"/>
    </row>
    <row r="1087" spans="1:22" ht="16" x14ac:dyDescent="0.2">
      <c r="A1087" s="35"/>
      <c r="B1087" s="36" t="s">
        <v>1058</v>
      </c>
      <c r="C1087" s="36" t="s">
        <v>1058</v>
      </c>
      <c r="D1087" s="35" t="s">
        <v>704</v>
      </c>
      <c r="E1087" s="35"/>
      <c r="F1087" s="35"/>
      <c r="G1087" s="35"/>
      <c r="H1087" s="35"/>
      <c r="I1087" s="35"/>
      <c r="J1087" s="35"/>
      <c r="K1087" s="35"/>
      <c r="L1087" s="35"/>
      <c r="M1087" s="35"/>
      <c r="N1087" s="35"/>
      <c r="O1087" s="35"/>
      <c r="P1087" s="35"/>
      <c r="Q1087" s="35"/>
      <c r="R1087" s="35"/>
      <c r="S1087" s="35"/>
      <c r="T1087" s="35"/>
      <c r="U1087" s="35"/>
      <c r="V1087" s="35"/>
    </row>
    <row r="1088" spans="1:22" ht="16" x14ac:dyDescent="0.2">
      <c r="A1088" s="35"/>
      <c r="B1088" s="36" t="s">
        <v>1058</v>
      </c>
      <c r="C1088" s="36" t="s">
        <v>1058</v>
      </c>
      <c r="D1088" s="35" t="s">
        <v>1564</v>
      </c>
      <c r="E1088" s="35">
        <v>0</v>
      </c>
      <c r="F1088" s="35">
        <v>1102</v>
      </c>
      <c r="G1088" s="35" t="s">
        <v>22</v>
      </c>
      <c r="H1088" s="35" t="s">
        <v>1300</v>
      </c>
      <c r="I1088" s="35" t="s">
        <v>839</v>
      </c>
      <c r="J1088" s="35"/>
      <c r="K1088" s="35"/>
      <c r="L1088" s="35" t="s">
        <v>840</v>
      </c>
      <c r="M1088" s="35"/>
      <c r="N1088" s="35" t="s">
        <v>24</v>
      </c>
      <c r="O1088" s="35"/>
      <c r="P1088" s="35"/>
      <c r="Q1088" s="35"/>
      <c r="R1088" s="35"/>
      <c r="S1088" s="35"/>
      <c r="T1088" s="35" t="s">
        <v>841</v>
      </c>
      <c r="U1088" s="35"/>
      <c r="V1088" s="35"/>
    </row>
    <row r="1089" spans="1:22" ht="16" x14ac:dyDescent="0.2">
      <c r="A1089" s="35"/>
      <c r="B1089" s="36" t="s">
        <v>1058</v>
      </c>
      <c r="C1089" s="36" t="s">
        <v>1058</v>
      </c>
      <c r="D1089" s="35" t="s">
        <v>1565</v>
      </c>
      <c r="E1089" s="35">
        <v>0</v>
      </c>
      <c r="F1089" s="35">
        <v>1102</v>
      </c>
      <c r="G1089" s="35" t="s">
        <v>22</v>
      </c>
      <c r="H1089" s="35" t="s">
        <v>1297</v>
      </c>
      <c r="I1089" s="35" t="s">
        <v>839</v>
      </c>
      <c r="J1089" s="35"/>
      <c r="K1089" s="35"/>
      <c r="L1089" s="35" t="s">
        <v>840</v>
      </c>
      <c r="M1089" s="35"/>
      <c r="N1089" s="35" t="s">
        <v>24</v>
      </c>
      <c r="O1089" s="35"/>
      <c r="P1089" s="35"/>
      <c r="Q1089" s="35"/>
      <c r="R1089" s="35"/>
      <c r="S1089" s="35"/>
      <c r="T1089" s="35" t="s">
        <v>841</v>
      </c>
      <c r="U1089" s="35"/>
      <c r="V1089" s="35"/>
    </row>
    <row r="1090" spans="1:22" ht="16" x14ac:dyDescent="0.2">
      <c r="A1090" s="35"/>
      <c r="B1090" s="36" t="s">
        <v>1058</v>
      </c>
      <c r="C1090" s="36" t="s">
        <v>1058</v>
      </c>
      <c r="D1090" s="35" t="s">
        <v>1566</v>
      </c>
      <c r="E1090" s="35">
        <v>0</v>
      </c>
      <c r="F1090" s="35">
        <v>1102</v>
      </c>
      <c r="G1090" s="35" t="s">
        <v>22</v>
      </c>
      <c r="H1090" s="35" t="s">
        <v>847</v>
      </c>
      <c r="I1090" s="35" t="s">
        <v>839</v>
      </c>
      <c r="J1090" s="35"/>
      <c r="K1090" s="35"/>
      <c r="L1090" s="35" t="s">
        <v>848</v>
      </c>
      <c r="M1090" s="35"/>
      <c r="N1090" s="35" t="s">
        <v>24</v>
      </c>
      <c r="O1090" s="35"/>
      <c r="P1090" s="35"/>
      <c r="Q1090" s="35"/>
      <c r="R1090" s="35"/>
      <c r="S1090" s="35"/>
      <c r="T1090" s="35" t="s">
        <v>849</v>
      </c>
      <c r="U1090" s="35"/>
      <c r="V1090" s="35"/>
    </row>
    <row r="1091" spans="1:22" ht="16" x14ac:dyDescent="0.2">
      <c r="A1091" s="35"/>
      <c r="B1091" s="36" t="s">
        <v>1058</v>
      </c>
      <c r="C1091" s="36" t="s">
        <v>1058</v>
      </c>
      <c r="D1091" s="35" t="s">
        <v>1567</v>
      </c>
      <c r="E1091" s="35">
        <v>0</v>
      </c>
      <c r="F1091" s="35">
        <v>1102</v>
      </c>
      <c r="G1091" s="35" t="s">
        <v>22</v>
      </c>
      <c r="H1091" s="35" t="s">
        <v>850</v>
      </c>
      <c r="I1091" s="35" t="s">
        <v>839</v>
      </c>
      <c r="J1091" s="35"/>
      <c r="K1091" s="35"/>
      <c r="L1091" s="35" t="s">
        <v>851</v>
      </c>
      <c r="M1091" s="35"/>
      <c r="N1091" s="35" t="s">
        <v>24</v>
      </c>
      <c r="O1091" s="35"/>
      <c r="P1091" s="35"/>
      <c r="Q1091" s="35"/>
      <c r="R1091" s="35"/>
      <c r="S1091" s="35"/>
      <c r="T1091" s="35" t="s">
        <v>849</v>
      </c>
      <c r="U1091" s="35"/>
      <c r="V1091" s="35"/>
    </row>
    <row r="1092" spans="1:22" ht="16" x14ac:dyDescent="0.2">
      <c r="A1092" s="35"/>
      <c r="B1092" s="36" t="s">
        <v>1058</v>
      </c>
      <c r="C1092" s="36" t="s">
        <v>1058</v>
      </c>
      <c r="D1092" s="35" t="s">
        <v>1568</v>
      </c>
      <c r="E1092" s="35">
        <v>0</v>
      </c>
      <c r="F1092" s="35">
        <v>1206</v>
      </c>
      <c r="G1092" s="35" t="s">
        <v>22</v>
      </c>
      <c r="H1092" s="35" t="s">
        <v>1569</v>
      </c>
      <c r="I1092" s="35" t="s">
        <v>726</v>
      </c>
      <c r="J1092" s="35"/>
      <c r="K1092" s="35"/>
      <c r="L1092" s="35" t="s">
        <v>1570</v>
      </c>
      <c r="M1092" s="35"/>
      <c r="N1092" s="35" t="s">
        <v>24</v>
      </c>
      <c r="O1092" s="35"/>
      <c r="P1092" s="35"/>
      <c r="Q1092" s="35"/>
      <c r="R1092" s="35"/>
      <c r="S1092" s="35"/>
      <c r="T1092" s="35"/>
      <c r="U1092" s="35"/>
      <c r="V1092" s="35"/>
    </row>
    <row r="1093" spans="1:22" ht="16" x14ac:dyDescent="0.2">
      <c r="A1093" s="35"/>
      <c r="B1093" s="36" t="s">
        <v>1058</v>
      </c>
      <c r="C1093" s="36" t="s">
        <v>1058</v>
      </c>
      <c r="D1093" s="35" t="s">
        <v>189</v>
      </c>
      <c r="E1093" s="35">
        <v>0</v>
      </c>
      <c r="F1093" s="35">
        <v>1206</v>
      </c>
      <c r="G1093" s="35" t="s">
        <v>22</v>
      </c>
      <c r="H1093" s="35" t="s">
        <v>712</v>
      </c>
      <c r="I1093" s="35" t="s">
        <v>64</v>
      </c>
      <c r="J1093" s="35"/>
      <c r="K1093" s="35"/>
      <c r="L1093" s="35" t="s">
        <v>713</v>
      </c>
      <c r="M1093" s="35"/>
      <c r="N1093" s="35" t="s">
        <v>24</v>
      </c>
      <c r="O1093" s="35"/>
      <c r="P1093" s="35"/>
      <c r="Q1093" s="35"/>
      <c r="R1093" s="35"/>
      <c r="S1093" s="35"/>
      <c r="T1093" s="35"/>
      <c r="U1093" s="35"/>
      <c r="V1093" s="35"/>
    </row>
    <row r="1094" spans="1:22" ht="16" x14ac:dyDescent="0.2">
      <c r="A1094" s="35"/>
      <c r="B1094" s="36" t="s">
        <v>1058</v>
      </c>
      <c r="C1094" s="36" t="s">
        <v>1058</v>
      </c>
      <c r="D1094" s="35" t="s">
        <v>197</v>
      </c>
      <c r="E1094" s="35">
        <v>5</v>
      </c>
      <c r="F1094" s="35">
        <v>1201</v>
      </c>
      <c r="G1094" s="35" t="s">
        <v>22</v>
      </c>
      <c r="H1094" s="35" t="s">
        <v>712</v>
      </c>
      <c r="I1094" s="35" t="s">
        <v>64</v>
      </c>
      <c r="J1094" s="35"/>
      <c r="K1094" s="35"/>
      <c r="L1094" s="35" t="s">
        <v>713</v>
      </c>
      <c r="M1094" s="35"/>
      <c r="N1094" s="35" t="s">
        <v>23</v>
      </c>
      <c r="O1094" s="35"/>
      <c r="P1094" s="35"/>
      <c r="Q1094" s="35"/>
      <c r="R1094" s="35"/>
      <c r="S1094" s="35"/>
      <c r="T1094" s="35"/>
      <c r="U1094" s="35"/>
      <c r="V1094" s="35"/>
    </row>
    <row r="1095" spans="1:22" ht="16" x14ac:dyDescent="0.2">
      <c r="A1095" s="35"/>
      <c r="B1095" s="36" t="s">
        <v>1058</v>
      </c>
      <c r="C1095" s="36" t="s">
        <v>1058</v>
      </c>
      <c r="D1095" s="35" t="s">
        <v>1571</v>
      </c>
      <c r="E1095" s="35">
        <v>5</v>
      </c>
      <c r="F1095" s="35">
        <v>1101</v>
      </c>
      <c r="G1095" s="35" t="s">
        <v>22</v>
      </c>
      <c r="H1095" s="35" t="s">
        <v>1479</v>
      </c>
      <c r="I1095" s="35" t="s">
        <v>864</v>
      </c>
      <c r="J1095" s="35"/>
      <c r="K1095" s="35"/>
      <c r="L1095" s="35" t="s">
        <v>1480</v>
      </c>
      <c r="M1095" s="35"/>
      <c r="N1095" s="35" t="s">
        <v>23</v>
      </c>
      <c r="O1095" s="35"/>
      <c r="P1095" s="35"/>
      <c r="Q1095" s="35"/>
      <c r="R1095" s="35"/>
      <c r="S1095" s="35"/>
      <c r="T1095" s="35" t="s">
        <v>1481</v>
      </c>
      <c r="U1095" s="35"/>
      <c r="V1095" s="35"/>
    </row>
    <row r="1096" spans="1:22" ht="16" x14ac:dyDescent="0.2">
      <c r="A1096" s="35"/>
      <c r="B1096" s="36" t="s">
        <v>1058</v>
      </c>
      <c r="C1096" s="36" t="s">
        <v>1058</v>
      </c>
      <c r="D1096" s="35" t="s">
        <v>1572</v>
      </c>
      <c r="E1096" s="35">
        <v>0</v>
      </c>
      <c r="F1096" s="35">
        <v>1102</v>
      </c>
      <c r="G1096" s="35" t="s">
        <v>22</v>
      </c>
      <c r="H1096" s="35" t="s">
        <v>1479</v>
      </c>
      <c r="I1096" s="35" t="s">
        <v>864</v>
      </c>
      <c r="J1096" s="35"/>
      <c r="K1096" s="35"/>
      <c r="L1096" s="35" t="s">
        <v>1480</v>
      </c>
      <c r="M1096" s="35"/>
      <c r="N1096" s="35" t="s">
        <v>24</v>
      </c>
      <c r="O1096" s="35"/>
      <c r="P1096" s="35"/>
      <c r="Q1096" s="35"/>
      <c r="R1096" s="35"/>
      <c r="S1096" s="35"/>
      <c r="T1096" s="35" t="s">
        <v>1481</v>
      </c>
      <c r="U1096" s="35"/>
      <c r="V1096" s="35"/>
    </row>
    <row r="1097" spans="1:22" ht="16" x14ac:dyDescent="0.2">
      <c r="A1097" s="35"/>
      <c r="B1097" s="36" t="s">
        <v>1058</v>
      </c>
      <c r="C1097" s="36" t="s">
        <v>1058</v>
      </c>
      <c r="D1097" s="35" t="s">
        <v>1573</v>
      </c>
      <c r="E1097" s="35">
        <v>5</v>
      </c>
      <c r="F1097" s="35">
        <v>1201</v>
      </c>
      <c r="G1097" s="35" t="s">
        <v>22</v>
      </c>
      <c r="H1097" s="35" t="s">
        <v>1461</v>
      </c>
      <c r="I1097" s="35" t="s">
        <v>714</v>
      </c>
      <c r="J1097" s="35"/>
      <c r="K1097" s="35"/>
      <c r="L1097" s="35" t="s">
        <v>1462</v>
      </c>
      <c r="M1097" s="35"/>
      <c r="N1097" s="35" t="s">
        <v>23</v>
      </c>
      <c r="O1097" s="35"/>
      <c r="P1097" s="35"/>
      <c r="Q1097" s="35"/>
      <c r="R1097" s="35"/>
      <c r="S1097" s="35"/>
      <c r="T1097" s="35"/>
      <c r="U1097" s="35"/>
      <c r="V1097" s="35"/>
    </row>
    <row r="1098" spans="1:22" ht="16" x14ac:dyDescent="0.2">
      <c r="A1098" s="35"/>
      <c r="B1098" s="36" t="s">
        <v>1058</v>
      </c>
      <c r="C1098" s="36" t="s">
        <v>1058</v>
      </c>
      <c r="D1098" s="35" t="s">
        <v>1574</v>
      </c>
      <c r="E1098" s="35">
        <v>5</v>
      </c>
      <c r="F1098" s="35">
        <v>1101</v>
      </c>
      <c r="G1098" s="35" t="s">
        <v>22</v>
      </c>
      <c r="H1098" s="35" t="s">
        <v>1468</v>
      </c>
      <c r="I1098" s="35" t="s">
        <v>864</v>
      </c>
      <c r="J1098" s="35"/>
      <c r="K1098" s="35"/>
      <c r="L1098" s="35" t="s">
        <v>1465</v>
      </c>
      <c r="M1098" s="35"/>
      <c r="N1098" s="35" t="s">
        <v>23</v>
      </c>
      <c r="O1098" s="35"/>
      <c r="P1098" s="35"/>
      <c r="Q1098" s="35"/>
      <c r="R1098" s="35"/>
      <c r="S1098" s="35"/>
      <c r="T1098" s="35" t="s">
        <v>1466</v>
      </c>
      <c r="U1098" s="35"/>
      <c r="V1098" s="35"/>
    </row>
    <row r="1099" spans="1:22" ht="16" x14ac:dyDescent="0.2">
      <c r="A1099" s="35"/>
      <c r="B1099" s="36" t="s">
        <v>1058</v>
      </c>
      <c r="C1099" s="36" t="s">
        <v>1058</v>
      </c>
      <c r="D1099" s="35" t="s">
        <v>1575</v>
      </c>
      <c r="E1099" s="35">
        <v>4</v>
      </c>
      <c r="F1099" s="35">
        <v>1101</v>
      </c>
      <c r="G1099" s="35" t="s">
        <v>22</v>
      </c>
      <c r="H1099" s="35" t="s">
        <v>1464</v>
      </c>
      <c r="I1099" s="35" t="s">
        <v>864</v>
      </c>
      <c r="J1099" s="35"/>
      <c r="K1099" s="35"/>
      <c r="L1099" s="35" t="s">
        <v>1465</v>
      </c>
      <c r="M1099" s="35"/>
      <c r="N1099" s="35" t="s">
        <v>25</v>
      </c>
      <c r="O1099" s="35"/>
      <c r="P1099" s="35"/>
      <c r="Q1099" s="35"/>
      <c r="R1099" s="35"/>
      <c r="S1099" s="35"/>
      <c r="T1099" s="35" t="s">
        <v>1466</v>
      </c>
      <c r="U1099" s="35"/>
      <c r="V1099" s="35"/>
    </row>
    <row r="1100" spans="1:22" ht="16" x14ac:dyDescent="0.2">
      <c r="A1100" s="35"/>
      <c r="B1100" s="36" t="s">
        <v>1058</v>
      </c>
      <c r="C1100" s="36" t="s">
        <v>1058</v>
      </c>
      <c r="D1100" s="35" t="s">
        <v>1576</v>
      </c>
      <c r="E1100" s="35">
        <v>5</v>
      </c>
      <c r="F1100" s="35">
        <v>1221</v>
      </c>
      <c r="G1100" s="35" t="s">
        <v>22</v>
      </c>
      <c r="H1100" s="35" t="s">
        <v>1577</v>
      </c>
      <c r="I1100" s="35" t="s">
        <v>864</v>
      </c>
      <c r="J1100" s="35"/>
      <c r="K1100" s="35"/>
      <c r="L1100" s="35" t="s">
        <v>1578</v>
      </c>
      <c r="M1100" s="35"/>
      <c r="N1100" s="35" t="s">
        <v>23</v>
      </c>
      <c r="O1100" s="35"/>
      <c r="P1100" s="35"/>
      <c r="Q1100" s="35"/>
      <c r="R1100" s="35"/>
      <c r="S1100" s="35"/>
      <c r="T1100" s="35"/>
      <c r="U1100" s="35"/>
      <c r="V1100" s="35"/>
    </row>
    <row r="1101" spans="1:22" ht="16" x14ac:dyDescent="0.2">
      <c r="A1101" s="35"/>
      <c r="B1101" s="36" t="s">
        <v>1058</v>
      </c>
      <c r="C1101" s="36" t="s">
        <v>1058</v>
      </c>
      <c r="D1101" s="35" t="s">
        <v>1579</v>
      </c>
      <c r="E1101" s="35">
        <v>0</v>
      </c>
      <c r="F1101" s="35">
        <v>1226</v>
      </c>
      <c r="G1101" s="35" t="s">
        <v>22</v>
      </c>
      <c r="H1101" s="35" t="s">
        <v>1577</v>
      </c>
      <c r="I1101" s="35" t="s">
        <v>864</v>
      </c>
      <c r="J1101" s="35"/>
      <c r="K1101" s="35"/>
      <c r="L1101" s="35" t="s">
        <v>1578</v>
      </c>
      <c r="M1101" s="35"/>
      <c r="N1101" s="35" t="s">
        <v>24</v>
      </c>
      <c r="O1101" s="35"/>
      <c r="P1101" s="35"/>
      <c r="Q1101" s="35"/>
      <c r="R1101" s="35"/>
      <c r="S1101" s="35"/>
      <c r="T1101" s="35"/>
      <c r="U1101" s="35"/>
      <c r="V1101" s="35"/>
    </row>
    <row r="1102" spans="1:22" ht="16" x14ac:dyDescent="0.2">
      <c r="A1102" s="35"/>
      <c r="B1102" s="36" t="s">
        <v>1058</v>
      </c>
      <c r="C1102" s="36" t="s">
        <v>1058</v>
      </c>
      <c r="D1102" s="35" t="s">
        <v>1580</v>
      </c>
      <c r="E1102" s="35">
        <v>4</v>
      </c>
      <c r="F1102" s="35">
        <v>1101</v>
      </c>
      <c r="G1102" s="35" t="s">
        <v>22</v>
      </c>
      <c r="H1102" s="35" t="s">
        <v>1485</v>
      </c>
      <c r="I1102" s="35" t="s">
        <v>864</v>
      </c>
      <c r="J1102" s="35"/>
      <c r="K1102" s="35"/>
      <c r="L1102" s="35" t="s">
        <v>1486</v>
      </c>
      <c r="M1102" s="35"/>
      <c r="N1102" s="35" t="s">
        <v>25</v>
      </c>
      <c r="O1102" s="35"/>
      <c r="P1102" s="35"/>
      <c r="Q1102" s="35"/>
      <c r="R1102" s="35"/>
      <c r="S1102" s="35"/>
      <c r="T1102" s="35" t="s">
        <v>1481</v>
      </c>
      <c r="U1102" s="35"/>
      <c r="V1102" s="35"/>
    </row>
    <row r="1103" spans="1:22" ht="16" x14ac:dyDescent="0.2">
      <c r="A1103" s="35"/>
      <c r="B1103" s="36" t="s">
        <v>1058</v>
      </c>
      <c r="C1103" s="36" t="s">
        <v>1058</v>
      </c>
      <c r="D1103" s="35" t="s">
        <v>1581</v>
      </c>
      <c r="E1103" s="35">
        <v>5</v>
      </c>
      <c r="F1103" s="35">
        <v>1101</v>
      </c>
      <c r="G1103" s="35" t="s">
        <v>22</v>
      </c>
      <c r="H1103" s="35" t="s">
        <v>1479</v>
      </c>
      <c r="I1103" s="35" t="s">
        <v>864</v>
      </c>
      <c r="J1103" s="35"/>
      <c r="K1103" s="35"/>
      <c r="L1103" s="35" t="s">
        <v>1480</v>
      </c>
      <c r="M1103" s="35"/>
      <c r="N1103" s="35" t="s">
        <v>23</v>
      </c>
      <c r="O1103" s="35"/>
      <c r="P1103" s="35"/>
      <c r="Q1103" s="35"/>
      <c r="R1103" s="35"/>
      <c r="S1103" s="35"/>
      <c r="T1103" s="35" t="s">
        <v>1481</v>
      </c>
      <c r="U1103" s="35"/>
      <c r="V1103" s="35"/>
    </row>
    <row r="1104" spans="1:22" ht="16" x14ac:dyDescent="0.2">
      <c r="A1104" s="35"/>
      <c r="B1104" s="36" t="s">
        <v>1058</v>
      </c>
      <c r="C1104" s="36" t="s">
        <v>1058</v>
      </c>
      <c r="D1104" s="35" t="s">
        <v>199</v>
      </c>
      <c r="E1104" s="35">
        <v>5</v>
      </c>
      <c r="F1104" s="35">
        <v>1201</v>
      </c>
      <c r="G1104" s="35" t="s">
        <v>22</v>
      </c>
      <c r="H1104" s="35" t="s">
        <v>709</v>
      </c>
      <c r="I1104" s="35" t="s">
        <v>64</v>
      </c>
      <c r="J1104" s="35"/>
      <c r="K1104" s="35"/>
      <c r="L1104" s="35" t="s">
        <v>710</v>
      </c>
      <c r="M1104" s="35"/>
      <c r="N1104" s="35" t="s">
        <v>23</v>
      </c>
      <c r="O1104" s="35"/>
      <c r="P1104" s="35"/>
      <c r="Q1104" s="35"/>
      <c r="R1104" s="35"/>
      <c r="S1104" s="35"/>
      <c r="T1104" s="35"/>
      <c r="U1104" s="35"/>
      <c r="V1104" s="35"/>
    </row>
    <row r="1105" spans="1:22" ht="16" x14ac:dyDescent="0.2">
      <c r="A1105" s="35"/>
      <c r="B1105" s="36" t="s">
        <v>1058</v>
      </c>
      <c r="C1105" s="36" t="s">
        <v>1058</v>
      </c>
      <c r="D1105" s="35" t="s">
        <v>198</v>
      </c>
      <c r="E1105" s="35">
        <v>5</v>
      </c>
      <c r="F1105" s="35">
        <v>1201</v>
      </c>
      <c r="G1105" s="35" t="s">
        <v>22</v>
      </c>
      <c r="H1105" s="35" t="s">
        <v>706</v>
      </c>
      <c r="I1105" s="35" t="s">
        <v>64</v>
      </c>
      <c r="J1105" s="35"/>
      <c r="K1105" s="35"/>
      <c r="L1105" s="35" t="s">
        <v>707</v>
      </c>
      <c r="M1105" s="35"/>
      <c r="N1105" s="35" t="s">
        <v>23</v>
      </c>
      <c r="O1105" s="35"/>
      <c r="P1105" s="35"/>
      <c r="Q1105" s="35"/>
      <c r="R1105" s="35"/>
      <c r="S1105" s="35"/>
      <c r="T1105" s="35"/>
      <c r="U1105" s="35"/>
      <c r="V1105" s="35"/>
    </row>
    <row r="1106" spans="1:22" ht="16" x14ac:dyDescent="0.2">
      <c r="A1106" s="35"/>
      <c r="B1106" s="36" t="s">
        <v>1058</v>
      </c>
      <c r="C1106" s="36" t="s">
        <v>1058</v>
      </c>
      <c r="D1106" s="35" t="s">
        <v>196</v>
      </c>
      <c r="E1106" s="35">
        <v>0</v>
      </c>
      <c r="F1106" s="35">
        <v>1206</v>
      </c>
      <c r="G1106" s="35" t="s">
        <v>22</v>
      </c>
      <c r="H1106" s="35" t="s">
        <v>709</v>
      </c>
      <c r="I1106" s="35" t="s">
        <v>64</v>
      </c>
      <c r="J1106" s="35"/>
      <c r="K1106" s="35"/>
      <c r="L1106" s="35" t="s">
        <v>710</v>
      </c>
      <c r="M1106" s="35"/>
      <c r="N1106" s="35" t="s">
        <v>24</v>
      </c>
      <c r="O1106" s="35"/>
      <c r="P1106" s="35"/>
      <c r="Q1106" s="35"/>
      <c r="R1106" s="35"/>
      <c r="S1106" s="35"/>
      <c r="T1106" s="35"/>
      <c r="U1106" s="35"/>
      <c r="V1106" s="35"/>
    </row>
    <row r="1107" spans="1:22" ht="16" x14ac:dyDescent="0.2">
      <c r="A1107" s="35"/>
      <c r="B1107" s="36" t="s">
        <v>1058</v>
      </c>
      <c r="C1107" s="36" t="s">
        <v>1058</v>
      </c>
      <c r="D1107" s="35" t="s">
        <v>190</v>
      </c>
      <c r="E1107" s="35">
        <v>0</v>
      </c>
      <c r="F1107" s="35">
        <v>1206</v>
      </c>
      <c r="G1107" s="35" t="s">
        <v>22</v>
      </c>
      <c r="H1107" s="35" t="s">
        <v>706</v>
      </c>
      <c r="I1107" s="35" t="s">
        <v>64</v>
      </c>
      <c r="J1107" s="35"/>
      <c r="K1107" s="35"/>
      <c r="L1107" s="35" t="s">
        <v>707</v>
      </c>
      <c r="M1107" s="35"/>
      <c r="N1107" s="35" t="s">
        <v>24</v>
      </c>
      <c r="O1107" s="35"/>
      <c r="P1107" s="35"/>
      <c r="Q1107" s="35"/>
      <c r="R1107" s="35"/>
      <c r="S1107" s="35"/>
      <c r="T1107" s="35"/>
      <c r="U1107" s="35"/>
      <c r="V1107" s="35"/>
    </row>
    <row r="1108" spans="1:22" ht="16" x14ac:dyDescent="0.2">
      <c r="A1108" s="35"/>
      <c r="B1108" s="36" t="s">
        <v>1058</v>
      </c>
      <c r="C1108" s="36" t="s">
        <v>1058</v>
      </c>
      <c r="D1108" s="35" t="s">
        <v>1582</v>
      </c>
      <c r="E1108" s="35">
        <v>5</v>
      </c>
      <c r="F1108" s="35">
        <v>1101</v>
      </c>
      <c r="G1108" s="35" t="s">
        <v>22</v>
      </c>
      <c r="H1108" s="35" t="s">
        <v>1583</v>
      </c>
      <c r="I1108" s="35" t="s">
        <v>820</v>
      </c>
      <c r="J1108" s="35"/>
      <c r="K1108" s="35"/>
      <c r="L1108" s="35" t="s">
        <v>822</v>
      </c>
      <c r="M1108" s="35"/>
      <c r="N1108" s="35" t="s">
        <v>23</v>
      </c>
      <c r="O1108" s="35"/>
      <c r="P1108" s="35"/>
      <c r="Q1108" s="35"/>
      <c r="R1108" s="35"/>
      <c r="S1108" s="35"/>
      <c r="T1108" s="35"/>
      <c r="U1108" s="35"/>
      <c r="V1108" s="35"/>
    </row>
    <row r="1109" spans="1:22" ht="16" x14ac:dyDescent="0.2">
      <c r="A1109" s="35"/>
      <c r="B1109" s="36" t="s">
        <v>1058</v>
      </c>
      <c r="C1109" s="36" t="s">
        <v>1058</v>
      </c>
      <c r="D1109" s="35" t="s">
        <v>732</v>
      </c>
      <c r="E1109" s="35">
        <v>4</v>
      </c>
      <c r="F1109" s="35">
        <v>1101</v>
      </c>
      <c r="G1109" s="35" t="s">
        <v>22</v>
      </c>
      <c r="H1109" s="35" t="s">
        <v>733</v>
      </c>
      <c r="I1109" s="35" t="s">
        <v>734</v>
      </c>
      <c r="J1109" s="35"/>
      <c r="K1109" s="35"/>
      <c r="L1109" s="35" t="s">
        <v>735</v>
      </c>
      <c r="M1109" s="35"/>
      <c r="N1109" s="35" t="s">
        <v>25</v>
      </c>
      <c r="O1109" s="35"/>
      <c r="P1109" s="35"/>
      <c r="Q1109" s="35"/>
      <c r="R1109" s="35"/>
      <c r="S1109" s="35"/>
      <c r="T1109" s="35"/>
      <c r="U1109" s="35"/>
      <c r="V1109" s="35"/>
    </row>
    <row r="1110" spans="1:22" ht="16" x14ac:dyDescent="0.2">
      <c r="A1110" s="35"/>
      <c r="B1110" s="36" t="s">
        <v>1058</v>
      </c>
      <c r="C1110" s="36" t="s">
        <v>1058</v>
      </c>
      <c r="D1110" s="35" t="s">
        <v>736</v>
      </c>
      <c r="E1110" s="35">
        <v>5</v>
      </c>
      <c r="F1110" s="35">
        <v>1221</v>
      </c>
      <c r="G1110" s="35" t="s">
        <v>22</v>
      </c>
      <c r="H1110" s="35" t="s">
        <v>737</v>
      </c>
      <c r="I1110" s="35" t="s">
        <v>734</v>
      </c>
      <c r="J1110" s="35"/>
      <c r="K1110" s="35"/>
      <c r="L1110" s="35" t="s">
        <v>738</v>
      </c>
      <c r="M1110" s="35"/>
      <c r="N1110" s="35" t="s">
        <v>23</v>
      </c>
      <c r="O1110" s="35"/>
      <c r="P1110" s="35"/>
      <c r="Q1110" s="35"/>
      <c r="R1110" s="35"/>
      <c r="S1110" s="35"/>
      <c r="T1110" s="35"/>
      <c r="U1110" s="35"/>
      <c r="V1110" s="35"/>
    </row>
    <row r="1111" spans="1:22" ht="16" x14ac:dyDescent="0.2">
      <c r="A1111" s="35"/>
      <c r="B1111" s="36" t="s">
        <v>1058</v>
      </c>
      <c r="C1111" s="36" t="s">
        <v>1058</v>
      </c>
      <c r="D1111" s="35" t="s">
        <v>756</v>
      </c>
      <c r="E1111" s="35">
        <v>0</v>
      </c>
      <c r="F1111" s="35">
        <v>1226</v>
      </c>
      <c r="G1111" s="35" t="s">
        <v>22</v>
      </c>
      <c r="H1111" s="35" t="s">
        <v>749</v>
      </c>
      <c r="I1111" s="35" t="s">
        <v>750</v>
      </c>
      <c r="J1111" s="35"/>
      <c r="K1111" s="35"/>
      <c r="L1111" s="35" t="s">
        <v>751</v>
      </c>
      <c r="M1111" s="35"/>
      <c r="N1111" s="35" t="s">
        <v>24</v>
      </c>
      <c r="O1111" s="35"/>
      <c r="P1111" s="35"/>
      <c r="Q1111" s="35"/>
      <c r="R1111" s="35"/>
      <c r="S1111" s="35"/>
      <c r="T1111" s="35"/>
      <c r="U1111" s="35" t="s">
        <v>689</v>
      </c>
      <c r="V1111" s="35"/>
    </row>
    <row r="1112" spans="1:22" ht="16" x14ac:dyDescent="0.2">
      <c r="A1112" s="35"/>
      <c r="B1112" s="36" t="s">
        <v>1058</v>
      </c>
      <c r="C1112" s="36" t="s">
        <v>1058</v>
      </c>
      <c r="D1112" s="35" t="s">
        <v>757</v>
      </c>
      <c r="E1112" s="35">
        <v>0</v>
      </c>
      <c r="F1112" s="35">
        <v>1226</v>
      </c>
      <c r="G1112" s="35" t="s">
        <v>22</v>
      </c>
      <c r="H1112" s="35" t="s">
        <v>753</v>
      </c>
      <c r="I1112" s="35" t="s">
        <v>754</v>
      </c>
      <c r="J1112" s="35"/>
      <c r="K1112" s="35"/>
      <c r="L1112" s="35" t="s">
        <v>755</v>
      </c>
      <c r="M1112" s="35"/>
      <c r="N1112" s="35" t="s">
        <v>24</v>
      </c>
      <c r="O1112" s="35"/>
      <c r="P1112" s="35"/>
      <c r="Q1112" s="35"/>
      <c r="R1112" s="35"/>
      <c r="S1112" s="35"/>
      <c r="T1112" s="35"/>
      <c r="U1112" s="35"/>
      <c r="V1112" s="35"/>
    </row>
    <row r="1113" spans="1:22" ht="16" x14ac:dyDescent="0.2">
      <c r="A1113" s="35"/>
      <c r="B1113" s="36" t="s">
        <v>1058</v>
      </c>
      <c r="C1113" s="36" t="s">
        <v>1058</v>
      </c>
      <c r="D1113" s="35" t="s">
        <v>748</v>
      </c>
      <c r="E1113" s="35">
        <v>5</v>
      </c>
      <c r="F1113" s="35">
        <v>1221</v>
      </c>
      <c r="G1113" s="35" t="s">
        <v>22</v>
      </c>
      <c r="H1113" s="35" t="s">
        <v>749</v>
      </c>
      <c r="I1113" s="35" t="s">
        <v>750</v>
      </c>
      <c r="J1113" s="35"/>
      <c r="K1113" s="35"/>
      <c r="L1113" s="35" t="s">
        <v>751</v>
      </c>
      <c r="M1113" s="35"/>
      <c r="N1113" s="35" t="s">
        <v>23</v>
      </c>
      <c r="O1113" s="35"/>
      <c r="P1113" s="35"/>
      <c r="Q1113" s="35"/>
      <c r="R1113" s="35"/>
      <c r="S1113" s="35"/>
      <c r="T1113" s="35"/>
      <c r="U1113" s="35" t="s">
        <v>689</v>
      </c>
      <c r="V1113" s="35"/>
    </row>
    <row r="1114" spans="1:22" ht="16" x14ac:dyDescent="0.2">
      <c r="A1114" s="35"/>
      <c r="B1114" s="36" t="s">
        <v>1058</v>
      </c>
      <c r="C1114" s="36" t="s">
        <v>1058</v>
      </c>
      <c r="D1114" s="35" t="s">
        <v>752</v>
      </c>
      <c r="E1114" s="35">
        <v>5</v>
      </c>
      <c r="F1114" s="35">
        <v>1221</v>
      </c>
      <c r="G1114" s="35" t="s">
        <v>22</v>
      </c>
      <c r="H1114" s="35" t="s">
        <v>753</v>
      </c>
      <c r="I1114" s="35" t="s">
        <v>754</v>
      </c>
      <c r="J1114" s="35"/>
      <c r="K1114" s="35"/>
      <c r="L1114" s="35" t="s">
        <v>755</v>
      </c>
      <c r="M1114" s="35"/>
      <c r="N1114" s="35" t="s">
        <v>23</v>
      </c>
      <c r="O1114" s="35"/>
      <c r="P1114" s="35"/>
      <c r="Q1114" s="35"/>
      <c r="R1114" s="35"/>
      <c r="S1114" s="35"/>
      <c r="T1114" s="35"/>
      <c r="U1114" s="35"/>
      <c r="V1114" s="35"/>
    </row>
    <row r="1115" spans="1:22" ht="16" x14ac:dyDescent="0.2">
      <c r="A1115" s="35"/>
      <c r="B1115" s="36" t="s">
        <v>1058</v>
      </c>
      <c r="C1115" s="36" t="s">
        <v>1058</v>
      </c>
      <c r="D1115" s="35" t="s">
        <v>740</v>
      </c>
      <c r="E1115" s="35">
        <v>0</v>
      </c>
      <c r="F1115" s="35">
        <v>1226</v>
      </c>
      <c r="G1115" s="35" t="s">
        <v>22</v>
      </c>
      <c r="H1115" s="35" t="s">
        <v>737</v>
      </c>
      <c r="I1115" s="35" t="s">
        <v>734</v>
      </c>
      <c r="J1115" s="35"/>
      <c r="K1115" s="35"/>
      <c r="L1115" s="35" t="s">
        <v>738</v>
      </c>
      <c r="M1115" s="35"/>
      <c r="N1115" s="35" t="s">
        <v>24</v>
      </c>
      <c r="O1115" s="35"/>
      <c r="P1115" s="35"/>
      <c r="Q1115" s="35"/>
      <c r="R1115" s="35"/>
      <c r="S1115" s="35"/>
      <c r="T1115" s="35"/>
      <c r="U1115" s="35"/>
      <c r="V1115" s="35"/>
    </row>
    <row r="1116" spans="1:22" ht="16" x14ac:dyDescent="0.2">
      <c r="A1116" s="35"/>
      <c r="B1116" s="36" t="s">
        <v>1058</v>
      </c>
      <c r="C1116" s="36" t="s">
        <v>1058</v>
      </c>
      <c r="D1116" s="35" t="s">
        <v>739</v>
      </c>
      <c r="E1116" s="35">
        <v>0</v>
      </c>
      <c r="F1116" s="35">
        <v>1102</v>
      </c>
      <c r="G1116" s="35" t="s">
        <v>22</v>
      </c>
      <c r="H1116" s="35" t="s">
        <v>733</v>
      </c>
      <c r="I1116" s="35" t="s">
        <v>734</v>
      </c>
      <c r="J1116" s="35"/>
      <c r="K1116" s="35"/>
      <c r="L1116" s="35" t="s">
        <v>735</v>
      </c>
      <c r="M1116" s="35"/>
      <c r="N1116" s="35" t="s">
        <v>24</v>
      </c>
      <c r="O1116" s="35"/>
      <c r="P1116" s="35"/>
      <c r="Q1116" s="35"/>
      <c r="R1116" s="35"/>
      <c r="S1116" s="35"/>
      <c r="T1116" s="35"/>
      <c r="U1116" s="35"/>
      <c r="V1116" s="35"/>
    </row>
    <row r="1117" spans="1:22" ht="16" x14ac:dyDescent="0.2">
      <c r="A1117" s="35"/>
      <c r="B1117" s="36" t="s">
        <v>1058</v>
      </c>
      <c r="C1117" s="36" t="s">
        <v>1058</v>
      </c>
      <c r="D1117" s="35" t="s">
        <v>756</v>
      </c>
      <c r="E1117" s="35">
        <v>0</v>
      </c>
      <c r="F1117" s="35">
        <v>1226</v>
      </c>
      <c r="G1117" s="35" t="s">
        <v>22</v>
      </c>
      <c r="H1117" s="35" t="s">
        <v>749</v>
      </c>
      <c r="I1117" s="35" t="s">
        <v>750</v>
      </c>
      <c r="J1117" s="35"/>
      <c r="K1117" s="35"/>
      <c r="L1117" s="35" t="s">
        <v>751</v>
      </c>
      <c r="M1117" s="35"/>
      <c r="N1117" s="35" t="s">
        <v>24</v>
      </c>
      <c r="O1117" s="35"/>
      <c r="P1117" s="35"/>
      <c r="Q1117" s="35"/>
      <c r="R1117" s="35"/>
      <c r="S1117" s="35"/>
      <c r="T1117" s="35"/>
      <c r="U1117" s="35" t="s">
        <v>689</v>
      </c>
      <c r="V1117" s="35"/>
    </row>
    <row r="1118" spans="1:22" ht="16" x14ac:dyDescent="0.2">
      <c r="A1118" s="35"/>
      <c r="B1118" s="36" t="s">
        <v>1058</v>
      </c>
      <c r="C1118" s="36" t="s">
        <v>1058</v>
      </c>
      <c r="D1118" s="35" t="s">
        <v>757</v>
      </c>
      <c r="E1118" s="35">
        <v>0</v>
      </c>
      <c r="F1118" s="35">
        <v>1226</v>
      </c>
      <c r="G1118" s="35" t="s">
        <v>22</v>
      </c>
      <c r="H1118" s="35" t="s">
        <v>753</v>
      </c>
      <c r="I1118" s="35" t="s">
        <v>754</v>
      </c>
      <c r="J1118" s="35"/>
      <c r="K1118" s="35"/>
      <c r="L1118" s="35" t="s">
        <v>755</v>
      </c>
      <c r="M1118" s="35"/>
      <c r="N1118" s="35" t="s">
        <v>24</v>
      </c>
      <c r="O1118" s="35"/>
      <c r="P1118" s="35"/>
      <c r="Q1118" s="35"/>
      <c r="R1118" s="35"/>
      <c r="S1118" s="35"/>
      <c r="T1118" s="35"/>
      <c r="U1118" s="35"/>
      <c r="V1118" s="35"/>
    </row>
    <row r="1119" spans="1:22" ht="16" x14ac:dyDescent="0.2">
      <c r="A1119" s="35"/>
      <c r="B1119" s="36" t="s">
        <v>1058</v>
      </c>
      <c r="C1119" s="36" t="s">
        <v>1058</v>
      </c>
      <c r="D1119" s="35" t="s">
        <v>748</v>
      </c>
      <c r="E1119" s="35">
        <v>5</v>
      </c>
      <c r="F1119" s="35">
        <v>1221</v>
      </c>
      <c r="G1119" s="35" t="s">
        <v>22</v>
      </c>
      <c r="H1119" s="35" t="s">
        <v>749</v>
      </c>
      <c r="I1119" s="35" t="s">
        <v>750</v>
      </c>
      <c r="J1119" s="35"/>
      <c r="K1119" s="35"/>
      <c r="L1119" s="35" t="s">
        <v>751</v>
      </c>
      <c r="M1119" s="35"/>
      <c r="N1119" s="35" t="s">
        <v>23</v>
      </c>
      <c r="O1119" s="35"/>
      <c r="P1119" s="35"/>
      <c r="Q1119" s="35"/>
      <c r="R1119" s="35"/>
      <c r="S1119" s="35"/>
      <c r="T1119" s="35"/>
      <c r="U1119" s="35" t="s">
        <v>689</v>
      </c>
      <c r="V1119" s="35"/>
    </row>
    <row r="1120" spans="1:22" ht="16" x14ac:dyDescent="0.2">
      <c r="A1120" s="35"/>
      <c r="B1120" s="36" t="s">
        <v>1058</v>
      </c>
      <c r="C1120" s="36" t="s">
        <v>1058</v>
      </c>
      <c r="D1120" s="35" t="s">
        <v>752</v>
      </c>
      <c r="E1120" s="35">
        <v>5</v>
      </c>
      <c r="F1120" s="35">
        <v>1221</v>
      </c>
      <c r="G1120" s="35" t="s">
        <v>22</v>
      </c>
      <c r="H1120" s="35" t="s">
        <v>753</v>
      </c>
      <c r="I1120" s="35" t="s">
        <v>754</v>
      </c>
      <c r="J1120" s="35"/>
      <c r="K1120" s="35"/>
      <c r="L1120" s="35" t="s">
        <v>755</v>
      </c>
      <c r="M1120" s="35"/>
      <c r="N1120" s="35" t="s">
        <v>23</v>
      </c>
      <c r="O1120" s="35"/>
      <c r="P1120" s="35"/>
      <c r="Q1120" s="35"/>
      <c r="R1120" s="35"/>
      <c r="S1120" s="35"/>
      <c r="T1120" s="35"/>
      <c r="U1120" s="35"/>
      <c r="V1120" s="35"/>
    </row>
    <row r="1121" spans="1:22" ht="16" x14ac:dyDescent="0.2">
      <c r="A1121" s="35"/>
      <c r="B1121" s="36" t="s">
        <v>1058</v>
      </c>
      <c r="C1121" s="36" t="s">
        <v>1058</v>
      </c>
      <c r="D1121" s="35" t="s">
        <v>756</v>
      </c>
      <c r="E1121" s="35">
        <v>0</v>
      </c>
      <c r="F1121" s="35">
        <v>1226</v>
      </c>
      <c r="G1121" s="35" t="s">
        <v>22</v>
      </c>
      <c r="H1121" s="35" t="s">
        <v>749</v>
      </c>
      <c r="I1121" s="35" t="s">
        <v>750</v>
      </c>
      <c r="J1121" s="35"/>
      <c r="K1121" s="35"/>
      <c r="L1121" s="35" t="s">
        <v>751</v>
      </c>
      <c r="M1121" s="35"/>
      <c r="N1121" s="35" t="s">
        <v>24</v>
      </c>
      <c r="O1121" s="35"/>
      <c r="P1121" s="35"/>
      <c r="Q1121" s="35"/>
      <c r="R1121" s="35"/>
      <c r="S1121" s="35"/>
      <c r="T1121" s="35"/>
      <c r="U1121" s="35" t="s">
        <v>689</v>
      </c>
      <c r="V1121" s="35"/>
    </row>
    <row r="1122" spans="1:22" ht="16" x14ac:dyDescent="0.2">
      <c r="A1122" s="35"/>
      <c r="B1122" s="36" t="s">
        <v>1058</v>
      </c>
      <c r="C1122" s="36" t="s">
        <v>1058</v>
      </c>
      <c r="D1122" s="35" t="s">
        <v>757</v>
      </c>
      <c r="E1122" s="35">
        <v>0</v>
      </c>
      <c r="F1122" s="35">
        <v>1226</v>
      </c>
      <c r="G1122" s="35" t="s">
        <v>22</v>
      </c>
      <c r="H1122" s="35" t="s">
        <v>753</v>
      </c>
      <c r="I1122" s="35" t="s">
        <v>754</v>
      </c>
      <c r="J1122" s="35"/>
      <c r="K1122" s="35"/>
      <c r="L1122" s="35" t="s">
        <v>755</v>
      </c>
      <c r="M1122" s="35"/>
      <c r="N1122" s="35" t="s">
        <v>24</v>
      </c>
      <c r="O1122" s="35"/>
      <c r="P1122" s="35"/>
      <c r="Q1122" s="35"/>
      <c r="R1122" s="35"/>
      <c r="S1122" s="35"/>
      <c r="T1122" s="35"/>
      <c r="U1122" s="35"/>
      <c r="V1122" s="35"/>
    </row>
    <row r="1123" spans="1:22" ht="16" x14ac:dyDescent="0.2">
      <c r="A1123" s="35"/>
      <c r="B1123" s="36" t="s">
        <v>1058</v>
      </c>
      <c r="C1123" s="36" t="s">
        <v>1058</v>
      </c>
      <c r="D1123" s="35" t="s">
        <v>189</v>
      </c>
      <c r="E1123" s="35">
        <v>0</v>
      </c>
      <c r="F1123" s="35">
        <v>1206</v>
      </c>
      <c r="G1123" s="35" t="s">
        <v>22</v>
      </c>
      <c r="H1123" s="35" t="s">
        <v>712</v>
      </c>
      <c r="I1123" s="35" t="s">
        <v>64</v>
      </c>
      <c r="J1123" s="35"/>
      <c r="K1123" s="35"/>
      <c r="L1123" s="35" t="s">
        <v>713</v>
      </c>
      <c r="M1123" s="35"/>
      <c r="N1123" s="35" t="s">
        <v>24</v>
      </c>
      <c r="O1123" s="35"/>
      <c r="P1123" s="35"/>
      <c r="Q1123" s="35"/>
      <c r="R1123" s="35"/>
      <c r="S1123" s="35"/>
      <c r="T1123" s="35"/>
      <c r="U1123" s="35"/>
      <c r="V1123" s="35"/>
    </row>
    <row r="1124" spans="1:22" ht="16" x14ac:dyDescent="0.2">
      <c r="A1124" s="35"/>
      <c r="B1124" s="36" t="s">
        <v>1058</v>
      </c>
      <c r="C1124" s="36" t="s">
        <v>1058</v>
      </c>
      <c r="D1124" s="35" t="s">
        <v>197</v>
      </c>
      <c r="E1124" s="35">
        <v>5</v>
      </c>
      <c r="F1124" s="35">
        <v>1201</v>
      </c>
      <c r="G1124" s="35" t="s">
        <v>22</v>
      </c>
      <c r="H1124" s="35" t="s">
        <v>712</v>
      </c>
      <c r="I1124" s="35" t="s">
        <v>64</v>
      </c>
      <c r="J1124" s="35"/>
      <c r="K1124" s="35"/>
      <c r="L1124" s="35" t="s">
        <v>713</v>
      </c>
      <c r="M1124" s="35"/>
      <c r="N1124" s="35" t="s">
        <v>23</v>
      </c>
      <c r="O1124" s="35"/>
      <c r="P1124" s="35"/>
      <c r="Q1124" s="35"/>
      <c r="R1124" s="35"/>
      <c r="S1124" s="35"/>
      <c r="T1124" s="35"/>
      <c r="U1124" s="35"/>
      <c r="V1124" s="35"/>
    </row>
    <row r="1125" spans="1:22" ht="16" x14ac:dyDescent="0.2">
      <c r="A1125" s="35"/>
      <c r="B1125" s="36" t="s">
        <v>1058</v>
      </c>
      <c r="C1125" s="36" t="s">
        <v>1058</v>
      </c>
      <c r="D1125" s="35" t="s">
        <v>203</v>
      </c>
      <c r="E1125" s="35">
        <v>0</v>
      </c>
      <c r="F1125" s="35">
        <v>1206</v>
      </c>
      <c r="G1125" s="35" t="s">
        <v>22</v>
      </c>
      <c r="H1125" s="35" t="s">
        <v>698</v>
      </c>
      <c r="I1125" s="35" t="s">
        <v>64</v>
      </c>
      <c r="J1125" s="35"/>
      <c r="K1125" s="35"/>
      <c r="L1125" s="35" t="s">
        <v>699</v>
      </c>
      <c r="M1125" s="35"/>
      <c r="N1125" s="35" t="s">
        <v>24</v>
      </c>
      <c r="O1125" s="35"/>
      <c r="P1125" s="35"/>
      <c r="Q1125" s="35"/>
      <c r="R1125" s="35"/>
      <c r="S1125" s="35"/>
      <c r="T1125" s="35"/>
      <c r="U1125" s="35"/>
      <c r="V1125" s="35"/>
    </row>
    <row r="1126" spans="1:22" ht="16" x14ac:dyDescent="0.2">
      <c r="A1126" s="35"/>
      <c r="B1126" s="36" t="s">
        <v>1058</v>
      </c>
      <c r="C1126" s="36" t="s">
        <v>1058</v>
      </c>
      <c r="D1126" s="35" t="s">
        <v>206</v>
      </c>
      <c r="E1126" s="35">
        <v>5</v>
      </c>
      <c r="F1126" s="35">
        <v>1201</v>
      </c>
      <c r="G1126" s="35" t="s">
        <v>22</v>
      </c>
      <c r="H1126" s="35" t="s">
        <v>698</v>
      </c>
      <c r="I1126" s="35" t="s">
        <v>64</v>
      </c>
      <c r="J1126" s="35"/>
      <c r="K1126" s="35"/>
      <c r="L1126" s="35" t="s">
        <v>699</v>
      </c>
      <c r="M1126" s="35"/>
      <c r="N1126" s="35" t="s">
        <v>23</v>
      </c>
      <c r="O1126" s="35"/>
      <c r="P1126" s="35"/>
      <c r="Q1126" s="35"/>
      <c r="R1126" s="35"/>
      <c r="S1126" s="35"/>
      <c r="T1126" s="35"/>
      <c r="U1126" s="35"/>
      <c r="V1126" s="35"/>
    </row>
    <row r="1127" spans="1:22" ht="16" x14ac:dyDescent="0.2">
      <c r="A1127" s="35"/>
      <c r="B1127" s="36" t="s">
        <v>1058</v>
      </c>
      <c r="C1127" s="36" t="s">
        <v>1058</v>
      </c>
      <c r="D1127" s="35" t="s">
        <v>189</v>
      </c>
      <c r="E1127" s="35">
        <v>0</v>
      </c>
      <c r="F1127" s="35">
        <v>1206</v>
      </c>
      <c r="G1127" s="35" t="s">
        <v>22</v>
      </c>
      <c r="H1127" s="35" t="s">
        <v>712</v>
      </c>
      <c r="I1127" s="35" t="s">
        <v>64</v>
      </c>
      <c r="J1127" s="35"/>
      <c r="K1127" s="35"/>
      <c r="L1127" s="35" t="s">
        <v>713</v>
      </c>
      <c r="M1127" s="35"/>
      <c r="N1127" s="35" t="s">
        <v>24</v>
      </c>
      <c r="O1127" s="35"/>
      <c r="P1127" s="35"/>
      <c r="Q1127" s="35"/>
      <c r="R1127" s="35"/>
      <c r="S1127" s="35"/>
      <c r="T1127" s="35"/>
      <c r="U1127" s="35"/>
      <c r="V1127" s="35"/>
    </row>
    <row r="1128" spans="1:22" ht="16" x14ac:dyDescent="0.2">
      <c r="A1128" s="35"/>
      <c r="B1128" s="36" t="s">
        <v>1058</v>
      </c>
      <c r="C1128" s="36" t="s">
        <v>1058</v>
      </c>
      <c r="D1128" s="35" t="s">
        <v>197</v>
      </c>
      <c r="E1128" s="35">
        <v>5</v>
      </c>
      <c r="F1128" s="35">
        <v>1201</v>
      </c>
      <c r="G1128" s="35" t="s">
        <v>22</v>
      </c>
      <c r="H1128" s="35" t="s">
        <v>712</v>
      </c>
      <c r="I1128" s="35" t="s">
        <v>64</v>
      </c>
      <c r="J1128" s="35"/>
      <c r="K1128" s="35"/>
      <c r="L1128" s="35" t="s">
        <v>713</v>
      </c>
      <c r="M1128" s="35"/>
      <c r="N1128" s="35" t="s">
        <v>23</v>
      </c>
      <c r="O1128" s="35"/>
      <c r="P1128" s="35"/>
      <c r="Q1128" s="35"/>
      <c r="R1128" s="35"/>
      <c r="S1128" s="35"/>
      <c r="T1128" s="35"/>
      <c r="U1128" s="35"/>
      <c r="V1128" s="35"/>
    </row>
    <row r="1129" spans="1:22" ht="16" x14ac:dyDescent="0.2">
      <c r="A1129" s="35"/>
      <c r="B1129" s="36" t="s">
        <v>1058</v>
      </c>
      <c r="C1129" s="36" t="s">
        <v>1058</v>
      </c>
      <c r="D1129" s="35" t="s">
        <v>203</v>
      </c>
      <c r="E1129" s="35">
        <v>0</v>
      </c>
      <c r="F1129" s="35">
        <v>1206</v>
      </c>
      <c r="G1129" s="35" t="s">
        <v>22</v>
      </c>
      <c r="H1129" s="35" t="s">
        <v>698</v>
      </c>
      <c r="I1129" s="35" t="s">
        <v>64</v>
      </c>
      <c r="J1129" s="35"/>
      <c r="K1129" s="35"/>
      <c r="L1129" s="35" t="s">
        <v>699</v>
      </c>
      <c r="M1129" s="35"/>
      <c r="N1129" s="35" t="s">
        <v>24</v>
      </c>
      <c r="O1129" s="35"/>
      <c r="P1129" s="35"/>
      <c r="Q1129" s="35"/>
      <c r="R1129" s="35"/>
      <c r="S1129" s="35"/>
      <c r="T1129" s="35"/>
      <c r="U1129" s="35"/>
      <c r="V1129" s="35"/>
    </row>
    <row r="1130" spans="1:22" ht="16" x14ac:dyDescent="0.2">
      <c r="A1130" s="35"/>
      <c r="B1130" s="36" t="s">
        <v>1058</v>
      </c>
      <c r="C1130" s="36" t="s">
        <v>1058</v>
      </c>
      <c r="D1130" s="35" t="s">
        <v>206</v>
      </c>
      <c r="E1130" s="35">
        <v>5</v>
      </c>
      <c r="F1130" s="35">
        <v>1201</v>
      </c>
      <c r="G1130" s="35" t="s">
        <v>22</v>
      </c>
      <c r="H1130" s="35" t="s">
        <v>698</v>
      </c>
      <c r="I1130" s="35" t="s">
        <v>64</v>
      </c>
      <c r="J1130" s="35"/>
      <c r="K1130" s="35"/>
      <c r="L1130" s="35" t="s">
        <v>699</v>
      </c>
      <c r="M1130" s="35"/>
      <c r="N1130" s="35" t="s">
        <v>23</v>
      </c>
      <c r="O1130" s="35"/>
      <c r="P1130" s="35"/>
      <c r="Q1130" s="35"/>
      <c r="R1130" s="35"/>
      <c r="S1130" s="35"/>
      <c r="T1130" s="35"/>
      <c r="U1130" s="35"/>
      <c r="V1130" s="35"/>
    </row>
    <row r="1131" spans="1:22" ht="16" x14ac:dyDescent="0.2">
      <c r="A1131" s="35"/>
      <c r="B1131" s="36" t="s">
        <v>1058</v>
      </c>
      <c r="C1131" s="36" t="s">
        <v>1058</v>
      </c>
      <c r="D1131" s="35" t="s">
        <v>948</v>
      </c>
      <c r="E1131" s="35">
        <v>5</v>
      </c>
      <c r="F1131" s="35">
        <v>1221</v>
      </c>
      <c r="G1131" s="35" t="s">
        <v>22</v>
      </c>
      <c r="H1131" s="35" t="s">
        <v>949</v>
      </c>
      <c r="I1131" s="35" t="s">
        <v>692</v>
      </c>
      <c r="J1131" s="35"/>
      <c r="K1131" s="35"/>
      <c r="L1131" s="35" t="s">
        <v>950</v>
      </c>
      <c r="M1131" s="35"/>
      <c r="N1131" s="35" t="s">
        <v>23</v>
      </c>
      <c r="O1131" s="35"/>
      <c r="P1131" s="35"/>
      <c r="Q1131" s="35"/>
      <c r="R1131" s="35"/>
      <c r="S1131" s="35"/>
      <c r="T1131" s="35"/>
      <c r="U1131" s="35"/>
      <c r="V1131" s="35"/>
    </row>
    <row r="1132" spans="1:22" ht="16" x14ac:dyDescent="0.2">
      <c r="A1132" s="35"/>
      <c r="B1132" s="36" t="s">
        <v>1058</v>
      </c>
      <c r="C1132" s="36" t="s">
        <v>1058</v>
      </c>
      <c r="D1132" s="35" t="s">
        <v>951</v>
      </c>
      <c r="E1132" s="35">
        <v>5</v>
      </c>
      <c r="F1132" s="35">
        <v>1221</v>
      </c>
      <c r="G1132" s="35" t="s">
        <v>22</v>
      </c>
      <c r="H1132" s="35" t="s">
        <v>952</v>
      </c>
      <c r="I1132" s="35" t="s">
        <v>692</v>
      </c>
      <c r="J1132" s="35"/>
      <c r="K1132" s="35"/>
      <c r="L1132" s="35" t="s">
        <v>953</v>
      </c>
      <c r="M1132" s="35"/>
      <c r="N1132" s="35" t="s">
        <v>23</v>
      </c>
      <c r="O1132" s="35"/>
      <c r="P1132" s="35"/>
      <c r="Q1132" s="35"/>
      <c r="R1132" s="35"/>
      <c r="S1132" s="35"/>
      <c r="T1132" s="35"/>
      <c r="U1132" s="35"/>
      <c r="V1132" s="35"/>
    </row>
    <row r="1133" spans="1:22" ht="16" x14ac:dyDescent="0.2">
      <c r="A1133" s="35"/>
      <c r="B1133" s="36" t="s">
        <v>1058</v>
      </c>
      <c r="C1133" s="36" t="s">
        <v>1058</v>
      </c>
      <c r="D1133" s="35" t="s">
        <v>954</v>
      </c>
      <c r="E1133" s="35">
        <v>5</v>
      </c>
      <c r="F1133" s="35">
        <v>1221</v>
      </c>
      <c r="G1133" s="35" t="s">
        <v>22</v>
      </c>
      <c r="H1133" s="35" t="s">
        <v>955</v>
      </c>
      <c r="I1133" s="35" t="s">
        <v>855</v>
      </c>
      <c r="J1133" s="35"/>
      <c r="K1133" s="35"/>
      <c r="L1133" s="35" t="s">
        <v>956</v>
      </c>
      <c r="M1133" s="35"/>
      <c r="N1133" s="35" t="s">
        <v>23</v>
      </c>
      <c r="O1133" s="35"/>
      <c r="P1133" s="35"/>
      <c r="Q1133" s="35"/>
      <c r="R1133" s="35"/>
      <c r="S1133" s="35"/>
      <c r="T1133" s="35"/>
      <c r="U1133" s="35"/>
      <c r="V1133" s="35"/>
    </row>
    <row r="1134" spans="1:22" ht="16" x14ac:dyDescent="0.2">
      <c r="A1134" s="35"/>
      <c r="B1134" s="36" t="s">
        <v>1058</v>
      </c>
      <c r="C1134" s="36" t="s">
        <v>1058</v>
      </c>
      <c r="D1134" s="35" t="s">
        <v>290</v>
      </c>
      <c r="E1134" s="35">
        <v>5</v>
      </c>
      <c r="F1134" s="35">
        <v>1201</v>
      </c>
      <c r="G1134" s="35" t="s">
        <v>22</v>
      </c>
      <c r="H1134" s="35" t="s">
        <v>881</v>
      </c>
      <c r="I1134" s="35" t="s">
        <v>692</v>
      </c>
      <c r="J1134" s="35"/>
      <c r="K1134" s="35"/>
      <c r="L1134" s="35" t="s">
        <v>882</v>
      </c>
      <c r="M1134" s="35"/>
      <c r="N1134" s="35" t="s">
        <v>23</v>
      </c>
      <c r="O1134" s="35"/>
      <c r="P1134" s="35"/>
      <c r="Q1134" s="35"/>
      <c r="R1134" s="35"/>
      <c r="S1134" s="35"/>
      <c r="T1134" s="35"/>
      <c r="U1134" s="35"/>
      <c r="V1134" s="35"/>
    </row>
    <row r="1135" spans="1:22" ht="16" x14ac:dyDescent="0.2">
      <c r="A1135" s="35"/>
      <c r="B1135" s="36" t="s">
        <v>1058</v>
      </c>
      <c r="C1135" s="36" t="s">
        <v>1058</v>
      </c>
      <c r="D1135" s="35" t="s">
        <v>860</v>
      </c>
      <c r="E1135" s="35">
        <v>5</v>
      </c>
      <c r="F1135" s="35">
        <v>1201</v>
      </c>
      <c r="G1135" s="35" t="s">
        <v>22</v>
      </c>
      <c r="H1135" s="35" t="s">
        <v>861</v>
      </c>
      <c r="I1135" s="35" t="s">
        <v>692</v>
      </c>
      <c r="J1135" s="35"/>
      <c r="K1135" s="35"/>
      <c r="L1135" s="35" t="s">
        <v>862</v>
      </c>
      <c r="M1135" s="35"/>
      <c r="N1135" s="35" t="s">
        <v>23</v>
      </c>
      <c r="O1135" s="35"/>
      <c r="P1135" s="35"/>
      <c r="Q1135" s="35"/>
      <c r="R1135" s="35"/>
      <c r="S1135" s="35"/>
      <c r="T1135" s="35"/>
      <c r="U1135" s="35"/>
      <c r="V1135" s="35"/>
    </row>
    <row r="1136" spans="1:22" ht="16" x14ac:dyDescent="0.2">
      <c r="A1136" s="35"/>
      <c r="B1136" s="36" t="s">
        <v>1058</v>
      </c>
      <c r="C1136" s="36" t="s">
        <v>1058</v>
      </c>
      <c r="D1136" s="35" t="s">
        <v>1584</v>
      </c>
      <c r="E1136" s="35">
        <v>5</v>
      </c>
      <c r="F1136" s="35">
        <v>1201</v>
      </c>
      <c r="G1136" s="35" t="s">
        <v>22</v>
      </c>
      <c r="H1136" s="35" t="s">
        <v>1585</v>
      </c>
      <c r="I1136" s="35" t="s">
        <v>692</v>
      </c>
      <c r="J1136" s="35"/>
      <c r="K1136" s="35"/>
      <c r="L1136" s="35" t="s">
        <v>1586</v>
      </c>
      <c r="M1136" s="35"/>
      <c r="N1136" s="35" t="s">
        <v>23</v>
      </c>
      <c r="O1136" s="35"/>
      <c r="P1136" s="35"/>
      <c r="Q1136" s="35"/>
      <c r="R1136" s="35"/>
      <c r="S1136" s="35"/>
      <c r="T1136" s="35"/>
      <c r="U1136" s="35"/>
      <c r="V1136" s="35"/>
    </row>
    <row r="1137" spans="1:22" ht="16" x14ac:dyDescent="0.2">
      <c r="A1137" s="35"/>
      <c r="B1137" s="36" t="s">
        <v>1058</v>
      </c>
      <c r="C1137" s="36" t="s">
        <v>1058</v>
      </c>
      <c r="D1137" s="35" t="s">
        <v>1587</v>
      </c>
      <c r="E1137" s="35">
        <v>5</v>
      </c>
      <c r="F1137" s="35">
        <v>1201</v>
      </c>
      <c r="G1137" s="35" t="s">
        <v>22</v>
      </c>
      <c r="H1137" s="35" t="s">
        <v>1588</v>
      </c>
      <c r="I1137" s="35" t="s">
        <v>692</v>
      </c>
      <c r="J1137" s="35"/>
      <c r="K1137" s="35"/>
      <c r="L1137" s="35" t="s">
        <v>1589</v>
      </c>
      <c r="M1137" s="35"/>
      <c r="N1137" s="35" t="s">
        <v>23</v>
      </c>
      <c r="O1137" s="35"/>
      <c r="P1137" s="35"/>
      <c r="Q1137" s="35"/>
      <c r="R1137" s="35"/>
      <c r="S1137" s="35"/>
      <c r="T1137" s="35"/>
      <c r="U1137" s="35"/>
      <c r="V1137" s="35"/>
    </row>
    <row r="1138" spans="1:22" ht="16" x14ac:dyDescent="0.2">
      <c r="A1138" s="35"/>
      <c r="B1138" s="36" t="s">
        <v>1058</v>
      </c>
      <c r="C1138" s="36" t="s">
        <v>1058</v>
      </c>
      <c r="D1138" s="35" t="s">
        <v>94</v>
      </c>
      <c r="E1138" s="35">
        <v>5</v>
      </c>
      <c r="F1138" s="35">
        <v>1201</v>
      </c>
      <c r="G1138" s="35" t="s">
        <v>22</v>
      </c>
      <c r="H1138" s="35" t="s">
        <v>1026</v>
      </c>
      <c r="I1138" s="35" t="s">
        <v>692</v>
      </c>
      <c r="J1138" s="35"/>
      <c r="K1138" s="35"/>
      <c r="L1138" s="35" t="s">
        <v>1027</v>
      </c>
      <c r="M1138" s="35"/>
      <c r="N1138" s="35" t="s">
        <v>23</v>
      </c>
      <c r="O1138" s="35"/>
      <c r="P1138" s="35"/>
      <c r="Q1138" s="35"/>
      <c r="R1138" s="35"/>
      <c r="S1138" s="35"/>
      <c r="T1138" s="35"/>
      <c r="U1138" s="35"/>
      <c r="V1138" s="35"/>
    </row>
    <row r="1139" spans="1:22" ht="16" x14ac:dyDescent="0.2">
      <c r="A1139" s="35"/>
      <c r="B1139" s="36" t="s">
        <v>1058</v>
      </c>
      <c r="C1139" s="36" t="s">
        <v>1058</v>
      </c>
      <c r="D1139" s="35" t="s">
        <v>1590</v>
      </c>
      <c r="E1139" s="35">
        <v>0</v>
      </c>
      <c r="F1139" s="35">
        <v>1102</v>
      </c>
      <c r="G1139" s="35" t="s">
        <v>22</v>
      </c>
      <c r="H1139" s="35" t="s">
        <v>695</v>
      </c>
      <c r="I1139" s="35" t="s">
        <v>691</v>
      </c>
      <c r="J1139" s="35"/>
      <c r="K1139" s="35"/>
      <c r="L1139" s="35" t="s">
        <v>696</v>
      </c>
      <c r="M1139" s="35"/>
      <c r="N1139" s="35" t="s">
        <v>24</v>
      </c>
      <c r="O1139" s="35"/>
      <c r="P1139" s="35"/>
      <c r="Q1139" s="35"/>
      <c r="R1139" s="35"/>
      <c r="S1139" s="35"/>
      <c r="T1139" s="35"/>
      <c r="U1139" s="35"/>
      <c r="V1139" s="35"/>
    </row>
    <row r="1140" spans="1:22" ht="16" x14ac:dyDescent="0.2">
      <c r="A1140" s="35"/>
      <c r="B1140" s="36" t="s">
        <v>1058</v>
      </c>
      <c r="C1140" s="36" t="s">
        <v>1058</v>
      </c>
      <c r="D1140" s="35" t="s">
        <v>198</v>
      </c>
      <c r="E1140" s="35">
        <v>5</v>
      </c>
      <c r="F1140" s="35">
        <v>1201</v>
      </c>
      <c r="G1140" s="35" t="s">
        <v>22</v>
      </c>
      <c r="H1140" s="35" t="s">
        <v>706</v>
      </c>
      <c r="I1140" s="35" t="s">
        <v>64</v>
      </c>
      <c r="J1140" s="35"/>
      <c r="K1140" s="35"/>
      <c r="L1140" s="35" t="s">
        <v>707</v>
      </c>
      <c r="M1140" s="35"/>
      <c r="N1140" s="35" t="s">
        <v>23</v>
      </c>
      <c r="O1140" s="35"/>
      <c r="P1140" s="35"/>
      <c r="Q1140" s="35"/>
      <c r="R1140" s="35"/>
      <c r="S1140" s="35"/>
      <c r="T1140" s="35"/>
      <c r="U1140" s="35"/>
      <c r="V1140" s="35"/>
    </row>
    <row r="1141" spans="1:22" ht="16" x14ac:dyDescent="0.2">
      <c r="A1141" s="35"/>
      <c r="B1141" s="36" t="s">
        <v>1058</v>
      </c>
      <c r="C1141" s="36" t="s">
        <v>1058</v>
      </c>
      <c r="D1141" s="35" t="s">
        <v>190</v>
      </c>
      <c r="E1141" s="35">
        <v>0</v>
      </c>
      <c r="F1141" s="35">
        <v>1206</v>
      </c>
      <c r="G1141" s="35" t="s">
        <v>22</v>
      </c>
      <c r="H1141" s="35" t="s">
        <v>706</v>
      </c>
      <c r="I1141" s="35" t="s">
        <v>64</v>
      </c>
      <c r="J1141" s="35"/>
      <c r="K1141" s="35"/>
      <c r="L1141" s="35" t="s">
        <v>707</v>
      </c>
      <c r="M1141" s="35"/>
      <c r="N1141" s="35" t="s">
        <v>24</v>
      </c>
      <c r="O1141" s="35"/>
      <c r="P1141" s="35"/>
      <c r="Q1141" s="35"/>
      <c r="R1141" s="35"/>
      <c r="S1141" s="35"/>
      <c r="T1141" s="35"/>
      <c r="U1141" s="35"/>
      <c r="V1141" s="35"/>
    </row>
    <row r="1142" spans="1:22" ht="16" x14ac:dyDescent="0.2">
      <c r="A1142" s="35"/>
      <c r="B1142" s="36" t="s">
        <v>1058</v>
      </c>
      <c r="C1142" s="36" t="s">
        <v>1058</v>
      </c>
      <c r="D1142" s="35" t="s">
        <v>203</v>
      </c>
      <c r="E1142" s="35">
        <v>0</v>
      </c>
      <c r="F1142" s="35">
        <v>1206</v>
      </c>
      <c r="G1142" s="35" t="s">
        <v>22</v>
      </c>
      <c r="H1142" s="35" t="s">
        <v>698</v>
      </c>
      <c r="I1142" s="35" t="s">
        <v>64</v>
      </c>
      <c r="J1142" s="35"/>
      <c r="K1142" s="35"/>
      <c r="L1142" s="35" t="s">
        <v>699</v>
      </c>
      <c r="M1142" s="35"/>
      <c r="N1142" s="35" t="s">
        <v>24</v>
      </c>
      <c r="O1142" s="35"/>
      <c r="P1142" s="35"/>
      <c r="Q1142" s="35"/>
      <c r="R1142" s="35"/>
      <c r="S1142" s="35"/>
      <c r="T1142" s="35"/>
      <c r="U1142" s="35"/>
      <c r="V1142" s="35"/>
    </row>
    <row r="1143" spans="1:22" ht="16" x14ac:dyDescent="0.2">
      <c r="A1143" s="35"/>
      <c r="B1143" s="36" t="s">
        <v>1058</v>
      </c>
      <c r="C1143" s="36" t="s">
        <v>1058</v>
      </c>
      <c r="D1143" s="35" t="s">
        <v>206</v>
      </c>
      <c r="E1143" s="35">
        <v>5</v>
      </c>
      <c r="F1143" s="35">
        <v>1201</v>
      </c>
      <c r="G1143" s="35" t="s">
        <v>22</v>
      </c>
      <c r="H1143" s="35" t="s">
        <v>698</v>
      </c>
      <c r="I1143" s="35" t="s">
        <v>64</v>
      </c>
      <c r="J1143" s="35"/>
      <c r="K1143" s="35"/>
      <c r="L1143" s="35" t="s">
        <v>699</v>
      </c>
      <c r="M1143" s="35"/>
      <c r="N1143" s="35" t="s">
        <v>23</v>
      </c>
      <c r="O1143" s="35"/>
      <c r="P1143" s="35"/>
      <c r="Q1143" s="35"/>
      <c r="R1143" s="35"/>
      <c r="S1143" s="35"/>
      <c r="T1143" s="35"/>
      <c r="U1143" s="35"/>
      <c r="V1143" s="35"/>
    </row>
    <row r="1144" spans="1:22" ht="16" x14ac:dyDescent="0.2">
      <c r="A1144" s="35"/>
      <c r="B1144" s="36" t="s">
        <v>1058</v>
      </c>
      <c r="C1144" s="36" t="s">
        <v>1058</v>
      </c>
      <c r="D1144" s="35" t="s">
        <v>800</v>
      </c>
      <c r="E1144" s="35">
        <v>4</v>
      </c>
      <c r="F1144" s="35">
        <v>1101</v>
      </c>
      <c r="G1144" s="35" t="s">
        <v>22</v>
      </c>
      <c r="H1144" s="35" t="s">
        <v>801</v>
      </c>
      <c r="I1144" s="35" t="s">
        <v>764</v>
      </c>
      <c r="J1144" s="35"/>
      <c r="K1144" s="35"/>
      <c r="L1144" s="35" t="s">
        <v>802</v>
      </c>
      <c r="M1144" s="35"/>
      <c r="N1144" s="35" t="s">
        <v>25</v>
      </c>
      <c r="O1144" s="35"/>
      <c r="P1144" s="35"/>
      <c r="Q1144" s="35"/>
      <c r="R1144" s="35"/>
      <c r="S1144" s="35"/>
      <c r="T1144" s="35"/>
      <c r="U1144" s="35" t="s">
        <v>689</v>
      </c>
      <c r="V1144" s="35"/>
    </row>
    <row r="1145" spans="1:22" ht="16" x14ac:dyDescent="0.2">
      <c r="A1145" s="35"/>
      <c r="B1145" s="36" t="s">
        <v>1058</v>
      </c>
      <c r="C1145" s="36" t="s">
        <v>1058</v>
      </c>
      <c r="D1145" s="35" t="s">
        <v>803</v>
      </c>
      <c r="E1145" s="35">
        <v>0</v>
      </c>
      <c r="F1145" s="35">
        <v>1102</v>
      </c>
      <c r="G1145" s="35" t="s">
        <v>22</v>
      </c>
      <c r="H1145" s="35" t="s">
        <v>801</v>
      </c>
      <c r="I1145" s="35" t="s">
        <v>764</v>
      </c>
      <c r="J1145" s="35"/>
      <c r="K1145" s="35"/>
      <c r="L1145" s="35" t="s">
        <v>802</v>
      </c>
      <c r="M1145" s="35"/>
      <c r="N1145" s="35" t="s">
        <v>24</v>
      </c>
      <c r="O1145" s="35"/>
      <c r="P1145" s="35"/>
      <c r="Q1145" s="35"/>
      <c r="R1145" s="35"/>
      <c r="S1145" s="35"/>
      <c r="T1145" s="35"/>
      <c r="U1145" s="35" t="s">
        <v>689</v>
      </c>
      <c r="V1145" s="35"/>
    </row>
    <row r="1146" spans="1:22" ht="16" x14ac:dyDescent="0.2">
      <c r="A1146" s="35"/>
      <c r="B1146" s="36" t="s">
        <v>1058</v>
      </c>
      <c r="C1146" s="36" t="s">
        <v>1058</v>
      </c>
      <c r="D1146" s="35" t="s">
        <v>765</v>
      </c>
      <c r="E1146" s="35">
        <v>5</v>
      </c>
      <c r="F1146" s="35">
        <v>1221</v>
      </c>
      <c r="G1146" s="35" t="s">
        <v>22</v>
      </c>
      <c r="H1146" s="35" t="s">
        <v>766</v>
      </c>
      <c r="I1146" s="35" t="s">
        <v>764</v>
      </c>
      <c r="J1146" s="35"/>
      <c r="K1146" s="35"/>
      <c r="L1146" s="35" t="s">
        <v>767</v>
      </c>
      <c r="M1146" s="35"/>
      <c r="N1146" s="35" t="s">
        <v>23</v>
      </c>
      <c r="O1146" s="35"/>
      <c r="P1146" s="35"/>
      <c r="Q1146" s="35"/>
      <c r="R1146" s="35"/>
      <c r="S1146" s="35"/>
      <c r="T1146" s="35"/>
      <c r="U1146" s="35" t="s">
        <v>689</v>
      </c>
      <c r="V1146" s="35"/>
    </row>
    <row r="1147" spans="1:22" ht="16" x14ac:dyDescent="0.2">
      <c r="A1147" s="35"/>
      <c r="B1147" s="36" t="s">
        <v>1058</v>
      </c>
      <c r="C1147" s="36" t="s">
        <v>1058</v>
      </c>
      <c r="D1147" s="35" t="s">
        <v>768</v>
      </c>
      <c r="E1147" s="35">
        <v>0</v>
      </c>
      <c r="F1147" s="35">
        <v>1226</v>
      </c>
      <c r="G1147" s="35" t="s">
        <v>22</v>
      </c>
      <c r="H1147" s="35" t="s">
        <v>766</v>
      </c>
      <c r="I1147" s="35" t="s">
        <v>764</v>
      </c>
      <c r="J1147" s="35"/>
      <c r="K1147" s="35"/>
      <c r="L1147" s="35" t="s">
        <v>767</v>
      </c>
      <c r="M1147" s="35"/>
      <c r="N1147" s="35" t="s">
        <v>24</v>
      </c>
      <c r="O1147" s="35"/>
      <c r="P1147" s="35"/>
      <c r="Q1147" s="35"/>
      <c r="R1147" s="35"/>
      <c r="S1147" s="35"/>
      <c r="T1147" s="35"/>
      <c r="U1147" s="35" t="s">
        <v>689</v>
      </c>
      <c r="V1147" s="35"/>
    </row>
    <row r="1148" spans="1:22" ht="16" x14ac:dyDescent="0.2">
      <c r="A1148" s="35"/>
      <c r="B1148" s="36" t="s">
        <v>1058</v>
      </c>
      <c r="C1148" s="36" t="s">
        <v>1058</v>
      </c>
      <c r="D1148" s="35" t="s">
        <v>800</v>
      </c>
      <c r="E1148" s="35">
        <v>4</v>
      </c>
      <c r="F1148" s="35">
        <v>1101</v>
      </c>
      <c r="G1148" s="35" t="s">
        <v>22</v>
      </c>
      <c r="H1148" s="35" t="s">
        <v>801</v>
      </c>
      <c r="I1148" s="35" t="s">
        <v>764</v>
      </c>
      <c r="J1148" s="35"/>
      <c r="K1148" s="35"/>
      <c r="L1148" s="35" t="s">
        <v>802</v>
      </c>
      <c r="M1148" s="35"/>
      <c r="N1148" s="35" t="s">
        <v>25</v>
      </c>
      <c r="O1148" s="35"/>
      <c r="P1148" s="35"/>
      <c r="Q1148" s="35"/>
      <c r="R1148" s="35"/>
      <c r="S1148" s="35"/>
      <c r="T1148" s="35"/>
      <c r="U1148" s="35" t="s">
        <v>689</v>
      </c>
      <c r="V1148" s="35"/>
    </row>
    <row r="1149" spans="1:22" ht="16" x14ac:dyDescent="0.2">
      <c r="A1149" s="35"/>
      <c r="B1149" s="36" t="s">
        <v>1058</v>
      </c>
      <c r="C1149" s="36" t="s">
        <v>1058</v>
      </c>
      <c r="D1149" s="35" t="s">
        <v>765</v>
      </c>
      <c r="E1149" s="35">
        <v>5</v>
      </c>
      <c r="F1149" s="35">
        <v>1221</v>
      </c>
      <c r="G1149" s="35" t="s">
        <v>22</v>
      </c>
      <c r="H1149" s="35" t="s">
        <v>766</v>
      </c>
      <c r="I1149" s="35" t="s">
        <v>764</v>
      </c>
      <c r="J1149" s="35"/>
      <c r="K1149" s="35"/>
      <c r="L1149" s="35" t="s">
        <v>767</v>
      </c>
      <c r="M1149" s="35"/>
      <c r="N1149" s="35" t="s">
        <v>23</v>
      </c>
      <c r="O1149" s="35"/>
      <c r="P1149" s="35"/>
      <c r="Q1149" s="35"/>
      <c r="R1149" s="35"/>
      <c r="S1149" s="35"/>
      <c r="T1149" s="35"/>
      <c r="U1149" s="35" t="s">
        <v>689</v>
      </c>
      <c r="V1149" s="35"/>
    </row>
    <row r="1150" spans="1:22" ht="16" x14ac:dyDescent="0.2">
      <c r="A1150" s="35"/>
      <c r="B1150" s="36" t="s">
        <v>1058</v>
      </c>
      <c r="C1150" s="36" t="s">
        <v>1058</v>
      </c>
      <c r="D1150" s="35" t="s">
        <v>1591</v>
      </c>
      <c r="E1150" s="35">
        <v>0</v>
      </c>
      <c r="F1150" s="35">
        <v>1102</v>
      </c>
      <c r="G1150" s="35" t="s">
        <v>22</v>
      </c>
      <c r="H1150" s="35" t="s">
        <v>801</v>
      </c>
      <c r="I1150" s="35" t="s">
        <v>764</v>
      </c>
      <c r="J1150" s="35"/>
      <c r="K1150" s="35"/>
      <c r="L1150" s="35" t="s">
        <v>802</v>
      </c>
      <c r="M1150" s="35"/>
      <c r="N1150" s="35" t="s">
        <v>24</v>
      </c>
      <c r="O1150" s="35"/>
      <c r="P1150" s="35"/>
      <c r="Q1150" s="35"/>
      <c r="R1150" s="35"/>
      <c r="S1150" s="35"/>
      <c r="T1150" s="35"/>
      <c r="U1150" s="35" t="s">
        <v>689</v>
      </c>
      <c r="V1150" s="35"/>
    </row>
    <row r="1151" spans="1:22" ht="16" x14ac:dyDescent="0.2">
      <c r="A1151" s="35"/>
      <c r="B1151" s="36" t="s">
        <v>1058</v>
      </c>
      <c r="C1151" s="36" t="s">
        <v>1058</v>
      </c>
      <c r="D1151" s="35" t="s">
        <v>768</v>
      </c>
      <c r="E1151" s="35">
        <v>0</v>
      </c>
      <c r="F1151" s="35">
        <v>1226</v>
      </c>
      <c r="G1151" s="35" t="s">
        <v>22</v>
      </c>
      <c r="H1151" s="35" t="s">
        <v>766</v>
      </c>
      <c r="I1151" s="35" t="s">
        <v>764</v>
      </c>
      <c r="J1151" s="35"/>
      <c r="K1151" s="35"/>
      <c r="L1151" s="35" t="s">
        <v>767</v>
      </c>
      <c r="M1151" s="35"/>
      <c r="N1151" s="35" t="s">
        <v>24</v>
      </c>
      <c r="O1151" s="35"/>
      <c r="P1151" s="35"/>
      <c r="Q1151" s="35"/>
      <c r="R1151" s="35"/>
      <c r="S1151" s="35"/>
      <c r="T1151" s="35"/>
      <c r="U1151" s="35" t="s">
        <v>689</v>
      </c>
      <c r="V1151" s="35"/>
    </row>
    <row r="1152" spans="1:22" ht="16" x14ac:dyDescent="0.2">
      <c r="A1152" s="35"/>
      <c r="B1152" s="36" t="s">
        <v>1058</v>
      </c>
      <c r="C1152" s="36" t="s">
        <v>1058</v>
      </c>
      <c r="D1152" s="35" t="s">
        <v>1029</v>
      </c>
      <c r="E1152" s="35">
        <v>0</v>
      </c>
      <c r="F1152" s="35">
        <v>1101</v>
      </c>
      <c r="G1152" s="35" t="s">
        <v>22</v>
      </c>
      <c r="H1152" s="35" t="s">
        <v>695</v>
      </c>
      <c r="I1152" s="35" t="s">
        <v>691</v>
      </c>
      <c r="J1152" s="35"/>
      <c r="K1152" s="35"/>
      <c r="L1152" s="35" t="s">
        <v>696</v>
      </c>
      <c r="M1152" s="35"/>
      <c r="N1152" s="35" t="s">
        <v>23</v>
      </c>
      <c r="O1152" s="35"/>
      <c r="P1152" s="35"/>
      <c r="Q1152" s="35"/>
      <c r="R1152" s="35"/>
      <c r="S1152" s="35"/>
      <c r="T1152" s="35"/>
      <c r="U1152" s="35"/>
      <c r="V1152" s="35"/>
    </row>
    <row r="1153" spans="1:22" ht="16" x14ac:dyDescent="0.2">
      <c r="A1153" s="35"/>
      <c r="B1153" s="36" t="s">
        <v>1058</v>
      </c>
      <c r="C1153" s="36" t="s">
        <v>1058</v>
      </c>
      <c r="D1153" s="35" t="s">
        <v>800</v>
      </c>
      <c r="E1153" s="35">
        <v>4</v>
      </c>
      <c r="F1153" s="35">
        <v>1101</v>
      </c>
      <c r="G1153" s="35" t="s">
        <v>22</v>
      </c>
      <c r="H1153" s="35" t="s">
        <v>801</v>
      </c>
      <c r="I1153" s="35" t="s">
        <v>764</v>
      </c>
      <c r="J1153" s="35"/>
      <c r="K1153" s="35"/>
      <c r="L1153" s="35" t="s">
        <v>802</v>
      </c>
      <c r="M1153" s="35"/>
      <c r="N1153" s="35" t="s">
        <v>25</v>
      </c>
      <c r="O1153" s="35"/>
      <c r="P1153" s="35"/>
      <c r="Q1153" s="35"/>
      <c r="R1153" s="35"/>
      <c r="S1153" s="35"/>
      <c r="T1153" s="35"/>
      <c r="U1153" s="35" t="s">
        <v>689</v>
      </c>
      <c r="V1153" s="35"/>
    </row>
    <row r="1154" spans="1:22" ht="16" x14ac:dyDescent="0.2">
      <c r="A1154" s="35"/>
      <c r="B1154" s="36" t="s">
        <v>1058</v>
      </c>
      <c r="C1154" s="36" t="s">
        <v>1058</v>
      </c>
      <c r="D1154" s="35" t="s">
        <v>765</v>
      </c>
      <c r="E1154" s="35">
        <v>5</v>
      </c>
      <c r="F1154" s="35">
        <v>1221</v>
      </c>
      <c r="G1154" s="35" t="s">
        <v>22</v>
      </c>
      <c r="H1154" s="35" t="s">
        <v>766</v>
      </c>
      <c r="I1154" s="35" t="s">
        <v>764</v>
      </c>
      <c r="J1154" s="35"/>
      <c r="K1154" s="35"/>
      <c r="L1154" s="35" t="s">
        <v>767</v>
      </c>
      <c r="M1154" s="35"/>
      <c r="N1154" s="35" t="s">
        <v>23</v>
      </c>
      <c r="O1154" s="35"/>
      <c r="P1154" s="35"/>
      <c r="Q1154" s="35"/>
      <c r="R1154" s="35"/>
      <c r="S1154" s="35"/>
      <c r="T1154" s="35"/>
      <c r="U1154" s="35" t="s">
        <v>689</v>
      </c>
      <c r="V1154" s="35"/>
    </row>
    <row r="1155" spans="1:22" ht="16" x14ac:dyDescent="0.2">
      <c r="A1155" s="35"/>
      <c r="B1155" s="36" t="s">
        <v>1058</v>
      </c>
      <c r="C1155" s="36" t="s">
        <v>1058</v>
      </c>
      <c r="D1155" s="35" t="s">
        <v>1592</v>
      </c>
      <c r="E1155" s="35">
        <v>0</v>
      </c>
      <c r="F1155" s="35">
        <v>1102</v>
      </c>
      <c r="G1155" s="35" t="s">
        <v>22</v>
      </c>
      <c r="H1155" s="35" t="s">
        <v>695</v>
      </c>
      <c r="I1155" s="35" t="s">
        <v>691</v>
      </c>
      <c r="J1155" s="35"/>
      <c r="K1155" s="35"/>
      <c r="L1155" s="35" t="s">
        <v>696</v>
      </c>
      <c r="M1155" s="35"/>
      <c r="N1155" s="35" t="s">
        <v>24</v>
      </c>
      <c r="O1155" s="35"/>
      <c r="P1155" s="35"/>
      <c r="Q1155" s="35"/>
      <c r="R1155" s="35"/>
      <c r="S1155" s="35"/>
      <c r="T1155" s="35"/>
      <c r="U1155" s="35"/>
      <c r="V1155" s="35"/>
    </row>
    <row r="1156" spans="1:22" ht="16" x14ac:dyDescent="0.2">
      <c r="A1156" s="35"/>
      <c r="B1156" s="36" t="s">
        <v>1058</v>
      </c>
      <c r="C1156" s="36" t="s">
        <v>1058</v>
      </c>
      <c r="D1156" s="35" t="s">
        <v>1593</v>
      </c>
      <c r="E1156" s="35">
        <v>0</v>
      </c>
      <c r="F1156" s="35">
        <v>1102</v>
      </c>
      <c r="G1156" s="35" t="s">
        <v>22</v>
      </c>
      <c r="H1156" s="35" t="s">
        <v>801</v>
      </c>
      <c r="I1156" s="35" t="s">
        <v>764</v>
      </c>
      <c r="J1156" s="35"/>
      <c r="K1156" s="35"/>
      <c r="L1156" s="35" t="s">
        <v>802</v>
      </c>
      <c r="M1156" s="35"/>
      <c r="N1156" s="35" t="s">
        <v>24</v>
      </c>
      <c r="O1156" s="35"/>
      <c r="P1156" s="35"/>
      <c r="Q1156" s="35"/>
      <c r="R1156" s="35"/>
      <c r="S1156" s="35"/>
      <c r="T1156" s="35"/>
      <c r="U1156" s="35" t="s">
        <v>689</v>
      </c>
      <c r="V1156" s="35"/>
    </row>
    <row r="1157" spans="1:22" ht="16" x14ac:dyDescent="0.2">
      <c r="A1157" s="35"/>
      <c r="B1157" s="36" t="s">
        <v>1058</v>
      </c>
      <c r="C1157" s="36" t="s">
        <v>1058</v>
      </c>
      <c r="D1157" s="35" t="s">
        <v>768</v>
      </c>
      <c r="E1157" s="35">
        <v>0</v>
      </c>
      <c r="F1157" s="35">
        <v>1226</v>
      </c>
      <c r="G1157" s="35" t="s">
        <v>22</v>
      </c>
      <c r="H1157" s="35" t="s">
        <v>766</v>
      </c>
      <c r="I1157" s="35" t="s">
        <v>764</v>
      </c>
      <c r="J1157" s="35"/>
      <c r="K1157" s="35"/>
      <c r="L1157" s="35" t="s">
        <v>767</v>
      </c>
      <c r="M1157" s="35"/>
      <c r="N1157" s="35" t="s">
        <v>24</v>
      </c>
      <c r="O1157" s="35"/>
      <c r="P1157" s="35"/>
      <c r="Q1157" s="35"/>
      <c r="R1157" s="35"/>
      <c r="S1157" s="35"/>
      <c r="T1157" s="35"/>
      <c r="U1157" s="35" t="s">
        <v>689</v>
      </c>
      <c r="V1157" s="35"/>
    </row>
    <row r="1158" spans="1:22" ht="16" x14ac:dyDescent="0.2">
      <c r="A1158" s="35"/>
      <c r="B1158" s="36" t="s">
        <v>1058</v>
      </c>
      <c r="C1158" s="36" t="s">
        <v>1058</v>
      </c>
      <c r="D1158" s="35" t="s">
        <v>800</v>
      </c>
      <c r="E1158" s="35">
        <v>4</v>
      </c>
      <c r="F1158" s="35">
        <v>1101</v>
      </c>
      <c r="G1158" s="35" t="s">
        <v>22</v>
      </c>
      <c r="H1158" s="35" t="s">
        <v>801</v>
      </c>
      <c r="I1158" s="35" t="s">
        <v>764</v>
      </c>
      <c r="J1158" s="35"/>
      <c r="K1158" s="35"/>
      <c r="L1158" s="35" t="s">
        <v>802</v>
      </c>
      <c r="M1158" s="35"/>
      <c r="N1158" s="35" t="s">
        <v>25</v>
      </c>
      <c r="O1158" s="35"/>
      <c r="P1158" s="35"/>
      <c r="Q1158" s="35"/>
      <c r="R1158" s="35"/>
      <c r="S1158" s="35"/>
      <c r="T1158" s="35"/>
      <c r="U1158" s="35" t="s">
        <v>689</v>
      </c>
      <c r="V1158" s="35"/>
    </row>
    <row r="1159" spans="1:22" ht="16" x14ac:dyDescent="0.2">
      <c r="A1159" s="35"/>
      <c r="B1159" s="36" t="s">
        <v>1058</v>
      </c>
      <c r="C1159" s="36" t="s">
        <v>1058</v>
      </c>
      <c r="D1159" s="35" t="s">
        <v>765</v>
      </c>
      <c r="E1159" s="35">
        <v>5</v>
      </c>
      <c r="F1159" s="35">
        <v>1221</v>
      </c>
      <c r="G1159" s="35" t="s">
        <v>22</v>
      </c>
      <c r="H1159" s="35" t="s">
        <v>766</v>
      </c>
      <c r="I1159" s="35" t="s">
        <v>764</v>
      </c>
      <c r="J1159" s="35"/>
      <c r="K1159" s="35"/>
      <c r="L1159" s="35" t="s">
        <v>767</v>
      </c>
      <c r="M1159" s="35"/>
      <c r="N1159" s="35" t="s">
        <v>23</v>
      </c>
      <c r="O1159" s="35"/>
      <c r="P1159" s="35"/>
      <c r="Q1159" s="35"/>
      <c r="R1159" s="35"/>
      <c r="S1159" s="35"/>
      <c r="T1159" s="35"/>
      <c r="U1159" s="35" t="s">
        <v>689</v>
      </c>
      <c r="V1159" s="35"/>
    </row>
    <row r="1160" spans="1:22" ht="16" x14ac:dyDescent="0.2">
      <c r="A1160" s="35"/>
      <c r="B1160" s="36" t="s">
        <v>1058</v>
      </c>
      <c r="C1160" s="36" t="s">
        <v>1058</v>
      </c>
      <c r="D1160" s="35" t="s">
        <v>837</v>
      </c>
      <c r="E1160" s="35">
        <v>0</v>
      </c>
      <c r="F1160" s="35">
        <v>1102</v>
      </c>
      <c r="G1160" s="35" t="s">
        <v>22</v>
      </c>
      <c r="H1160" s="35" t="s">
        <v>801</v>
      </c>
      <c r="I1160" s="35" t="s">
        <v>764</v>
      </c>
      <c r="J1160" s="35"/>
      <c r="K1160" s="35"/>
      <c r="L1160" s="35" t="s">
        <v>802</v>
      </c>
      <c r="M1160" s="35"/>
      <c r="N1160" s="35" t="s">
        <v>24</v>
      </c>
      <c r="O1160" s="35"/>
      <c r="P1160" s="35"/>
      <c r="Q1160" s="35"/>
      <c r="R1160" s="35"/>
      <c r="S1160" s="35"/>
      <c r="T1160" s="35"/>
      <c r="U1160" s="35" t="s">
        <v>689</v>
      </c>
      <c r="V1160" s="35"/>
    </row>
    <row r="1161" spans="1:22" ht="16" x14ac:dyDescent="0.2">
      <c r="A1161" s="35"/>
      <c r="B1161" s="36" t="s">
        <v>1058</v>
      </c>
      <c r="C1161" s="36" t="s">
        <v>1058</v>
      </c>
      <c r="D1161" s="35" t="s">
        <v>768</v>
      </c>
      <c r="E1161" s="35">
        <v>0</v>
      </c>
      <c r="F1161" s="35">
        <v>1226</v>
      </c>
      <c r="G1161" s="35" t="s">
        <v>22</v>
      </c>
      <c r="H1161" s="35" t="s">
        <v>766</v>
      </c>
      <c r="I1161" s="35" t="s">
        <v>764</v>
      </c>
      <c r="J1161" s="35"/>
      <c r="K1161" s="35"/>
      <c r="L1161" s="35" t="s">
        <v>767</v>
      </c>
      <c r="M1161" s="35"/>
      <c r="N1161" s="35" t="s">
        <v>24</v>
      </c>
      <c r="O1161" s="35"/>
      <c r="P1161" s="35"/>
      <c r="Q1161" s="35"/>
      <c r="R1161" s="35"/>
      <c r="S1161" s="35"/>
      <c r="T1161" s="35"/>
      <c r="U1161" s="35" t="s">
        <v>689</v>
      </c>
      <c r="V1161" s="35"/>
    </row>
    <row r="1162" spans="1:22" ht="16" x14ac:dyDescent="0.2">
      <c r="A1162" s="35"/>
      <c r="B1162" s="36" t="s">
        <v>1058</v>
      </c>
      <c r="C1162" s="36" t="s">
        <v>1058</v>
      </c>
      <c r="D1162" s="35" t="s">
        <v>791</v>
      </c>
      <c r="E1162" s="35">
        <v>0</v>
      </c>
      <c r="F1162" s="35">
        <v>1101</v>
      </c>
      <c r="G1162" s="35" t="s">
        <v>22</v>
      </c>
      <c r="H1162" s="35" t="s">
        <v>695</v>
      </c>
      <c r="I1162" s="35" t="s">
        <v>691</v>
      </c>
      <c r="J1162" s="35"/>
      <c r="K1162" s="35"/>
      <c r="L1162" s="35" t="s">
        <v>696</v>
      </c>
      <c r="M1162" s="35"/>
      <c r="N1162" s="35" t="s">
        <v>23</v>
      </c>
      <c r="O1162" s="35"/>
      <c r="P1162" s="35"/>
      <c r="Q1162" s="35"/>
      <c r="R1162" s="35"/>
      <c r="S1162" s="35"/>
      <c r="T1162" s="35"/>
      <c r="U1162" s="35"/>
      <c r="V1162" s="35"/>
    </row>
    <row r="1163" spans="1:22" ht="16" x14ac:dyDescent="0.2">
      <c r="A1163" s="35"/>
      <c r="B1163" s="36" t="s">
        <v>1058</v>
      </c>
      <c r="C1163" s="36" t="s">
        <v>1058</v>
      </c>
      <c r="D1163" s="35" t="s">
        <v>800</v>
      </c>
      <c r="E1163" s="35">
        <v>4</v>
      </c>
      <c r="F1163" s="35">
        <v>1101</v>
      </c>
      <c r="G1163" s="35" t="s">
        <v>22</v>
      </c>
      <c r="H1163" s="35" t="s">
        <v>801</v>
      </c>
      <c r="I1163" s="35" t="s">
        <v>764</v>
      </c>
      <c r="J1163" s="35"/>
      <c r="K1163" s="35"/>
      <c r="L1163" s="35" t="s">
        <v>802</v>
      </c>
      <c r="M1163" s="35"/>
      <c r="N1163" s="35" t="s">
        <v>25</v>
      </c>
      <c r="O1163" s="35"/>
      <c r="P1163" s="35"/>
      <c r="Q1163" s="35"/>
      <c r="R1163" s="35"/>
      <c r="S1163" s="35"/>
      <c r="T1163" s="35"/>
      <c r="U1163" s="35" t="s">
        <v>689</v>
      </c>
      <c r="V1163" s="35"/>
    </row>
    <row r="1164" spans="1:22" ht="16" x14ac:dyDescent="0.2">
      <c r="A1164" s="35"/>
      <c r="B1164" s="36" t="s">
        <v>1058</v>
      </c>
      <c r="C1164" s="36" t="s">
        <v>1058</v>
      </c>
      <c r="D1164" s="35" t="s">
        <v>765</v>
      </c>
      <c r="E1164" s="35">
        <v>5</v>
      </c>
      <c r="F1164" s="35">
        <v>1221</v>
      </c>
      <c r="G1164" s="35" t="s">
        <v>22</v>
      </c>
      <c r="H1164" s="35" t="s">
        <v>766</v>
      </c>
      <c r="I1164" s="35" t="s">
        <v>764</v>
      </c>
      <c r="J1164" s="35"/>
      <c r="K1164" s="35"/>
      <c r="L1164" s="35" t="s">
        <v>767</v>
      </c>
      <c r="M1164" s="35"/>
      <c r="N1164" s="35" t="s">
        <v>23</v>
      </c>
      <c r="O1164" s="35"/>
      <c r="P1164" s="35"/>
      <c r="Q1164" s="35"/>
      <c r="R1164" s="35"/>
      <c r="S1164" s="35"/>
      <c r="T1164" s="35"/>
      <c r="U1164" s="35" t="s">
        <v>689</v>
      </c>
      <c r="V1164" s="35"/>
    </row>
    <row r="1165" spans="1:22" ht="16" x14ac:dyDescent="0.2">
      <c r="A1165" s="35"/>
      <c r="B1165" s="36" t="s">
        <v>1058</v>
      </c>
      <c r="C1165" s="36" t="s">
        <v>1058</v>
      </c>
      <c r="D1165" s="35" t="s">
        <v>814</v>
      </c>
      <c r="E1165" s="35">
        <v>0</v>
      </c>
      <c r="F1165" s="35">
        <v>1102</v>
      </c>
      <c r="G1165" s="35" t="s">
        <v>22</v>
      </c>
      <c r="H1165" s="35" t="s">
        <v>801</v>
      </c>
      <c r="I1165" s="35" t="s">
        <v>764</v>
      </c>
      <c r="J1165" s="35"/>
      <c r="K1165" s="35"/>
      <c r="L1165" s="35" t="s">
        <v>802</v>
      </c>
      <c r="M1165" s="35"/>
      <c r="N1165" s="35" t="s">
        <v>24</v>
      </c>
      <c r="O1165" s="35"/>
      <c r="P1165" s="35"/>
      <c r="Q1165" s="35"/>
      <c r="R1165" s="35"/>
      <c r="S1165" s="35"/>
      <c r="T1165" s="35"/>
      <c r="U1165" s="35" t="s">
        <v>689</v>
      </c>
      <c r="V1165" s="35"/>
    </row>
    <row r="1166" spans="1:22" ht="16" x14ac:dyDescent="0.2">
      <c r="A1166" s="35"/>
      <c r="B1166" s="36" t="s">
        <v>1058</v>
      </c>
      <c r="C1166" s="36" t="s">
        <v>1058</v>
      </c>
      <c r="D1166" s="35" t="s">
        <v>768</v>
      </c>
      <c r="E1166" s="35">
        <v>0</v>
      </c>
      <c r="F1166" s="35">
        <v>1226</v>
      </c>
      <c r="G1166" s="35" t="s">
        <v>22</v>
      </c>
      <c r="H1166" s="35" t="s">
        <v>766</v>
      </c>
      <c r="I1166" s="35" t="s">
        <v>764</v>
      </c>
      <c r="J1166" s="35"/>
      <c r="K1166" s="35"/>
      <c r="L1166" s="35" t="s">
        <v>767</v>
      </c>
      <c r="M1166" s="35"/>
      <c r="N1166" s="35" t="s">
        <v>24</v>
      </c>
      <c r="O1166" s="35"/>
      <c r="P1166" s="35"/>
      <c r="Q1166" s="35"/>
      <c r="R1166" s="35"/>
      <c r="S1166" s="35"/>
      <c r="T1166" s="35"/>
      <c r="U1166" s="35" t="s">
        <v>689</v>
      </c>
      <c r="V1166" s="35"/>
    </row>
    <row r="1167" spans="1:22" ht="16" x14ac:dyDescent="0.2">
      <c r="A1167" s="35"/>
      <c r="B1167" s="36" t="s">
        <v>1058</v>
      </c>
      <c r="C1167" s="36" t="s">
        <v>1058</v>
      </c>
      <c r="D1167" s="35" t="s">
        <v>800</v>
      </c>
      <c r="E1167" s="35">
        <v>4</v>
      </c>
      <c r="F1167" s="35">
        <v>1101</v>
      </c>
      <c r="G1167" s="35" t="s">
        <v>22</v>
      </c>
      <c r="H1167" s="35" t="s">
        <v>801</v>
      </c>
      <c r="I1167" s="35" t="s">
        <v>764</v>
      </c>
      <c r="J1167" s="35"/>
      <c r="K1167" s="35"/>
      <c r="L1167" s="35" t="s">
        <v>802</v>
      </c>
      <c r="M1167" s="35"/>
      <c r="N1167" s="35" t="s">
        <v>25</v>
      </c>
      <c r="O1167" s="35"/>
      <c r="P1167" s="35"/>
      <c r="Q1167" s="35"/>
      <c r="R1167" s="35"/>
      <c r="S1167" s="35"/>
      <c r="T1167" s="35"/>
      <c r="U1167" s="35" t="s">
        <v>689</v>
      </c>
      <c r="V1167" s="35"/>
    </row>
    <row r="1168" spans="1:22" ht="16" x14ac:dyDescent="0.2">
      <c r="A1168" s="35"/>
      <c r="B1168" s="36" t="s">
        <v>1058</v>
      </c>
      <c r="C1168" s="36" t="s">
        <v>1058</v>
      </c>
      <c r="D1168" s="35" t="s">
        <v>765</v>
      </c>
      <c r="E1168" s="35">
        <v>5</v>
      </c>
      <c r="F1168" s="35">
        <v>1221</v>
      </c>
      <c r="G1168" s="35" t="s">
        <v>22</v>
      </c>
      <c r="H1168" s="35" t="s">
        <v>766</v>
      </c>
      <c r="I1168" s="35" t="s">
        <v>764</v>
      </c>
      <c r="J1168" s="35"/>
      <c r="K1168" s="35"/>
      <c r="L1168" s="35" t="s">
        <v>767</v>
      </c>
      <c r="M1168" s="35"/>
      <c r="N1168" s="35" t="s">
        <v>23</v>
      </c>
      <c r="O1168" s="35"/>
      <c r="P1168" s="35"/>
      <c r="Q1168" s="35"/>
      <c r="R1168" s="35"/>
      <c r="S1168" s="35"/>
      <c r="T1168" s="35"/>
      <c r="U1168" s="35" t="s">
        <v>689</v>
      </c>
      <c r="V1168" s="35"/>
    </row>
    <row r="1169" spans="1:22" ht="16" x14ac:dyDescent="0.2">
      <c r="A1169" s="35"/>
      <c r="B1169" s="36" t="s">
        <v>1058</v>
      </c>
      <c r="C1169" s="36" t="s">
        <v>1058</v>
      </c>
      <c r="D1169" s="35" t="s">
        <v>816</v>
      </c>
      <c r="E1169" s="35">
        <v>0</v>
      </c>
      <c r="F1169" s="35">
        <v>1102</v>
      </c>
      <c r="G1169" s="35" t="s">
        <v>22</v>
      </c>
      <c r="H1169" s="35" t="s">
        <v>801</v>
      </c>
      <c r="I1169" s="35" t="s">
        <v>764</v>
      </c>
      <c r="J1169" s="35"/>
      <c r="K1169" s="35"/>
      <c r="L1169" s="35" t="s">
        <v>802</v>
      </c>
      <c r="M1169" s="35"/>
      <c r="N1169" s="35" t="s">
        <v>24</v>
      </c>
      <c r="O1169" s="35"/>
      <c r="P1169" s="35"/>
      <c r="Q1169" s="35"/>
      <c r="R1169" s="35"/>
      <c r="S1169" s="35"/>
      <c r="T1169" s="35"/>
      <c r="U1169" s="35" t="s">
        <v>689</v>
      </c>
      <c r="V1169" s="35"/>
    </row>
    <row r="1170" spans="1:22" ht="16" x14ac:dyDescent="0.2">
      <c r="A1170" s="35"/>
      <c r="B1170" s="36" t="s">
        <v>1058</v>
      </c>
      <c r="C1170" s="36" t="s">
        <v>1058</v>
      </c>
      <c r="D1170" s="35" t="s">
        <v>768</v>
      </c>
      <c r="E1170" s="35">
        <v>0</v>
      </c>
      <c r="F1170" s="35">
        <v>1226</v>
      </c>
      <c r="G1170" s="35" t="s">
        <v>22</v>
      </c>
      <c r="H1170" s="35" t="s">
        <v>766</v>
      </c>
      <c r="I1170" s="35" t="s">
        <v>764</v>
      </c>
      <c r="J1170" s="35"/>
      <c r="K1170" s="35"/>
      <c r="L1170" s="35" t="s">
        <v>767</v>
      </c>
      <c r="M1170" s="35"/>
      <c r="N1170" s="35" t="s">
        <v>24</v>
      </c>
      <c r="O1170" s="35"/>
      <c r="P1170" s="35"/>
      <c r="Q1170" s="35"/>
      <c r="R1170" s="35"/>
      <c r="S1170" s="35"/>
      <c r="T1170" s="35"/>
      <c r="U1170" s="35" t="s">
        <v>689</v>
      </c>
      <c r="V1170" s="35"/>
    </row>
    <row r="1171" spans="1:22" ht="16" x14ac:dyDescent="0.2">
      <c r="A1171" s="35"/>
      <c r="B1171" s="36" t="s">
        <v>1058</v>
      </c>
      <c r="C1171" s="36" t="s">
        <v>1058</v>
      </c>
      <c r="D1171" s="35" t="s">
        <v>800</v>
      </c>
      <c r="E1171" s="35">
        <v>4</v>
      </c>
      <c r="F1171" s="35">
        <v>1101</v>
      </c>
      <c r="G1171" s="35" t="s">
        <v>22</v>
      </c>
      <c r="H1171" s="35" t="s">
        <v>801</v>
      </c>
      <c r="I1171" s="35" t="s">
        <v>764</v>
      </c>
      <c r="J1171" s="35"/>
      <c r="K1171" s="35"/>
      <c r="L1171" s="35" t="s">
        <v>802</v>
      </c>
      <c r="M1171" s="35"/>
      <c r="N1171" s="35" t="s">
        <v>25</v>
      </c>
      <c r="O1171" s="35"/>
      <c r="P1171" s="35"/>
      <c r="Q1171" s="35"/>
      <c r="R1171" s="35"/>
      <c r="S1171" s="35"/>
      <c r="T1171" s="35"/>
      <c r="U1171" s="35" t="s">
        <v>689</v>
      </c>
      <c r="V1171" s="35"/>
    </row>
    <row r="1172" spans="1:22" ht="16" x14ac:dyDescent="0.2">
      <c r="A1172" s="35"/>
      <c r="B1172" s="36" t="s">
        <v>1058</v>
      </c>
      <c r="C1172" s="36" t="s">
        <v>1058</v>
      </c>
      <c r="D1172" s="35" t="s">
        <v>765</v>
      </c>
      <c r="E1172" s="35">
        <v>5</v>
      </c>
      <c r="F1172" s="35">
        <v>1221</v>
      </c>
      <c r="G1172" s="35" t="s">
        <v>22</v>
      </c>
      <c r="H1172" s="35" t="s">
        <v>766</v>
      </c>
      <c r="I1172" s="35" t="s">
        <v>764</v>
      </c>
      <c r="J1172" s="35"/>
      <c r="K1172" s="35"/>
      <c r="L1172" s="35" t="s">
        <v>767</v>
      </c>
      <c r="M1172" s="35"/>
      <c r="N1172" s="35" t="s">
        <v>23</v>
      </c>
      <c r="O1172" s="35"/>
      <c r="P1172" s="35"/>
      <c r="Q1172" s="35"/>
      <c r="R1172" s="35"/>
      <c r="S1172" s="35"/>
      <c r="T1172" s="35"/>
      <c r="U1172" s="35" t="s">
        <v>689</v>
      </c>
      <c r="V1172" s="35"/>
    </row>
    <row r="1173" spans="1:22" ht="16" x14ac:dyDescent="0.2">
      <c r="A1173" s="35"/>
      <c r="B1173" s="36" t="s">
        <v>1058</v>
      </c>
      <c r="C1173" s="36" t="s">
        <v>1058</v>
      </c>
      <c r="D1173" s="35" t="s">
        <v>1594</v>
      </c>
      <c r="E1173" s="35">
        <v>0</v>
      </c>
      <c r="F1173" s="35">
        <v>1102</v>
      </c>
      <c r="G1173" s="35" t="s">
        <v>22</v>
      </c>
      <c r="H1173" s="35" t="s">
        <v>801</v>
      </c>
      <c r="I1173" s="35" t="s">
        <v>764</v>
      </c>
      <c r="J1173" s="35"/>
      <c r="K1173" s="35"/>
      <c r="L1173" s="35" t="s">
        <v>802</v>
      </c>
      <c r="M1173" s="35"/>
      <c r="N1173" s="35" t="s">
        <v>24</v>
      </c>
      <c r="O1173" s="35"/>
      <c r="P1173" s="35"/>
      <c r="Q1173" s="35"/>
      <c r="R1173" s="35"/>
      <c r="S1173" s="35"/>
      <c r="T1173" s="35"/>
      <c r="U1173" s="35" t="s">
        <v>689</v>
      </c>
      <c r="V1173" s="35"/>
    </row>
    <row r="1174" spans="1:22" ht="16" x14ac:dyDescent="0.2">
      <c r="A1174" s="35"/>
      <c r="B1174" s="36" t="s">
        <v>1058</v>
      </c>
      <c r="C1174" s="36" t="s">
        <v>1058</v>
      </c>
      <c r="D1174" s="35" t="s">
        <v>768</v>
      </c>
      <c r="E1174" s="35">
        <v>0</v>
      </c>
      <c r="F1174" s="35">
        <v>1226</v>
      </c>
      <c r="G1174" s="35" t="s">
        <v>22</v>
      </c>
      <c r="H1174" s="35" t="s">
        <v>766</v>
      </c>
      <c r="I1174" s="35" t="s">
        <v>764</v>
      </c>
      <c r="J1174" s="35"/>
      <c r="K1174" s="35"/>
      <c r="L1174" s="35" t="s">
        <v>767</v>
      </c>
      <c r="M1174" s="35"/>
      <c r="N1174" s="35" t="s">
        <v>24</v>
      </c>
      <c r="O1174" s="35"/>
      <c r="P1174" s="35"/>
      <c r="Q1174" s="35"/>
      <c r="R1174" s="35"/>
      <c r="S1174" s="35"/>
      <c r="T1174" s="35"/>
      <c r="U1174" s="35" t="s">
        <v>689</v>
      </c>
      <c r="V1174" s="35"/>
    </row>
    <row r="1175" spans="1:22" ht="16" x14ac:dyDescent="0.2">
      <c r="A1175" s="35"/>
      <c r="B1175" s="36" t="s">
        <v>1058</v>
      </c>
      <c r="C1175" s="36" t="s">
        <v>1058</v>
      </c>
      <c r="D1175" s="35" t="s">
        <v>800</v>
      </c>
      <c r="E1175" s="35">
        <v>4</v>
      </c>
      <c r="F1175" s="35">
        <v>1101</v>
      </c>
      <c r="G1175" s="35" t="s">
        <v>22</v>
      </c>
      <c r="H1175" s="35" t="s">
        <v>801</v>
      </c>
      <c r="I1175" s="35" t="s">
        <v>764</v>
      </c>
      <c r="J1175" s="35"/>
      <c r="K1175" s="35"/>
      <c r="L1175" s="35" t="s">
        <v>802</v>
      </c>
      <c r="M1175" s="35"/>
      <c r="N1175" s="35" t="s">
        <v>25</v>
      </c>
      <c r="O1175" s="35"/>
      <c r="P1175" s="35"/>
      <c r="Q1175" s="35"/>
      <c r="R1175" s="35"/>
      <c r="S1175" s="35"/>
      <c r="T1175" s="35"/>
      <c r="U1175" s="35" t="s">
        <v>689</v>
      </c>
      <c r="V1175" s="35"/>
    </row>
    <row r="1176" spans="1:22" ht="16" x14ac:dyDescent="0.2">
      <c r="A1176" s="35"/>
      <c r="B1176" s="36" t="s">
        <v>1058</v>
      </c>
      <c r="C1176" s="36" t="s">
        <v>1058</v>
      </c>
      <c r="D1176" s="35" t="s">
        <v>765</v>
      </c>
      <c r="E1176" s="35">
        <v>5</v>
      </c>
      <c r="F1176" s="35">
        <v>1221</v>
      </c>
      <c r="G1176" s="35" t="s">
        <v>22</v>
      </c>
      <c r="H1176" s="35" t="s">
        <v>766</v>
      </c>
      <c r="I1176" s="35" t="s">
        <v>764</v>
      </c>
      <c r="J1176" s="35"/>
      <c r="K1176" s="35"/>
      <c r="L1176" s="35" t="s">
        <v>767</v>
      </c>
      <c r="M1176" s="35"/>
      <c r="N1176" s="35" t="s">
        <v>23</v>
      </c>
      <c r="O1176" s="35"/>
      <c r="P1176" s="35"/>
      <c r="Q1176" s="35"/>
      <c r="R1176" s="35"/>
      <c r="S1176" s="35"/>
      <c r="T1176" s="35"/>
      <c r="U1176" s="35" t="s">
        <v>689</v>
      </c>
      <c r="V1176" s="35"/>
    </row>
    <row r="1177" spans="1:22" ht="16" x14ac:dyDescent="0.2">
      <c r="A1177" s="35"/>
      <c r="B1177" s="36" t="s">
        <v>1058</v>
      </c>
      <c r="C1177" s="36" t="s">
        <v>1058</v>
      </c>
      <c r="D1177" s="35" t="s">
        <v>815</v>
      </c>
      <c r="E1177" s="35">
        <v>0</v>
      </c>
      <c r="F1177" s="35">
        <v>1102</v>
      </c>
      <c r="G1177" s="35" t="s">
        <v>22</v>
      </c>
      <c r="H1177" s="35" t="s">
        <v>801</v>
      </c>
      <c r="I1177" s="35" t="s">
        <v>764</v>
      </c>
      <c r="J1177" s="35"/>
      <c r="K1177" s="35"/>
      <c r="L1177" s="35" t="s">
        <v>802</v>
      </c>
      <c r="M1177" s="35"/>
      <c r="N1177" s="35" t="s">
        <v>24</v>
      </c>
      <c r="O1177" s="35"/>
      <c r="P1177" s="35"/>
      <c r="Q1177" s="35"/>
      <c r="R1177" s="35"/>
      <c r="S1177" s="35"/>
      <c r="T1177" s="35"/>
      <c r="U1177" s="35" t="s">
        <v>689</v>
      </c>
      <c r="V1177" s="35"/>
    </row>
    <row r="1178" spans="1:22" ht="16" x14ac:dyDescent="0.2">
      <c r="A1178" s="35"/>
      <c r="B1178" s="36" t="s">
        <v>1058</v>
      </c>
      <c r="C1178" s="36" t="s">
        <v>1058</v>
      </c>
      <c r="D1178" s="35" t="s">
        <v>768</v>
      </c>
      <c r="E1178" s="35">
        <v>0</v>
      </c>
      <c r="F1178" s="35">
        <v>1226</v>
      </c>
      <c r="G1178" s="35" t="s">
        <v>22</v>
      </c>
      <c r="H1178" s="35" t="s">
        <v>766</v>
      </c>
      <c r="I1178" s="35" t="s">
        <v>764</v>
      </c>
      <c r="J1178" s="35"/>
      <c r="K1178" s="35"/>
      <c r="L1178" s="35" t="s">
        <v>767</v>
      </c>
      <c r="M1178" s="35"/>
      <c r="N1178" s="35" t="s">
        <v>24</v>
      </c>
      <c r="O1178" s="35"/>
      <c r="P1178" s="35"/>
      <c r="Q1178" s="35"/>
      <c r="R1178" s="35"/>
      <c r="S1178" s="35"/>
      <c r="T1178" s="35"/>
      <c r="U1178" s="35" t="s">
        <v>689</v>
      </c>
      <c r="V1178" s="35"/>
    </row>
    <row r="1179" spans="1:22" ht="16" x14ac:dyDescent="0.2">
      <c r="A1179" s="35"/>
      <c r="B1179" s="36" t="s">
        <v>1058</v>
      </c>
      <c r="C1179" s="36" t="s">
        <v>1058</v>
      </c>
      <c r="D1179" s="35" t="s">
        <v>800</v>
      </c>
      <c r="E1179" s="35">
        <v>4</v>
      </c>
      <c r="F1179" s="35">
        <v>1101</v>
      </c>
      <c r="G1179" s="35" t="s">
        <v>22</v>
      </c>
      <c r="H1179" s="35" t="s">
        <v>801</v>
      </c>
      <c r="I1179" s="35" t="s">
        <v>764</v>
      </c>
      <c r="J1179" s="35"/>
      <c r="K1179" s="35"/>
      <c r="L1179" s="35" t="s">
        <v>802</v>
      </c>
      <c r="M1179" s="35"/>
      <c r="N1179" s="35" t="s">
        <v>25</v>
      </c>
      <c r="O1179" s="35"/>
      <c r="P1179" s="35"/>
      <c r="Q1179" s="35"/>
      <c r="R1179" s="35"/>
      <c r="S1179" s="35"/>
      <c r="T1179" s="35"/>
      <c r="U1179" s="35" t="s">
        <v>689</v>
      </c>
      <c r="V1179" s="35"/>
    </row>
    <row r="1180" spans="1:22" ht="16" x14ac:dyDescent="0.2">
      <c r="A1180" s="35"/>
      <c r="B1180" s="36" t="s">
        <v>1058</v>
      </c>
      <c r="C1180" s="36" t="s">
        <v>1058</v>
      </c>
      <c r="D1180" s="35" t="s">
        <v>765</v>
      </c>
      <c r="E1180" s="35">
        <v>5</v>
      </c>
      <c r="F1180" s="35">
        <v>1221</v>
      </c>
      <c r="G1180" s="35" t="s">
        <v>22</v>
      </c>
      <c r="H1180" s="35" t="s">
        <v>766</v>
      </c>
      <c r="I1180" s="35" t="s">
        <v>764</v>
      </c>
      <c r="J1180" s="35"/>
      <c r="K1180" s="35"/>
      <c r="L1180" s="35" t="s">
        <v>767</v>
      </c>
      <c r="M1180" s="35"/>
      <c r="N1180" s="35" t="s">
        <v>23</v>
      </c>
      <c r="O1180" s="35"/>
      <c r="P1180" s="35"/>
      <c r="Q1180" s="35"/>
      <c r="R1180" s="35"/>
      <c r="S1180" s="35"/>
      <c r="T1180" s="35"/>
      <c r="U1180" s="35" t="s">
        <v>689</v>
      </c>
      <c r="V1180" s="35"/>
    </row>
    <row r="1181" spans="1:22" ht="16" x14ac:dyDescent="0.2">
      <c r="A1181" s="35"/>
      <c r="B1181" s="36" t="s">
        <v>1058</v>
      </c>
      <c r="C1181" s="36" t="s">
        <v>1058</v>
      </c>
      <c r="D1181" s="35" t="s">
        <v>821</v>
      </c>
      <c r="E1181" s="35">
        <v>0</v>
      </c>
      <c r="F1181" s="35">
        <v>1102</v>
      </c>
      <c r="G1181" s="35" t="s">
        <v>22</v>
      </c>
      <c r="H1181" s="35" t="s">
        <v>801</v>
      </c>
      <c r="I1181" s="35" t="s">
        <v>764</v>
      </c>
      <c r="J1181" s="35"/>
      <c r="K1181" s="35"/>
      <c r="L1181" s="35" t="s">
        <v>802</v>
      </c>
      <c r="M1181" s="35"/>
      <c r="N1181" s="35" t="s">
        <v>24</v>
      </c>
      <c r="O1181" s="35"/>
      <c r="P1181" s="35"/>
      <c r="Q1181" s="35"/>
      <c r="R1181" s="35"/>
      <c r="S1181" s="35"/>
      <c r="T1181" s="35"/>
      <c r="U1181" s="35" t="s">
        <v>689</v>
      </c>
      <c r="V1181" s="35"/>
    </row>
    <row r="1182" spans="1:22" ht="16" x14ac:dyDescent="0.2">
      <c r="A1182" s="35"/>
      <c r="B1182" s="36" t="s">
        <v>1058</v>
      </c>
      <c r="C1182" s="36" t="s">
        <v>1058</v>
      </c>
      <c r="D1182" s="35" t="s">
        <v>768</v>
      </c>
      <c r="E1182" s="35">
        <v>0</v>
      </c>
      <c r="F1182" s="35">
        <v>1226</v>
      </c>
      <c r="G1182" s="35" t="s">
        <v>22</v>
      </c>
      <c r="H1182" s="35" t="s">
        <v>766</v>
      </c>
      <c r="I1182" s="35" t="s">
        <v>764</v>
      </c>
      <c r="J1182" s="35"/>
      <c r="K1182" s="35"/>
      <c r="L1182" s="35" t="s">
        <v>767</v>
      </c>
      <c r="M1182" s="35"/>
      <c r="N1182" s="35" t="s">
        <v>24</v>
      </c>
      <c r="O1182" s="35"/>
      <c r="P1182" s="35"/>
      <c r="Q1182" s="35"/>
      <c r="R1182" s="35"/>
      <c r="S1182" s="35"/>
      <c r="T1182" s="35"/>
      <c r="U1182" s="35" t="s">
        <v>689</v>
      </c>
      <c r="V1182" s="35"/>
    </row>
    <row r="1183" spans="1:22" ht="16" x14ac:dyDescent="0.2">
      <c r="A1183" s="35"/>
      <c r="B1183" s="36" t="s">
        <v>1058</v>
      </c>
      <c r="C1183" s="36" t="s">
        <v>1058</v>
      </c>
      <c r="D1183" s="35" t="s">
        <v>800</v>
      </c>
      <c r="E1183" s="35">
        <v>4</v>
      </c>
      <c r="F1183" s="35">
        <v>1101</v>
      </c>
      <c r="G1183" s="35" t="s">
        <v>22</v>
      </c>
      <c r="H1183" s="35" t="s">
        <v>801</v>
      </c>
      <c r="I1183" s="35" t="s">
        <v>764</v>
      </c>
      <c r="J1183" s="35"/>
      <c r="K1183" s="35"/>
      <c r="L1183" s="35" t="s">
        <v>802</v>
      </c>
      <c r="M1183" s="35"/>
      <c r="N1183" s="35" t="s">
        <v>25</v>
      </c>
      <c r="O1183" s="35"/>
      <c r="P1183" s="35"/>
      <c r="Q1183" s="35"/>
      <c r="R1183" s="35"/>
      <c r="S1183" s="35"/>
      <c r="T1183" s="35"/>
      <c r="U1183" s="35" t="s">
        <v>689</v>
      </c>
      <c r="V1183" s="35"/>
    </row>
    <row r="1184" spans="1:22" ht="16" x14ac:dyDescent="0.2">
      <c r="A1184" s="35"/>
      <c r="B1184" s="36" t="s">
        <v>1058</v>
      </c>
      <c r="C1184" s="36" t="s">
        <v>1058</v>
      </c>
      <c r="D1184" s="35" t="s">
        <v>765</v>
      </c>
      <c r="E1184" s="35">
        <v>5</v>
      </c>
      <c r="F1184" s="35">
        <v>1221</v>
      </c>
      <c r="G1184" s="35" t="s">
        <v>22</v>
      </c>
      <c r="H1184" s="35" t="s">
        <v>766</v>
      </c>
      <c r="I1184" s="35" t="s">
        <v>764</v>
      </c>
      <c r="J1184" s="35"/>
      <c r="K1184" s="35"/>
      <c r="L1184" s="35" t="s">
        <v>767</v>
      </c>
      <c r="M1184" s="35"/>
      <c r="N1184" s="35" t="s">
        <v>23</v>
      </c>
      <c r="O1184" s="35"/>
      <c r="P1184" s="35"/>
      <c r="Q1184" s="35"/>
      <c r="R1184" s="35"/>
      <c r="S1184" s="35"/>
      <c r="T1184" s="35"/>
      <c r="U1184" s="35" t="s">
        <v>689</v>
      </c>
      <c r="V1184" s="35"/>
    </row>
    <row r="1185" spans="1:22" ht="16" x14ac:dyDescent="0.2">
      <c r="A1185" s="35"/>
      <c r="B1185" s="36" t="s">
        <v>1058</v>
      </c>
      <c r="C1185" s="36" t="s">
        <v>1058</v>
      </c>
      <c r="D1185" s="35" t="s">
        <v>813</v>
      </c>
      <c r="E1185" s="35">
        <v>0</v>
      </c>
      <c r="F1185" s="35">
        <v>1102</v>
      </c>
      <c r="G1185" s="35" t="s">
        <v>22</v>
      </c>
      <c r="H1185" s="35" t="s">
        <v>801</v>
      </c>
      <c r="I1185" s="35" t="s">
        <v>764</v>
      </c>
      <c r="J1185" s="35"/>
      <c r="K1185" s="35"/>
      <c r="L1185" s="35" t="s">
        <v>802</v>
      </c>
      <c r="M1185" s="35"/>
      <c r="N1185" s="35" t="s">
        <v>24</v>
      </c>
      <c r="O1185" s="35"/>
      <c r="P1185" s="35"/>
      <c r="Q1185" s="35"/>
      <c r="R1185" s="35"/>
      <c r="S1185" s="35"/>
      <c r="T1185" s="35"/>
      <c r="U1185" s="35" t="s">
        <v>689</v>
      </c>
      <c r="V1185" s="35"/>
    </row>
    <row r="1186" spans="1:22" ht="16" x14ac:dyDescent="0.2">
      <c r="A1186" s="35"/>
      <c r="B1186" s="36" t="s">
        <v>1058</v>
      </c>
      <c r="C1186" s="36" t="s">
        <v>1058</v>
      </c>
      <c r="D1186" s="35" t="s">
        <v>768</v>
      </c>
      <c r="E1186" s="35">
        <v>0</v>
      </c>
      <c r="F1186" s="35">
        <v>1226</v>
      </c>
      <c r="G1186" s="35" t="s">
        <v>22</v>
      </c>
      <c r="H1186" s="35" t="s">
        <v>766</v>
      </c>
      <c r="I1186" s="35" t="s">
        <v>764</v>
      </c>
      <c r="J1186" s="35"/>
      <c r="K1186" s="35"/>
      <c r="L1186" s="35" t="s">
        <v>767</v>
      </c>
      <c r="M1186" s="35"/>
      <c r="N1186" s="35" t="s">
        <v>24</v>
      </c>
      <c r="O1186" s="35"/>
      <c r="P1186" s="35"/>
      <c r="Q1186" s="35"/>
      <c r="R1186" s="35"/>
      <c r="S1186" s="35"/>
      <c r="T1186" s="35"/>
      <c r="U1186" s="35" t="s">
        <v>689</v>
      </c>
      <c r="V1186" s="35"/>
    </row>
    <row r="1187" spans="1:22" ht="16" x14ac:dyDescent="0.2">
      <c r="A1187" s="35"/>
      <c r="B1187" s="36" t="s">
        <v>1058</v>
      </c>
      <c r="C1187" s="36" t="s">
        <v>1058</v>
      </c>
      <c r="D1187" s="35" t="s">
        <v>800</v>
      </c>
      <c r="E1187" s="35">
        <v>4</v>
      </c>
      <c r="F1187" s="35">
        <v>1101</v>
      </c>
      <c r="G1187" s="35" t="s">
        <v>22</v>
      </c>
      <c r="H1187" s="35" t="s">
        <v>801</v>
      </c>
      <c r="I1187" s="35" t="s">
        <v>764</v>
      </c>
      <c r="J1187" s="35"/>
      <c r="K1187" s="35"/>
      <c r="L1187" s="35" t="s">
        <v>802</v>
      </c>
      <c r="M1187" s="35"/>
      <c r="N1187" s="35" t="s">
        <v>25</v>
      </c>
      <c r="O1187" s="35"/>
      <c r="P1187" s="35"/>
      <c r="Q1187" s="35"/>
      <c r="R1187" s="35"/>
      <c r="S1187" s="35"/>
      <c r="T1187" s="35"/>
      <c r="U1187" s="35" t="s">
        <v>689</v>
      </c>
      <c r="V1187" s="35"/>
    </row>
    <row r="1188" spans="1:22" ht="16" x14ac:dyDescent="0.2">
      <c r="A1188" s="35"/>
      <c r="B1188" s="36" t="s">
        <v>1058</v>
      </c>
      <c r="C1188" s="36" t="s">
        <v>1058</v>
      </c>
      <c r="D1188" s="35" t="s">
        <v>765</v>
      </c>
      <c r="E1188" s="35">
        <v>5</v>
      </c>
      <c r="F1188" s="35">
        <v>1221</v>
      </c>
      <c r="G1188" s="35" t="s">
        <v>22</v>
      </c>
      <c r="H1188" s="35" t="s">
        <v>766</v>
      </c>
      <c r="I1188" s="35" t="s">
        <v>764</v>
      </c>
      <c r="J1188" s="35"/>
      <c r="K1188" s="35"/>
      <c r="L1188" s="35" t="s">
        <v>767</v>
      </c>
      <c r="M1188" s="35"/>
      <c r="N1188" s="35" t="s">
        <v>23</v>
      </c>
      <c r="O1188" s="35"/>
      <c r="P1188" s="35"/>
      <c r="Q1188" s="35"/>
      <c r="R1188" s="35"/>
      <c r="S1188" s="35"/>
      <c r="T1188" s="35"/>
      <c r="U1188" s="35" t="s">
        <v>689</v>
      </c>
      <c r="V1188" s="35"/>
    </row>
    <row r="1189" spans="1:22" ht="16" x14ac:dyDescent="0.2">
      <c r="A1189" s="35"/>
      <c r="B1189" s="36" t="s">
        <v>1058</v>
      </c>
      <c r="C1189" s="36" t="s">
        <v>1058</v>
      </c>
      <c r="D1189" s="35" t="s">
        <v>1595</v>
      </c>
      <c r="E1189" s="35">
        <v>0</v>
      </c>
      <c r="F1189" s="35">
        <v>1102</v>
      </c>
      <c r="G1189" s="35" t="s">
        <v>22</v>
      </c>
      <c r="H1189" s="35" t="s">
        <v>801</v>
      </c>
      <c r="I1189" s="35" t="s">
        <v>764</v>
      </c>
      <c r="J1189" s="35"/>
      <c r="K1189" s="35"/>
      <c r="L1189" s="35" t="s">
        <v>802</v>
      </c>
      <c r="M1189" s="35"/>
      <c r="N1189" s="35" t="s">
        <v>24</v>
      </c>
      <c r="O1189" s="35"/>
      <c r="P1189" s="35"/>
      <c r="Q1189" s="35"/>
      <c r="R1189" s="35"/>
      <c r="S1189" s="35"/>
      <c r="T1189" s="35"/>
      <c r="U1189" s="35" t="s">
        <v>689</v>
      </c>
      <c r="V1189" s="35"/>
    </row>
    <row r="1190" spans="1:22" ht="16" x14ac:dyDescent="0.2">
      <c r="A1190" s="35"/>
      <c r="B1190" s="36" t="s">
        <v>1058</v>
      </c>
      <c r="C1190" s="36" t="s">
        <v>1058</v>
      </c>
      <c r="D1190" s="35" t="s">
        <v>768</v>
      </c>
      <c r="E1190" s="35">
        <v>0</v>
      </c>
      <c r="F1190" s="35">
        <v>1226</v>
      </c>
      <c r="G1190" s="35" t="s">
        <v>22</v>
      </c>
      <c r="H1190" s="35" t="s">
        <v>766</v>
      </c>
      <c r="I1190" s="35" t="s">
        <v>764</v>
      </c>
      <c r="J1190" s="35"/>
      <c r="K1190" s="35"/>
      <c r="L1190" s="35" t="s">
        <v>767</v>
      </c>
      <c r="M1190" s="35"/>
      <c r="N1190" s="35" t="s">
        <v>24</v>
      </c>
      <c r="O1190" s="35"/>
      <c r="P1190" s="35"/>
      <c r="Q1190" s="35"/>
      <c r="R1190" s="35"/>
      <c r="S1190" s="35"/>
      <c r="T1190" s="35"/>
      <c r="U1190" s="35" t="s">
        <v>689</v>
      </c>
      <c r="V1190" s="35"/>
    </row>
    <row r="1191" spans="1:22" ht="16" x14ac:dyDescent="0.2">
      <c r="A1191" s="35"/>
      <c r="B1191" s="36" t="s">
        <v>1058</v>
      </c>
      <c r="C1191" s="36" t="s">
        <v>1058</v>
      </c>
      <c r="D1191" s="35" t="s">
        <v>800</v>
      </c>
      <c r="E1191" s="35">
        <v>4</v>
      </c>
      <c r="F1191" s="35">
        <v>1101</v>
      </c>
      <c r="G1191" s="35" t="s">
        <v>22</v>
      </c>
      <c r="H1191" s="35" t="s">
        <v>801</v>
      </c>
      <c r="I1191" s="35" t="s">
        <v>764</v>
      </c>
      <c r="J1191" s="35"/>
      <c r="K1191" s="35"/>
      <c r="L1191" s="35" t="s">
        <v>802</v>
      </c>
      <c r="M1191" s="35"/>
      <c r="N1191" s="35" t="s">
        <v>25</v>
      </c>
      <c r="O1191" s="35"/>
      <c r="P1191" s="35"/>
      <c r="Q1191" s="35"/>
      <c r="R1191" s="35"/>
      <c r="S1191" s="35"/>
      <c r="T1191" s="35"/>
      <c r="U1191" s="35" t="s">
        <v>689</v>
      </c>
      <c r="V1191" s="35"/>
    </row>
    <row r="1192" spans="1:22" ht="16" x14ac:dyDescent="0.2">
      <c r="A1192" s="35"/>
      <c r="B1192" s="36" t="s">
        <v>1058</v>
      </c>
      <c r="C1192" s="36" t="s">
        <v>1058</v>
      </c>
      <c r="D1192" s="35" t="s">
        <v>765</v>
      </c>
      <c r="E1192" s="35">
        <v>5</v>
      </c>
      <c r="F1192" s="35">
        <v>1221</v>
      </c>
      <c r="G1192" s="35" t="s">
        <v>22</v>
      </c>
      <c r="H1192" s="35" t="s">
        <v>766</v>
      </c>
      <c r="I1192" s="35" t="s">
        <v>764</v>
      </c>
      <c r="J1192" s="35"/>
      <c r="K1192" s="35"/>
      <c r="L1192" s="35" t="s">
        <v>767</v>
      </c>
      <c r="M1192" s="35"/>
      <c r="N1192" s="35" t="s">
        <v>23</v>
      </c>
      <c r="O1192" s="35"/>
      <c r="P1192" s="35"/>
      <c r="Q1192" s="35"/>
      <c r="R1192" s="35"/>
      <c r="S1192" s="35"/>
      <c r="T1192" s="35"/>
      <c r="U1192" s="35" t="s">
        <v>689</v>
      </c>
      <c r="V1192" s="35"/>
    </row>
    <row r="1193" spans="1:22" ht="16" x14ac:dyDescent="0.2">
      <c r="A1193" s="35"/>
      <c r="B1193" s="36" t="s">
        <v>1058</v>
      </c>
      <c r="C1193" s="36" t="s">
        <v>1058</v>
      </c>
      <c r="D1193" s="35" t="s">
        <v>1596</v>
      </c>
      <c r="E1193" s="35">
        <v>0</v>
      </c>
      <c r="F1193" s="35">
        <v>1102</v>
      </c>
      <c r="G1193" s="35" t="s">
        <v>22</v>
      </c>
      <c r="H1193" s="35" t="s">
        <v>801</v>
      </c>
      <c r="I1193" s="35" t="s">
        <v>764</v>
      </c>
      <c r="J1193" s="35"/>
      <c r="K1193" s="35"/>
      <c r="L1193" s="35" t="s">
        <v>802</v>
      </c>
      <c r="M1193" s="35"/>
      <c r="N1193" s="35" t="s">
        <v>24</v>
      </c>
      <c r="O1193" s="35"/>
      <c r="P1193" s="35"/>
      <c r="Q1193" s="35"/>
      <c r="R1193" s="35"/>
      <c r="S1193" s="35"/>
      <c r="T1193" s="35"/>
      <c r="U1193" s="35" t="s">
        <v>689</v>
      </c>
      <c r="V1193" s="35"/>
    </row>
    <row r="1194" spans="1:22" ht="16" x14ac:dyDescent="0.2">
      <c r="A1194" s="35"/>
      <c r="B1194" s="36" t="s">
        <v>1058</v>
      </c>
      <c r="C1194" s="36" t="s">
        <v>1058</v>
      </c>
      <c r="D1194" s="35" t="s">
        <v>768</v>
      </c>
      <c r="E1194" s="35">
        <v>0</v>
      </c>
      <c r="F1194" s="35">
        <v>1226</v>
      </c>
      <c r="G1194" s="35" t="s">
        <v>22</v>
      </c>
      <c r="H1194" s="35" t="s">
        <v>766</v>
      </c>
      <c r="I1194" s="35" t="s">
        <v>764</v>
      </c>
      <c r="J1194" s="35"/>
      <c r="K1194" s="35"/>
      <c r="L1194" s="35" t="s">
        <v>767</v>
      </c>
      <c r="M1194" s="35"/>
      <c r="N1194" s="35" t="s">
        <v>24</v>
      </c>
      <c r="O1194" s="35"/>
      <c r="P1194" s="35"/>
      <c r="Q1194" s="35"/>
      <c r="R1194" s="35"/>
      <c r="S1194" s="35"/>
      <c r="T1194" s="35"/>
      <c r="U1194" s="35" t="s">
        <v>689</v>
      </c>
      <c r="V1194" s="35"/>
    </row>
    <row r="1195" spans="1:22" ht="16" x14ac:dyDescent="0.2">
      <c r="A1195" s="35"/>
      <c r="B1195" s="36" t="s">
        <v>1058</v>
      </c>
      <c r="C1195" s="36" t="s">
        <v>1058</v>
      </c>
      <c r="D1195" s="35" t="s">
        <v>800</v>
      </c>
      <c r="E1195" s="35">
        <v>4</v>
      </c>
      <c r="F1195" s="35">
        <v>1101</v>
      </c>
      <c r="G1195" s="35" t="s">
        <v>22</v>
      </c>
      <c r="H1195" s="35" t="s">
        <v>801</v>
      </c>
      <c r="I1195" s="35" t="s">
        <v>764</v>
      </c>
      <c r="J1195" s="35"/>
      <c r="K1195" s="35"/>
      <c r="L1195" s="35" t="s">
        <v>802</v>
      </c>
      <c r="M1195" s="35"/>
      <c r="N1195" s="35" t="s">
        <v>25</v>
      </c>
      <c r="O1195" s="35"/>
      <c r="P1195" s="35"/>
      <c r="Q1195" s="35"/>
      <c r="R1195" s="35"/>
      <c r="S1195" s="35"/>
      <c r="T1195" s="35"/>
      <c r="U1195" s="35" t="s">
        <v>689</v>
      </c>
      <c r="V1195" s="35"/>
    </row>
    <row r="1196" spans="1:22" ht="16" x14ac:dyDescent="0.2">
      <c r="A1196" s="35"/>
      <c r="B1196" s="36" t="s">
        <v>1058</v>
      </c>
      <c r="C1196" s="36" t="s">
        <v>1058</v>
      </c>
      <c r="D1196" s="35" t="s">
        <v>765</v>
      </c>
      <c r="E1196" s="35">
        <v>5</v>
      </c>
      <c r="F1196" s="35">
        <v>1221</v>
      </c>
      <c r="G1196" s="35" t="s">
        <v>22</v>
      </c>
      <c r="H1196" s="35" t="s">
        <v>766</v>
      </c>
      <c r="I1196" s="35" t="s">
        <v>764</v>
      </c>
      <c r="J1196" s="35"/>
      <c r="K1196" s="35"/>
      <c r="L1196" s="35" t="s">
        <v>767</v>
      </c>
      <c r="M1196" s="35"/>
      <c r="N1196" s="35" t="s">
        <v>23</v>
      </c>
      <c r="O1196" s="35"/>
      <c r="P1196" s="35"/>
      <c r="Q1196" s="35"/>
      <c r="R1196" s="35"/>
      <c r="S1196" s="35"/>
      <c r="T1196" s="35"/>
      <c r="U1196" s="35" t="s">
        <v>689</v>
      </c>
      <c r="V1196" s="35"/>
    </row>
    <row r="1197" spans="1:22" ht="16" x14ac:dyDescent="0.2">
      <c r="A1197" s="35"/>
      <c r="B1197" s="36" t="s">
        <v>1058</v>
      </c>
      <c r="C1197" s="36" t="s">
        <v>1058</v>
      </c>
      <c r="D1197" s="35" t="s">
        <v>823</v>
      </c>
      <c r="E1197" s="35">
        <v>0</v>
      </c>
      <c r="F1197" s="35">
        <v>1102</v>
      </c>
      <c r="G1197" s="35" t="s">
        <v>22</v>
      </c>
      <c r="H1197" s="35" t="s">
        <v>801</v>
      </c>
      <c r="I1197" s="35" t="s">
        <v>764</v>
      </c>
      <c r="J1197" s="35"/>
      <c r="K1197" s="35"/>
      <c r="L1197" s="35" t="s">
        <v>802</v>
      </c>
      <c r="M1197" s="35"/>
      <c r="N1197" s="35" t="s">
        <v>24</v>
      </c>
      <c r="O1197" s="35"/>
      <c r="P1197" s="35"/>
      <c r="Q1197" s="35"/>
      <c r="R1197" s="35"/>
      <c r="S1197" s="35"/>
      <c r="T1197" s="35"/>
      <c r="U1197" s="35" t="s">
        <v>689</v>
      </c>
      <c r="V1197" s="35"/>
    </row>
    <row r="1198" spans="1:22" ht="16" x14ac:dyDescent="0.2">
      <c r="A1198" s="35"/>
      <c r="B1198" s="36" t="s">
        <v>1058</v>
      </c>
      <c r="C1198" s="36" t="s">
        <v>1058</v>
      </c>
      <c r="D1198" s="35" t="s">
        <v>768</v>
      </c>
      <c r="E1198" s="35">
        <v>0</v>
      </c>
      <c r="F1198" s="35">
        <v>1226</v>
      </c>
      <c r="G1198" s="35" t="s">
        <v>22</v>
      </c>
      <c r="H1198" s="35" t="s">
        <v>766</v>
      </c>
      <c r="I1198" s="35" t="s">
        <v>764</v>
      </c>
      <c r="J1198" s="35"/>
      <c r="K1198" s="35"/>
      <c r="L1198" s="35" t="s">
        <v>767</v>
      </c>
      <c r="M1198" s="35"/>
      <c r="N1198" s="35" t="s">
        <v>24</v>
      </c>
      <c r="O1198" s="35"/>
      <c r="P1198" s="35"/>
      <c r="Q1198" s="35"/>
      <c r="R1198" s="35"/>
      <c r="S1198" s="35"/>
      <c r="T1198" s="35"/>
      <c r="U1198" s="35" t="s">
        <v>689</v>
      </c>
      <c r="V1198" s="35"/>
    </row>
    <row r="1199" spans="1:22" ht="16" x14ac:dyDescent="0.2">
      <c r="A1199" s="35"/>
      <c r="B1199" s="36" t="s">
        <v>1058</v>
      </c>
      <c r="C1199" s="36" t="s">
        <v>1058</v>
      </c>
      <c r="D1199" s="35" t="s">
        <v>800</v>
      </c>
      <c r="E1199" s="35">
        <v>4</v>
      </c>
      <c r="F1199" s="35">
        <v>1101</v>
      </c>
      <c r="G1199" s="35" t="s">
        <v>22</v>
      </c>
      <c r="H1199" s="35" t="s">
        <v>801</v>
      </c>
      <c r="I1199" s="35" t="s">
        <v>764</v>
      </c>
      <c r="J1199" s="35"/>
      <c r="K1199" s="35"/>
      <c r="L1199" s="35" t="s">
        <v>802</v>
      </c>
      <c r="M1199" s="35"/>
      <c r="N1199" s="35" t="s">
        <v>25</v>
      </c>
      <c r="O1199" s="35"/>
      <c r="P1199" s="35"/>
      <c r="Q1199" s="35"/>
      <c r="R1199" s="35"/>
      <c r="S1199" s="35"/>
      <c r="T1199" s="35"/>
      <c r="U1199" s="35" t="s">
        <v>689</v>
      </c>
      <c r="V1199" s="35"/>
    </row>
    <row r="1200" spans="1:22" ht="16" x14ac:dyDescent="0.2">
      <c r="A1200" s="35"/>
      <c r="B1200" s="36" t="s">
        <v>1058</v>
      </c>
      <c r="C1200" s="36" t="s">
        <v>1058</v>
      </c>
      <c r="D1200" s="35" t="s">
        <v>765</v>
      </c>
      <c r="E1200" s="35">
        <v>5</v>
      </c>
      <c r="F1200" s="35">
        <v>1221</v>
      </c>
      <c r="G1200" s="35" t="s">
        <v>22</v>
      </c>
      <c r="H1200" s="35" t="s">
        <v>766</v>
      </c>
      <c r="I1200" s="35" t="s">
        <v>764</v>
      </c>
      <c r="J1200" s="35"/>
      <c r="K1200" s="35"/>
      <c r="L1200" s="35" t="s">
        <v>767</v>
      </c>
      <c r="M1200" s="35"/>
      <c r="N1200" s="35" t="s">
        <v>23</v>
      </c>
      <c r="O1200" s="35"/>
      <c r="P1200" s="35"/>
      <c r="Q1200" s="35"/>
      <c r="R1200" s="35"/>
      <c r="S1200" s="35"/>
      <c r="T1200" s="35"/>
      <c r="U1200" s="35" t="s">
        <v>689</v>
      </c>
      <c r="V1200" s="35"/>
    </row>
    <row r="1201" spans="1:22" ht="16" x14ac:dyDescent="0.2">
      <c r="A1201" s="35"/>
      <c r="B1201" s="36" t="s">
        <v>1058</v>
      </c>
      <c r="C1201" s="36" t="s">
        <v>1058</v>
      </c>
      <c r="D1201" s="35" t="s">
        <v>1597</v>
      </c>
      <c r="E1201" s="35">
        <v>0</v>
      </c>
      <c r="F1201" s="35">
        <v>1102</v>
      </c>
      <c r="G1201" s="35" t="s">
        <v>22</v>
      </c>
      <c r="H1201" s="35" t="s">
        <v>801</v>
      </c>
      <c r="I1201" s="35" t="s">
        <v>764</v>
      </c>
      <c r="J1201" s="35"/>
      <c r="K1201" s="35"/>
      <c r="L1201" s="35" t="s">
        <v>802</v>
      </c>
      <c r="M1201" s="35"/>
      <c r="N1201" s="35" t="s">
        <v>24</v>
      </c>
      <c r="O1201" s="35"/>
      <c r="P1201" s="35"/>
      <c r="Q1201" s="35"/>
      <c r="R1201" s="35"/>
      <c r="S1201" s="35"/>
      <c r="T1201" s="35"/>
      <c r="U1201" s="35" t="s">
        <v>689</v>
      </c>
      <c r="V1201" s="35"/>
    </row>
    <row r="1202" spans="1:22" ht="16" x14ac:dyDescent="0.2">
      <c r="A1202" s="35"/>
      <c r="B1202" s="36" t="s">
        <v>1058</v>
      </c>
      <c r="C1202" s="36" t="s">
        <v>1058</v>
      </c>
      <c r="D1202" s="35" t="s">
        <v>768</v>
      </c>
      <c r="E1202" s="35">
        <v>0</v>
      </c>
      <c r="F1202" s="35">
        <v>1226</v>
      </c>
      <c r="G1202" s="35" t="s">
        <v>22</v>
      </c>
      <c r="H1202" s="35" t="s">
        <v>766</v>
      </c>
      <c r="I1202" s="35" t="s">
        <v>764</v>
      </c>
      <c r="J1202" s="35"/>
      <c r="K1202" s="35"/>
      <c r="L1202" s="35" t="s">
        <v>767</v>
      </c>
      <c r="M1202" s="35"/>
      <c r="N1202" s="35" t="s">
        <v>24</v>
      </c>
      <c r="O1202" s="35"/>
      <c r="P1202" s="35"/>
      <c r="Q1202" s="35"/>
      <c r="R1202" s="35"/>
      <c r="S1202" s="35"/>
      <c r="T1202" s="35"/>
      <c r="U1202" s="35" t="s">
        <v>689</v>
      </c>
      <c r="V1202" s="35"/>
    </row>
    <row r="1203" spans="1:22" ht="16" x14ac:dyDescent="0.2">
      <c r="A1203" s="35"/>
      <c r="B1203" s="36" t="s">
        <v>1058</v>
      </c>
      <c r="C1203" s="36" t="s">
        <v>1058</v>
      </c>
      <c r="D1203" s="35" t="s">
        <v>800</v>
      </c>
      <c r="E1203" s="35">
        <v>4</v>
      </c>
      <c r="F1203" s="35">
        <v>1101</v>
      </c>
      <c r="G1203" s="35" t="s">
        <v>22</v>
      </c>
      <c r="H1203" s="35" t="s">
        <v>801</v>
      </c>
      <c r="I1203" s="35" t="s">
        <v>764</v>
      </c>
      <c r="J1203" s="35"/>
      <c r="K1203" s="35"/>
      <c r="L1203" s="35" t="s">
        <v>802</v>
      </c>
      <c r="M1203" s="35"/>
      <c r="N1203" s="35" t="s">
        <v>25</v>
      </c>
      <c r="O1203" s="35"/>
      <c r="P1203" s="35"/>
      <c r="Q1203" s="35"/>
      <c r="R1203" s="35"/>
      <c r="S1203" s="35"/>
      <c r="T1203" s="35"/>
      <c r="U1203" s="35" t="s">
        <v>689</v>
      </c>
      <c r="V1203" s="35"/>
    </row>
    <row r="1204" spans="1:22" ht="16" x14ac:dyDescent="0.2">
      <c r="A1204" s="35"/>
      <c r="B1204" s="36" t="s">
        <v>1058</v>
      </c>
      <c r="C1204" s="36" t="s">
        <v>1058</v>
      </c>
      <c r="D1204" s="35" t="s">
        <v>765</v>
      </c>
      <c r="E1204" s="35">
        <v>5</v>
      </c>
      <c r="F1204" s="35">
        <v>1221</v>
      </c>
      <c r="G1204" s="35" t="s">
        <v>22</v>
      </c>
      <c r="H1204" s="35" t="s">
        <v>766</v>
      </c>
      <c r="I1204" s="35" t="s">
        <v>764</v>
      </c>
      <c r="J1204" s="35"/>
      <c r="K1204" s="35"/>
      <c r="L1204" s="35" t="s">
        <v>767</v>
      </c>
      <c r="M1204" s="35"/>
      <c r="N1204" s="35" t="s">
        <v>23</v>
      </c>
      <c r="O1204" s="35"/>
      <c r="P1204" s="35"/>
      <c r="Q1204" s="35"/>
      <c r="R1204" s="35"/>
      <c r="S1204" s="35"/>
      <c r="T1204" s="35"/>
      <c r="U1204" s="35" t="s">
        <v>689</v>
      </c>
      <c r="V1204" s="35"/>
    </row>
    <row r="1205" spans="1:22" ht="16" x14ac:dyDescent="0.2">
      <c r="A1205" s="35"/>
      <c r="B1205" s="36" t="s">
        <v>1058</v>
      </c>
      <c r="C1205" s="36" t="s">
        <v>1058</v>
      </c>
      <c r="D1205" s="35" t="s">
        <v>1598</v>
      </c>
      <c r="E1205" s="35">
        <v>0</v>
      </c>
      <c r="F1205" s="35">
        <v>1102</v>
      </c>
      <c r="G1205" s="35" t="s">
        <v>22</v>
      </c>
      <c r="H1205" s="35" t="s">
        <v>801</v>
      </c>
      <c r="I1205" s="35" t="s">
        <v>764</v>
      </c>
      <c r="J1205" s="35"/>
      <c r="K1205" s="35"/>
      <c r="L1205" s="35" t="s">
        <v>802</v>
      </c>
      <c r="M1205" s="35"/>
      <c r="N1205" s="35" t="s">
        <v>24</v>
      </c>
      <c r="O1205" s="35"/>
      <c r="P1205" s="35"/>
      <c r="Q1205" s="35"/>
      <c r="R1205" s="35"/>
      <c r="S1205" s="35"/>
      <c r="T1205" s="35"/>
      <c r="U1205" s="35" t="s">
        <v>689</v>
      </c>
      <c r="V1205" s="35"/>
    </row>
    <row r="1206" spans="1:22" ht="16" x14ac:dyDescent="0.2">
      <c r="A1206" s="35"/>
      <c r="B1206" s="36" t="s">
        <v>1058</v>
      </c>
      <c r="C1206" s="36" t="s">
        <v>1058</v>
      </c>
      <c r="D1206" s="35" t="s">
        <v>768</v>
      </c>
      <c r="E1206" s="35">
        <v>0</v>
      </c>
      <c r="F1206" s="35">
        <v>1226</v>
      </c>
      <c r="G1206" s="35" t="s">
        <v>22</v>
      </c>
      <c r="H1206" s="35" t="s">
        <v>766</v>
      </c>
      <c r="I1206" s="35" t="s">
        <v>764</v>
      </c>
      <c r="J1206" s="35"/>
      <c r="K1206" s="35"/>
      <c r="L1206" s="35" t="s">
        <v>767</v>
      </c>
      <c r="M1206" s="35"/>
      <c r="N1206" s="35" t="s">
        <v>24</v>
      </c>
      <c r="O1206" s="35"/>
      <c r="P1206" s="35"/>
      <c r="Q1206" s="35"/>
      <c r="R1206" s="35"/>
      <c r="S1206" s="35"/>
      <c r="T1206" s="35"/>
      <c r="U1206" s="35" t="s">
        <v>689</v>
      </c>
      <c r="V1206" s="35"/>
    </row>
    <row r="1207" spans="1:22" ht="16" x14ac:dyDescent="0.2">
      <c r="A1207" s="35"/>
      <c r="B1207" s="36" t="s">
        <v>1058</v>
      </c>
      <c r="C1207" s="36" t="s">
        <v>1058</v>
      </c>
      <c r="D1207" s="35" t="s">
        <v>800</v>
      </c>
      <c r="E1207" s="35">
        <v>4</v>
      </c>
      <c r="F1207" s="35">
        <v>1101</v>
      </c>
      <c r="G1207" s="35" t="s">
        <v>22</v>
      </c>
      <c r="H1207" s="35" t="s">
        <v>801</v>
      </c>
      <c r="I1207" s="35" t="s">
        <v>764</v>
      </c>
      <c r="J1207" s="35"/>
      <c r="K1207" s="35"/>
      <c r="L1207" s="35" t="s">
        <v>802</v>
      </c>
      <c r="M1207" s="35"/>
      <c r="N1207" s="35" t="s">
        <v>25</v>
      </c>
      <c r="O1207" s="35"/>
      <c r="P1207" s="35"/>
      <c r="Q1207" s="35"/>
      <c r="R1207" s="35"/>
      <c r="S1207" s="35"/>
      <c r="T1207" s="35"/>
      <c r="U1207" s="35" t="s">
        <v>689</v>
      </c>
      <c r="V1207" s="35"/>
    </row>
    <row r="1208" spans="1:22" ht="16" x14ac:dyDescent="0.2">
      <c r="A1208" s="35"/>
      <c r="B1208" s="36" t="s">
        <v>1058</v>
      </c>
      <c r="C1208" s="36" t="s">
        <v>1058</v>
      </c>
      <c r="D1208" s="35" t="s">
        <v>765</v>
      </c>
      <c r="E1208" s="35">
        <v>5</v>
      </c>
      <c r="F1208" s="35">
        <v>1221</v>
      </c>
      <c r="G1208" s="35" t="s">
        <v>22</v>
      </c>
      <c r="H1208" s="35" t="s">
        <v>766</v>
      </c>
      <c r="I1208" s="35" t="s">
        <v>764</v>
      </c>
      <c r="J1208" s="35"/>
      <c r="K1208" s="35"/>
      <c r="L1208" s="35" t="s">
        <v>767</v>
      </c>
      <c r="M1208" s="35"/>
      <c r="N1208" s="35" t="s">
        <v>23</v>
      </c>
      <c r="O1208" s="35"/>
      <c r="P1208" s="35"/>
      <c r="Q1208" s="35"/>
      <c r="R1208" s="35"/>
      <c r="S1208" s="35"/>
      <c r="T1208" s="35"/>
      <c r="U1208" s="35" t="s">
        <v>689</v>
      </c>
      <c r="V1208" s="35"/>
    </row>
    <row r="1209" spans="1:22" ht="16" x14ac:dyDescent="0.2">
      <c r="A1209" s="35"/>
      <c r="B1209" s="36" t="s">
        <v>1058</v>
      </c>
      <c r="C1209" s="36" t="s">
        <v>1058</v>
      </c>
      <c r="D1209" s="35" t="s">
        <v>823</v>
      </c>
      <c r="E1209" s="35">
        <v>0</v>
      </c>
      <c r="F1209" s="35">
        <v>1102</v>
      </c>
      <c r="G1209" s="35" t="s">
        <v>22</v>
      </c>
      <c r="H1209" s="35" t="s">
        <v>801</v>
      </c>
      <c r="I1209" s="35" t="s">
        <v>764</v>
      </c>
      <c r="J1209" s="35"/>
      <c r="K1209" s="35"/>
      <c r="L1209" s="35" t="s">
        <v>802</v>
      </c>
      <c r="M1209" s="35"/>
      <c r="N1209" s="35" t="s">
        <v>24</v>
      </c>
      <c r="O1209" s="35"/>
      <c r="P1209" s="35"/>
      <c r="Q1209" s="35"/>
      <c r="R1209" s="35"/>
      <c r="S1209" s="35"/>
      <c r="T1209" s="35"/>
      <c r="U1209" s="35" t="s">
        <v>689</v>
      </c>
      <c r="V1209" s="35"/>
    </row>
    <row r="1210" spans="1:22" ht="16" x14ac:dyDescent="0.2">
      <c r="A1210" s="35"/>
      <c r="B1210" s="36" t="s">
        <v>1058</v>
      </c>
      <c r="C1210" s="36" t="s">
        <v>1058</v>
      </c>
      <c r="D1210" s="35" t="s">
        <v>768</v>
      </c>
      <c r="E1210" s="35">
        <v>0</v>
      </c>
      <c r="F1210" s="35">
        <v>1226</v>
      </c>
      <c r="G1210" s="35" t="s">
        <v>22</v>
      </c>
      <c r="H1210" s="35" t="s">
        <v>766</v>
      </c>
      <c r="I1210" s="35" t="s">
        <v>764</v>
      </c>
      <c r="J1210" s="35"/>
      <c r="K1210" s="35"/>
      <c r="L1210" s="35" t="s">
        <v>767</v>
      </c>
      <c r="M1210" s="35"/>
      <c r="N1210" s="35" t="s">
        <v>24</v>
      </c>
      <c r="O1210" s="35"/>
      <c r="P1210" s="35"/>
      <c r="Q1210" s="35"/>
      <c r="R1210" s="35"/>
      <c r="S1210" s="35"/>
      <c r="T1210" s="35"/>
      <c r="U1210" s="35" t="s">
        <v>689</v>
      </c>
      <c r="V1210" s="35"/>
    </row>
    <row r="1211" spans="1:22" ht="16" x14ac:dyDescent="0.2">
      <c r="A1211" s="35"/>
      <c r="B1211" s="36" t="s">
        <v>1058</v>
      </c>
      <c r="C1211" s="36" t="s">
        <v>1058</v>
      </c>
      <c r="D1211" s="35" t="s">
        <v>800</v>
      </c>
      <c r="E1211" s="35">
        <v>4</v>
      </c>
      <c r="F1211" s="35">
        <v>1101</v>
      </c>
      <c r="G1211" s="35" t="s">
        <v>22</v>
      </c>
      <c r="H1211" s="35" t="s">
        <v>801</v>
      </c>
      <c r="I1211" s="35" t="s">
        <v>764</v>
      </c>
      <c r="J1211" s="35"/>
      <c r="K1211" s="35"/>
      <c r="L1211" s="35" t="s">
        <v>802</v>
      </c>
      <c r="M1211" s="35"/>
      <c r="N1211" s="35" t="s">
        <v>25</v>
      </c>
      <c r="O1211" s="35"/>
      <c r="P1211" s="35"/>
      <c r="Q1211" s="35"/>
      <c r="R1211" s="35"/>
      <c r="S1211" s="35"/>
      <c r="T1211" s="35"/>
      <c r="U1211" s="35" t="s">
        <v>689</v>
      </c>
      <c r="V1211" s="35"/>
    </row>
    <row r="1212" spans="1:22" ht="16" x14ac:dyDescent="0.2">
      <c r="A1212" s="35"/>
      <c r="B1212" s="36" t="s">
        <v>1058</v>
      </c>
      <c r="C1212" s="36" t="s">
        <v>1058</v>
      </c>
      <c r="D1212" s="35" t="s">
        <v>765</v>
      </c>
      <c r="E1212" s="35">
        <v>5</v>
      </c>
      <c r="F1212" s="35">
        <v>1221</v>
      </c>
      <c r="G1212" s="35" t="s">
        <v>22</v>
      </c>
      <c r="H1212" s="35" t="s">
        <v>766</v>
      </c>
      <c r="I1212" s="35" t="s">
        <v>764</v>
      </c>
      <c r="J1212" s="35"/>
      <c r="K1212" s="35"/>
      <c r="L1212" s="35" t="s">
        <v>767</v>
      </c>
      <c r="M1212" s="35"/>
      <c r="N1212" s="35" t="s">
        <v>23</v>
      </c>
      <c r="O1212" s="35"/>
      <c r="P1212" s="35"/>
      <c r="Q1212" s="35"/>
      <c r="R1212" s="35"/>
      <c r="S1212" s="35"/>
      <c r="T1212" s="35"/>
      <c r="U1212" s="35" t="s">
        <v>689</v>
      </c>
      <c r="V1212" s="35"/>
    </row>
    <row r="1213" spans="1:22" ht="16" x14ac:dyDescent="0.2">
      <c r="A1213" s="35"/>
      <c r="B1213" s="36" t="s">
        <v>1058</v>
      </c>
      <c r="C1213" s="36" t="s">
        <v>1058</v>
      </c>
      <c r="D1213" s="35" t="s">
        <v>1599</v>
      </c>
      <c r="E1213" s="35">
        <v>0</v>
      </c>
      <c r="F1213" s="35">
        <v>1102</v>
      </c>
      <c r="G1213" s="35" t="s">
        <v>22</v>
      </c>
      <c r="H1213" s="35" t="s">
        <v>801</v>
      </c>
      <c r="I1213" s="35" t="s">
        <v>764</v>
      </c>
      <c r="J1213" s="35"/>
      <c r="K1213" s="35"/>
      <c r="L1213" s="35" t="s">
        <v>802</v>
      </c>
      <c r="M1213" s="35"/>
      <c r="N1213" s="35" t="s">
        <v>24</v>
      </c>
      <c r="O1213" s="35"/>
      <c r="P1213" s="35"/>
      <c r="Q1213" s="35"/>
      <c r="R1213" s="35"/>
      <c r="S1213" s="35"/>
      <c r="T1213" s="35"/>
      <c r="U1213" s="35" t="s">
        <v>689</v>
      </c>
      <c r="V1213" s="35"/>
    </row>
    <row r="1214" spans="1:22" ht="16" x14ac:dyDescent="0.2">
      <c r="A1214" s="35"/>
      <c r="B1214" s="36" t="s">
        <v>1058</v>
      </c>
      <c r="C1214" s="36" t="s">
        <v>1058</v>
      </c>
      <c r="D1214" s="35" t="s">
        <v>768</v>
      </c>
      <c r="E1214" s="35">
        <v>0</v>
      </c>
      <c r="F1214" s="35">
        <v>1226</v>
      </c>
      <c r="G1214" s="35" t="s">
        <v>22</v>
      </c>
      <c r="H1214" s="35" t="s">
        <v>766</v>
      </c>
      <c r="I1214" s="35" t="s">
        <v>764</v>
      </c>
      <c r="J1214" s="35"/>
      <c r="K1214" s="35"/>
      <c r="L1214" s="35" t="s">
        <v>767</v>
      </c>
      <c r="M1214" s="35"/>
      <c r="N1214" s="35" t="s">
        <v>24</v>
      </c>
      <c r="O1214" s="35"/>
      <c r="P1214" s="35"/>
      <c r="Q1214" s="35"/>
      <c r="R1214" s="35"/>
      <c r="S1214" s="35"/>
      <c r="T1214" s="35"/>
      <c r="U1214" s="35" t="s">
        <v>689</v>
      </c>
      <c r="V1214" s="35"/>
    </row>
    <row r="1215" spans="1:22" ht="16" x14ac:dyDescent="0.2">
      <c r="A1215" s="35"/>
      <c r="B1215" s="36" t="s">
        <v>1058</v>
      </c>
      <c r="C1215" s="36" t="s">
        <v>1058</v>
      </c>
      <c r="D1215" s="35" t="s">
        <v>800</v>
      </c>
      <c r="E1215" s="35">
        <v>4</v>
      </c>
      <c r="F1215" s="35">
        <v>1101</v>
      </c>
      <c r="G1215" s="35" t="s">
        <v>22</v>
      </c>
      <c r="H1215" s="35" t="s">
        <v>801</v>
      </c>
      <c r="I1215" s="35" t="s">
        <v>764</v>
      </c>
      <c r="J1215" s="35"/>
      <c r="K1215" s="35"/>
      <c r="L1215" s="35" t="s">
        <v>802</v>
      </c>
      <c r="M1215" s="35"/>
      <c r="N1215" s="35" t="s">
        <v>25</v>
      </c>
      <c r="O1215" s="35"/>
      <c r="P1215" s="35"/>
      <c r="Q1215" s="35"/>
      <c r="R1215" s="35"/>
      <c r="S1215" s="35"/>
      <c r="T1215" s="35"/>
      <c r="U1215" s="35" t="s">
        <v>689</v>
      </c>
      <c r="V1215" s="35"/>
    </row>
    <row r="1216" spans="1:22" ht="16" x14ac:dyDescent="0.2">
      <c r="A1216" s="35"/>
      <c r="B1216" s="36" t="s">
        <v>1058</v>
      </c>
      <c r="C1216" s="36" t="s">
        <v>1058</v>
      </c>
      <c r="D1216" s="35" t="s">
        <v>812</v>
      </c>
      <c r="E1216" s="35">
        <v>0</v>
      </c>
      <c r="F1216" s="35">
        <v>1102</v>
      </c>
      <c r="G1216" s="35" t="s">
        <v>22</v>
      </c>
      <c r="H1216" s="35" t="s">
        <v>801</v>
      </c>
      <c r="I1216" s="35" t="s">
        <v>764</v>
      </c>
      <c r="J1216" s="35"/>
      <c r="K1216" s="35"/>
      <c r="L1216" s="35" t="s">
        <v>802</v>
      </c>
      <c r="M1216" s="35"/>
      <c r="N1216" s="35" t="s">
        <v>24</v>
      </c>
      <c r="O1216" s="35"/>
      <c r="P1216" s="35"/>
      <c r="Q1216" s="35"/>
      <c r="R1216" s="35"/>
      <c r="S1216" s="35"/>
      <c r="T1216" s="35"/>
      <c r="U1216" s="35" t="s">
        <v>689</v>
      </c>
      <c r="V1216" s="35"/>
    </row>
    <row r="1217" spans="1:22" ht="16" x14ac:dyDescent="0.2">
      <c r="A1217" s="35"/>
      <c r="B1217" s="36" t="s">
        <v>1058</v>
      </c>
      <c r="C1217" s="36" t="s">
        <v>1058</v>
      </c>
      <c r="D1217" s="35" t="s">
        <v>765</v>
      </c>
      <c r="E1217" s="35">
        <v>5</v>
      </c>
      <c r="F1217" s="35">
        <v>1221</v>
      </c>
      <c r="G1217" s="35" t="s">
        <v>22</v>
      </c>
      <c r="H1217" s="35" t="s">
        <v>766</v>
      </c>
      <c r="I1217" s="35" t="s">
        <v>764</v>
      </c>
      <c r="J1217" s="35"/>
      <c r="K1217" s="35"/>
      <c r="L1217" s="35" t="s">
        <v>767</v>
      </c>
      <c r="M1217" s="35"/>
      <c r="N1217" s="35" t="s">
        <v>23</v>
      </c>
      <c r="O1217" s="35"/>
      <c r="P1217" s="35"/>
      <c r="Q1217" s="35"/>
      <c r="R1217" s="35"/>
      <c r="S1217" s="35"/>
      <c r="T1217" s="35"/>
      <c r="U1217" s="35" t="s">
        <v>689</v>
      </c>
      <c r="V1217" s="35"/>
    </row>
    <row r="1218" spans="1:22" ht="16" x14ac:dyDescent="0.2">
      <c r="A1218" s="35"/>
      <c r="B1218" s="36" t="s">
        <v>1058</v>
      </c>
      <c r="C1218" s="36" t="s">
        <v>1058</v>
      </c>
      <c r="D1218" s="35" t="s">
        <v>768</v>
      </c>
      <c r="E1218" s="35">
        <v>0</v>
      </c>
      <c r="F1218" s="35">
        <v>1226</v>
      </c>
      <c r="G1218" s="35" t="s">
        <v>22</v>
      </c>
      <c r="H1218" s="35" t="s">
        <v>766</v>
      </c>
      <c r="I1218" s="35" t="s">
        <v>764</v>
      </c>
      <c r="J1218" s="35"/>
      <c r="K1218" s="35"/>
      <c r="L1218" s="35" t="s">
        <v>767</v>
      </c>
      <c r="M1218" s="35"/>
      <c r="N1218" s="35" t="s">
        <v>24</v>
      </c>
      <c r="O1218" s="35"/>
      <c r="P1218" s="35"/>
      <c r="Q1218" s="35"/>
      <c r="R1218" s="35"/>
      <c r="S1218" s="35"/>
      <c r="T1218" s="35"/>
      <c r="U1218" s="35" t="s">
        <v>689</v>
      </c>
      <c r="V1218" s="35"/>
    </row>
    <row r="1219" spans="1:22" ht="16" x14ac:dyDescent="0.2">
      <c r="A1219" s="35"/>
      <c r="B1219" s="36" t="s">
        <v>1058</v>
      </c>
      <c r="C1219" s="36" t="s">
        <v>1058</v>
      </c>
      <c r="D1219" s="35" t="s">
        <v>800</v>
      </c>
      <c r="E1219" s="35">
        <v>4</v>
      </c>
      <c r="F1219" s="35">
        <v>1101</v>
      </c>
      <c r="G1219" s="35" t="s">
        <v>22</v>
      </c>
      <c r="H1219" s="35" t="s">
        <v>801</v>
      </c>
      <c r="I1219" s="35" t="s">
        <v>764</v>
      </c>
      <c r="J1219" s="35"/>
      <c r="K1219" s="35"/>
      <c r="L1219" s="35" t="s">
        <v>802</v>
      </c>
      <c r="M1219" s="35"/>
      <c r="N1219" s="35" t="s">
        <v>25</v>
      </c>
      <c r="O1219" s="35"/>
      <c r="P1219" s="35"/>
      <c r="Q1219" s="35"/>
      <c r="R1219" s="35"/>
      <c r="S1219" s="35"/>
      <c r="T1219" s="35"/>
      <c r="U1219" s="35" t="s">
        <v>689</v>
      </c>
      <c r="V1219" s="35"/>
    </row>
    <row r="1220" spans="1:22" ht="16" x14ac:dyDescent="0.2">
      <c r="A1220" s="35"/>
      <c r="B1220" s="36" t="s">
        <v>1058</v>
      </c>
      <c r="C1220" s="36" t="s">
        <v>1058</v>
      </c>
      <c r="D1220" s="35" t="s">
        <v>765</v>
      </c>
      <c r="E1220" s="35">
        <v>5</v>
      </c>
      <c r="F1220" s="35">
        <v>1221</v>
      </c>
      <c r="G1220" s="35" t="s">
        <v>22</v>
      </c>
      <c r="H1220" s="35" t="s">
        <v>766</v>
      </c>
      <c r="I1220" s="35" t="s">
        <v>764</v>
      </c>
      <c r="J1220" s="35"/>
      <c r="K1220" s="35"/>
      <c r="L1220" s="35" t="s">
        <v>767</v>
      </c>
      <c r="M1220" s="35"/>
      <c r="N1220" s="35" t="s">
        <v>23</v>
      </c>
      <c r="O1220" s="35"/>
      <c r="P1220" s="35"/>
      <c r="Q1220" s="35"/>
      <c r="R1220" s="35"/>
      <c r="S1220" s="35"/>
      <c r="T1220" s="35"/>
      <c r="U1220" s="35" t="s">
        <v>689</v>
      </c>
      <c r="V1220" s="35"/>
    </row>
    <row r="1221" spans="1:22" ht="16" x14ac:dyDescent="0.2">
      <c r="A1221" s="35"/>
      <c r="B1221" s="36" t="s">
        <v>1058</v>
      </c>
      <c r="C1221" s="36" t="s">
        <v>1058</v>
      </c>
      <c r="D1221" s="35" t="s">
        <v>819</v>
      </c>
      <c r="E1221" s="35">
        <v>0</v>
      </c>
      <c r="F1221" s="35">
        <v>1102</v>
      </c>
      <c r="G1221" s="35" t="s">
        <v>22</v>
      </c>
      <c r="H1221" s="35" t="s">
        <v>801</v>
      </c>
      <c r="I1221" s="35" t="s">
        <v>764</v>
      </c>
      <c r="J1221" s="35"/>
      <c r="K1221" s="35"/>
      <c r="L1221" s="35" t="s">
        <v>802</v>
      </c>
      <c r="M1221" s="35"/>
      <c r="N1221" s="35" t="s">
        <v>24</v>
      </c>
      <c r="O1221" s="35"/>
      <c r="P1221" s="35"/>
      <c r="Q1221" s="35"/>
      <c r="R1221" s="35"/>
      <c r="S1221" s="35"/>
      <c r="T1221" s="35"/>
      <c r="U1221" s="35" t="s">
        <v>689</v>
      </c>
      <c r="V1221" s="35"/>
    </row>
    <row r="1222" spans="1:22" ht="16" x14ac:dyDescent="0.2">
      <c r="A1222" s="35"/>
      <c r="B1222" s="36" t="s">
        <v>1058</v>
      </c>
      <c r="C1222" s="36" t="s">
        <v>1058</v>
      </c>
      <c r="D1222" s="35" t="s">
        <v>768</v>
      </c>
      <c r="E1222" s="35">
        <v>0</v>
      </c>
      <c r="F1222" s="35">
        <v>1226</v>
      </c>
      <c r="G1222" s="35" t="s">
        <v>22</v>
      </c>
      <c r="H1222" s="35" t="s">
        <v>766</v>
      </c>
      <c r="I1222" s="35" t="s">
        <v>764</v>
      </c>
      <c r="J1222" s="35"/>
      <c r="K1222" s="35"/>
      <c r="L1222" s="35" t="s">
        <v>767</v>
      </c>
      <c r="M1222" s="35"/>
      <c r="N1222" s="35" t="s">
        <v>24</v>
      </c>
      <c r="O1222" s="35"/>
      <c r="P1222" s="35"/>
      <c r="Q1222" s="35"/>
      <c r="R1222" s="35"/>
      <c r="S1222" s="35"/>
      <c r="T1222" s="35"/>
      <c r="U1222" s="35" t="s">
        <v>689</v>
      </c>
      <c r="V1222" s="35"/>
    </row>
    <row r="1223" spans="1:22" ht="16" x14ac:dyDescent="0.2">
      <c r="A1223" s="35"/>
      <c r="B1223" s="36" t="s">
        <v>1058</v>
      </c>
      <c r="C1223" s="36" t="s">
        <v>1058</v>
      </c>
      <c r="D1223" s="35" t="s">
        <v>800</v>
      </c>
      <c r="E1223" s="35">
        <v>4</v>
      </c>
      <c r="F1223" s="35">
        <v>1101</v>
      </c>
      <c r="G1223" s="35" t="s">
        <v>22</v>
      </c>
      <c r="H1223" s="35" t="s">
        <v>801</v>
      </c>
      <c r="I1223" s="35" t="s">
        <v>764</v>
      </c>
      <c r="J1223" s="35"/>
      <c r="K1223" s="35"/>
      <c r="L1223" s="35" t="s">
        <v>802</v>
      </c>
      <c r="M1223" s="35"/>
      <c r="N1223" s="35" t="s">
        <v>25</v>
      </c>
      <c r="O1223" s="35"/>
      <c r="P1223" s="35"/>
      <c r="Q1223" s="35"/>
      <c r="R1223" s="35"/>
      <c r="S1223" s="35"/>
      <c r="T1223" s="35"/>
      <c r="U1223" s="35" t="s">
        <v>689</v>
      </c>
      <c r="V1223" s="35"/>
    </row>
    <row r="1224" spans="1:22" ht="16" x14ac:dyDescent="0.2">
      <c r="A1224" s="35"/>
      <c r="B1224" s="36" t="s">
        <v>1058</v>
      </c>
      <c r="C1224" s="36" t="s">
        <v>1058</v>
      </c>
      <c r="D1224" s="35" t="s">
        <v>765</v>
      </c>
      <c r="E1224" s="35">
        <v>5</v>
      </c>
      <c r="F1224" s="35">
        <v>1221</v>
      </c>
      <c r="G1224" s="35" t="s">
        <v>22</v>
      </c>
      <c r="H1224" s="35" t="s">
        <v>766</v>
      </c>
      <c r="I1224" s="35" t="s">
        <v>764</v>
      </c>
      <c r="J1224" s="35"/>
      <c r="K1224" s="35"/>
      <c r="L1224" s="35" t="s">
        <v>767</v>
      </c>
      <c r="M1224" s="35"/>
      <c r="N1224" s="35" t="s">
        <v>23</v>
      </c>
      <c r="O1224" s="35"/>
      <c r="P1224" s="35"/>
      <c r="Q1224" s="35"/>
      <c r="R1224" s="35"/>
      <c r="S1224" s="35"/>
      <c r="T1224" s="35"/>
      <c r="U1224" s="35" t="s">
        <v>689</v>
      </c>
      <c r="V1224" s="35"/>
    </row>
    <row r="1225" spans="1:22" ht="16" x14ac:dyDescent="0.2">
      <c r="A1225" s="35"/>
      <c r="B1225" s="36" t="s">
        <v>1058</v>
      </c>
      <c r="C1225" s="36" t="s">
        <v>1058</v>
      </c>
      <c r="D1225" s="35" t="s">
        <v>1600</v>
      </c>
      <c r="E1225" s="35">
        <v>0</v>
      </c>
      <c r="F1225" s="35">
        <v>1102</v>
      </c>
      <c r="G1225" s="35" t="s">
        <v>22</v>
      </c>
      <c r="H1225" s="35" t="s">
        <v>801</v>
      </c>
      <c r="I1225" s="35" t="s">
        <v>764</v>
      </c>
      <c r="J1225" s="35"/>
      <c r="K1225" s="35"/>
      <c r="L1225" s="35" t="s">
        <v>802</v>
      </c>
      <c r="M1225" s="35"/>
      <c r="N1225" s="35" t="s">
        <v>24</v>
      </c>
      <c r="O1225" s="35"/>
      <c r="P1225" s="35"/>
      <c r="Q1225" s="35"/>
      <c r="R1225" s="35"/>
      <c r="S1225" s="35"/>
      <c r="T1225" s="35"/>
      <c r="U1225" s="35" t="s">
        <v>689</v>
      </c>
      <c r="V1225" s="35"/>
    </row>
    <row r="1226" spans="1:22" ht="16" x14ac:dyDescent="0.2">
      <c r="A1226" s="35"/>
      <c r="B1226" s="36" t="s">
        <v>1058</v>
      </c>
      <c r="C1226" s="36" t="s">
        <v>1058</v>
      </c>
      <c r="D1226" s="35" t="s">
        <v>768</v>
      </c>
      <c r="E1226" s="35">
        <v>0</v>
      </c>
      <c r="F1226" s="35">
        <v>1226</v>
      </c>
      <c r="G1226" s="35" t="s">
        <v>22</v>
      </c>
      <c r="H1226" s="35" t="s">
        <v>766</v>
      </c>
      <c r="I1226" s="35" t="s">
        <v>764</v>
      </c>
      <c r="J1226" s="35"/>
      <c r="K1226" s="35"/>
      <c r="L1226" s="35" t="s">
        <v>767</v>
      </c>
      <c r="M1226" s="35"/>
      <c r="N1226" s="35" t="s">
        <v>24</v>
      </c>
      <c r="O1226" s="35"/>
      <c r="P1226" s="35"/>
      <c r="Q1226" s="35"/>
      <c r="R1226" s="35"/>
      <c r="S1226" s="35"/>
      <c r="T1226" s="35"/>
      <c r="U1226" s="35" t="s">
        <v>689</v>
      </c>
      <c r="V1226" s="35"/>
    </row>
    <row r="1227" spans="1:22" ht="16" x14ac:dyDescent="0.2">
      <c r="A1227" s="35"/>
      <c r="B1227" s="36" t="s">
        <v>1058</v>
      </c>
      <c r="C1227" s="36" t="s">
        <v>1058</v>
      </c>
      <c r="D1227" s="35" t="s">
        <v>800</v>
      </c>
      <c r="E1227" s="35">
        <v>4</v>
      </c>
      <c r="F1227" s="35">
        <v>1101</v>
      </c>
      <c r="G1227" s="35" t="s">
        <v>22</v>
      </c>
      <c r="H1227" s="35" t="s">
        <v>801</v>
      </c>
      <c r="I1227" s="35" t="s">
        <v>764</v>
      </c>
      <c r="J1227" s="35"/>
      <c r="K1227" s="35"/>
      <c r="L1227" s="35" t="s">
        <v>802</v>
      </c>
      <c r="M1227" s="35"/>
      <c r="N1227" s="35" t="s">
        <v>25</v>
      </c>
      <c r="O1227" s="35"/>
      <c r="P1227" s="35"/>
      <c r="Q1227" s="35"/>
      <c r="R1227" s="35"/>
      <c r="S1227" s="35"/>
      <c r="T1227" s="35"/>
      <c r="U1227" s="35" t="s">
        <v>689</v>
      </c>
      <c r="V1227" s="35"/>
    </row>
    <row r="1228" spans="1:22" ht="16" x14ac:dyDescent="0.2">
      <c r="A1228" s="35"/>
      <c r="B1228" s="36" t="s">
        <v>1058</v>
      </c>
      <c r="C1228" s="36" t="s">
        <v>1058</v>
      </c>
      <c r="D1228" s="35" t="s">
        <v>765</v>
      </c>
      <c r="E1228" s="35">
        <v>5</v>
      </c>
      <c r="F1228" s="35">
        <v>1221</v>
      </c>
      <c r="G1228" s="35" t="s">
        <v>22</v>
      </c>
      <c r="H1228" s="35" t="s">
        <v>766</v>
      </c>
      <c r="I1228" s="35" t="s">
        <v>764</v>
      </c>
      <c r="J1228" s="35"/>
      <c r="K1228" s="35"/>
      <c r="L1228" s="35" t="s">
        <v>767</v>
      </c>
      <c r="M1228" s="35"/>
      <c r="N1228" s="35" t="s">
        <v>23</v>
      </c>
      <c r="O1228" s="35"/>
      <c r="P1228" s="35"/>
      <c r="Q1228" s="35"/>
      <c r="R1228" s="35"/>
      <c r="S1228" s="35"/>
      <c r="T1228" s="35"/>
      <c r="U1228" s="35" t="s">
        <v>689</v>
      </c>
      <c r="V1228" s="35"/>
    </row>
    <row r="1229" spans="1:22" ht="16" x14ac:dyDescent="0.2">
      <c r="A1229" s="35"/>
      <c r="B1229" s="36" t="s">
        <v>1058</v>
      </c>
      <c r="C1229" s="36" t="s">
        <v>1058</v>
      </c>
      <c r="D1229" s="35" t="s">
        <v>1601</v>
      </c>
      <c r="E1229" s="35">
        <v>0</v>
      </c>
      <c r="F1229" s="35">
        <v>1102</v>
      </c>
      <c r="G1229" s="35" t="s">
        <v>22</v>
      </c>
      <c r="H1229" s="35" t="s">
        <v>695</v>
      </c>
      <c r="I1229" s="35" t="s">
        <v>691</v>
      </c>
      <c r="J1229" s="35"/>
      <c r="K1229" s="35"/>
      <c r="L1229" s="35" t="s">
        <v>696</v>
      </c>
      <c r="M1229" s="35"/>
      <c r="N1229" s="35" t="s">
        <v>24</v>
      </c>
      <c r="O1229" s="35"/>
      <c r="P1229" s="35"/>
      <c r="Q1229" s="35"/>
      <c r="R1229" s="35"/>
      <c r="S1229" s="35"/>
      <c r="T1229" s="35"/>
      <c r="U1229" s="35"/>
      <c r="V1229" s="35"/>
    </row>
    <row r="1230" spans="1:22" ht="16" x14ac:dyDescent="0.2">
      <c r="A1230" s="35"/>
      <c r="B1230" s="36" t="s">
        <v>1058</v>
      </c>
      <c r="C1230" s="36" t="s">
        <v>1058</v>
      </c>
      <c r="D1230" s="35" t="s">
        <v>732</v>
      </c>
      <c r="E1230" s="35">
        <v>4</v>
      </c>
      <c r="F1230" s="35">
        <v>1101</v>
      </c>
      <c r="G1230" s="35" t="s">
        <v>22</v>
      </c>
      <c r="H1230" s="35" t="s">
        <v>733</v>
      </c>
      <c r="I1230" s="35" t="s">
        <v>734</v>
      </c>
      <c r="J1230" s="35"/>
      <c r="K1230" s="35"/>
      <c r="L1230" s="35" t="s">
        <v>735</v>
      </c>
      <c r="M1230" s="35"/>
      <c r="N1230" s="35" t="s">
        <v>25</v>
      </c>
      <c r="O1230" s="35"/>
      <c r="P1230" s="35"/>
      <c r="Q1230" s="35"/>
      <c r="R1230" s="35"/>
      <c r="S1230" s="35"/>
      <c r="T1230" s="35"/>
      <c r="U1230" s="35"/>
      <c r="V1230" s="35"/>
    </row>
    <row r="1231" spans="1:22" ht="16" x14ac:dyDescent="0.2">
      <c r="A1231" s="35"/>
      <c r="B1231" s="36" t="s">
        <v>1058</v>
      </c>
      <c r="C1231" s="36" t="s">
        <v>1058</v>
      </c>
      <c r="D1231" s="35" t="s">
        <v>736</v>
      </c>
      <c r="E1231" s="35">
        <v>5</v>
      </c>
      <c r="F1231" s="35">
        <v>1221</v>
      </c>
      <c r="G1231" s="35" t="s">
        <v>22</v>
      </c>
      <c r="H1231" s="35" t="s">
        <v>737</v>
      </c>
      <c r="I1231" s="35" t="s">
        <v>734</v>
      </c>
      <c r="J1231" s="35"/>
      <c r="K1231" s="35"/>
      <c r="L1231" s="35" t="s">
        <v>738</v>
      </c>
      <c r="M1231" s="35"/>
      <c r="N1231" s="35" t="s">
        <v>23</v>
      </c>
      <c r="O1231" s="35"/>
      <c r="P1231" s="35"/>
      <c r="Q1231" s="35"/>
      <c r="R1231" s="35"/>
      <c r="S1231" s="35"/>
      <c r="T1231" s="35"/>
      <c r="U1231" s="35"/>
      <c r="V1231" s="35"/>
    </row>
    <row r="1232" spans="1:22" ht="16" x14ac:dyDescent="0.2">
      <c r="A1232" s="35"/>
      <c r="B1232" s="36" t="s">
        <v>1058</v>
      </c>
      <c r="C1232" s="36" t="s">
        <v>1058</v>
      </c>
      <c r="D1232" s="35" t="s">
        <v>739</v>
      </c>
      <c r="E1232" s="35">
        <v>0</v>
      </c>
      <c r="F1232" s="35">
        <v>1102</v>
      </c>
      <c r="G1232" s="35" t="s">
        <v>22</v>
      </c>
      <c r="H1232" s="35" t="s">
        <v>733</v>
      </c>
      <c r="I1232" s="35" t="s">
        <v>734</v>
      </c>
      <c r="J1232" s="35"/>
      <c r="K1232" s="35"/>
      <c r="L1232" s="35" t="s">
        <v>735</v>
      </c>
      <c r="M1232" s="35"/>
      <c r="N1232" s="35" t="s">
        <v>24</v>
      </c>
      <c r="O1232" s="35"/>
      <c r="P1232" s="35"/>
      <c r="Q1232" s="35"/>
      <c r="R1232" s="35"/>
      <c r="S1232" s="35"/>
      <c r="T1232" s="35"/>
      <c r="U1232" s="35"/>
      <c r="V1232" s="35"/>
    </row>
    <row r="1233" spans="1:22" ht="16" x14ac:dyDescent="0.2">
      <c r="A1233" s="35"/>
      <c r="B1233" s="36" t="s">
        <v>1058</v>
      </c>
      <c r="C1233" s="36" t="s">
        <v>1058</v>
      </c>
      <c r="D1233" s="35" t="s">
        <v>740</v>
      </c>
      <c r="E1233" s="35">
        <v>0</v>
      </c>
      <c r="F1233" s="35">
        <v>1226</v>
      </c>
      <c r="G1233" s="35" t="s">
        <v>22</v>
      </c>
      <c r="H1233" s="35" t="s">
        <v>737</v>
      </c>
      <c r="I1233" s="35" t="s">
        <v>734</v>
      </c>
      <c r="J1233" s="35"/>
      <c r="K1233" s="35"/>
      <c r="L1233" s="35" t="s">
        <v>738</v>
      </c>
      <c r="M1233" s="35"/>
      <c r="N1233" s="35" t="s">
        <v>24</v>
      </c>
      <c r="O1233" s="35"/>
      <c r="P1233" s="35"/>
      <c r="Q1233" s="35"/>
      <c r="R1233" s="35"/>
      <c r="S1233" s="35"/>
      <c r="T1233" s="35"/>
      <c r="U1233" s="35"/>
      <c r="V1233" s="35"/>
    </row>
    <row r="1234" spans="1:22" ht="16" x14ac:dyDescent="0.2">
      <c r="A1234" s="35"/>
      <c r="B1234" s="36" t="s">
        <v>1058</v>
      </c>
      <c r="C1234" s="36" t="s">
        <v>1058</v>
      </c>
      <c r="D1234" s="35" t="s">
        <v>725</v>
      </c>
      <c r="E1234" s="35">
        <v>0</v>
      </c>
      <c r="F1234" s="35">
        <v>1101</v>
      </c>
      <c r="G1234" s="35" t="s">
        <v>22</v>
      </c>
      <c r="H1234" s="35" t="s">
        <v>695</v>
      </c>
      <c r="I1234" s="35" t="s">
        <v>691</v>
      </c>
      <c r="J1234" s="35"/>
      <c r="K1234" s="35"/>
      <c r="L1234" s="35" t="s">
        <v>696</v>
      </c>
      <c r="M1234" s="35"/>
      <c r="N1234" s="35" t="s">
        <v>23</v>
      </c>
      <c r="O1234" s="35"/>
      <c r="P1234" s="35"/>
      <c r="Q1234" s="35"/>
      <c r="R1234" s="35"/>
      <c r="S1234" s="35"/>
      <c r="T1234" s="35"/>
      <c r="U1234" s="35"/>
      <c r="V1234" s="35"/>
    </row>
    <row r="1235" spans="1:22" ht="16" x14ac:dyDescent="0.2">
      <c r="A1235" s="35"/>
      <c r="B1235" s="36" t="s">
        <v>1058</v>
      </c>
      <c r="C1235" s="36" t="s">
        <v>1058</v>
      </c>
      <c r="D1235" s="35" t="s">
        <v>189</v>
      </c>
      <c r="E1235" s="35">
        <v>0</v>
      </c>
      <c r="F1235" s="35">
        <v>1206</v>
      </c>
      <c r="G1235" s="35" t="s">
        <v>22</v>
      </c>
      <c r="H1235" s="35" t="s">
        <v>712</v>
      </c>
      <c r="I1235" s="35" t="s">
        <v>64</v>
      </c>
      <c r="J1235" s="35"/>
      <c r="K1235" s="35"/>
      <c r="L1235" s="35" t="s">
        <v>713</v>
      </c>
      <c r="M1235" s="35"/>
      <c r="N1235" s="35" t="s">
        <v>24</v>
      </c>
      <c r="O1235" s="35"/>
      <c r="P1235" s="35"/>
      <c r="Q1235" s="35"/>
      <c r="R1235" s="35"/>
      <c r="S1235" s="35"/>
      <c r="T1235" s="35"/>
      <c r="U1235" s="35"/>
      <c r="V1235" s="35"/>
    </row>
    <row r="1236" spans="1:22" ht="16" x14ac:dyDescent="0.2">
      <c r="A1236" s="35"/>
      <c r="B1236" s="36" t="s">
        <v>1058</v>
      </c>
      <c r="C1236" s="36" t="s">
        <v>1058</v>
      </c>
      <c r="D1236" s="35" t="s">
        <v>197</v>
      </c>
      <c r="E1236" s="35">
        <v>5</v>
      </c>
      <c r="F1236" s="35">
        <v>1201</v>
      </c>
      <c r="G1236" s="35" t="s">
        <v>22</v>
      </c>
      <c r="H1236" s="35" t="s">
        <v>712</v>
      </c>
      <c r="I1236" s="35" t="s">
        <v>64</v>
      </c>
      <c r="J1236" s="35"/>
      <c r="K1236" s="35"/>
      <c r="L1236" s="35" t="s">
        <v>713</v>
      </c>
      <c r="M1236" s="35"/>
      <c r="N1236" s="35" t="s">
        <v>23</v>
      </c>
      <c r="O1236" s="35"/>
      <c r="P1236" s="35"/>
      <c r="Q1236" s="35"/>
      <c r="R1236" s="35"/>
      <c r="S1236" s="35"/>
      <c r="T1236" s="35"/>
      <c r="U1236" s="35"/>
      <c r="V1236" s="35"/>
    </row>
    <row r="1237" spans="1:22" ht="16" x14ac:dyDescent="0.2">
      <c r="A1237" s="35"/>
      <c r="B1237" s="36" t="s">
        <v>1058</v>
      </c>
      <c r="C1237" s="36" t="s">
        <v>1058</v>
      </c>
      <c r="D1237" s="35" t="s">
        <v>203</v>
      </c>
      <c r="E1237" s="35">
        <v>0</v>
      </c>
      <c r="F1237" s="35">
        <v>1206</v>
      </c>
      <c r="G1237" s="35" t="s">
        <v>22</v>
      </c>
      <c r="H1237" s="35" t="s">
        <v>698</v>
      </c>
      <c r="I1237" s="35" t="s">
        <v>64</v>
      </c>
      <c r="J1237" s="35"/>
      <c r="K1237" s="35"/>
      <c r="L1237" s="35" t="s">
        <v>699</v>
      </c>
      <c r="M1237" s="35"/>
      <c r="N1237" s="35" t="s">
        <v>24</v>
      </c>
      <c r="O1237" s="35"/>
      <c r="P1237" s="35"/>
      <c r="Q1237" s="35"/>
      <c r="R1237" s="35"/>
      <c r="S1237" s="35"/>
      <c r="T1237" s="35"/>
      <c r="U1237" s="35"/>
      <c r="V1237" s="35"/>
    </row>
    <row r="1238" spans="1:22" ht="16" x14ac:dyDescent="0.2">
      <c r="A1238" s="35"/>
      <c r="B1238" s="36" t="s">
        <v>1058</v>
      </c>
      <c r="C1238" s="36" t="s">
        <v>1058</v>
      </c>
      <c r="D1238" s="35" t="s">
        <v>206</v>
      </c>
      <c r="E1238" s="35">
        <v>5</v>
      </c>
      <c r="F1238" s="35">
        <v>1201</v>
      </c>
      <c r="G1238" s="35" t="s">
        <v>22</v>
      </c>
      <c r="H1238" s="35" t="s">
        <v>698</v>
      </c>
      <c r="I1238" s="35" t="s">
        <v>64</v>
      </c>
      <c r="J1238" s="35"/>
      <c r="K1238" s="35"/>
      <c r="L1238" s="35" t="s">
        <v>699</v>
      </c>
      <c r="M1238" s="35"/>
      <c r="N1238" s="35" t="s">
        <v>23</v>
      </c>
      <c r="O1238" s="35"/>
      <c r="P1238" s="35"/>
      <c r="Q1238" s="35"/>
      <c r="R1238" s="35"/>
      <c r="S1238" s="35"/>
      <c r="T1238" s="35"/>
      <c r="U1238" s="35"/>
      <c r="V1238" s="35"/>
    </row>
    <row r="1239" spans="1:22" ht="16" x14ac:dyDescent="0.2">
      <c r="A1239" s="35"/>
      <c r="B1239" s="36" t="s">
        <v>1058</v>
      </c>
      <c r="C1239" s="36" t="s">
        <v>1058</v>
      </c>
      <c r="D1239" s="35" t="s">
        <v>1602</v>
      </c>
      <c r="E1239" s="35">
        <v>0</v>
      </c>
      <c r="F1239" s="35">
        <v>1102</v>
      </c>
      <c r="G1239" s="35" t="s">
        <v>22</v>
      </c>
      <c r="H1239" s="35" t="s">
        <v>695</v>
      </c>
      <c r="I1239" s="35" t="s">
        <v>691</v>
      </c>
      <c r="J1239" s="35"/>
      <c r="K1239" s="35"/>
      <c r="L1239" s="35" t="s">
        <v>696</v>
      </c>
      <c r="M1239" s="35"/>
      <c r="N1239" s="35" t="s">
        <v>24</v>
      </c>
      <c r="O1239" s="35"/>
      <c r="P1239" s="35"/>
      <c r="Q1239" s="35"/>
      <c r="R1239" s="35"/>
      <c r="S1239" s="35"/>
      <c r="T1239" s="35"/>
      <c r="U1239" s="35"/>
      <c r="V1239" s="35"/>
    </row>
    <row r="1240" spans="1:22" ht="16" x14ac:dyDescent="0.2">
      <c r="A1240" s="35"/>
      <c r="B1240" s="36" t="s">
        <v>1058</v>
      </c>
      <c r="C1240" s="36" t="s">
        <v>1058</v>
      </c>
      <c r="D1240" s="35" t="s">
        <v>203</v>
      </c>
      <c r="E1240" s="35">
        <v>0</v>
      </c>
      <c r="F1240" s="35">
        <v>1206</v>
      </c>
      <c r="G1240" s="35" t="s">
        <v>22</v>
      </c>
      <c r="H1240" s="35" t="s">
        <v>698</v>
      </c>
      <c r="I1240" s="35" t="s">
        <v>64</v>
      </c>
      <c r="J1240" s="35"/>
      <c r="K1240" s="35"/>
      <c r="L1240" s="35" t="s">
        <v>699</v>
      </c>
      <c r="M1240" s="35"/>
      <c r="N1240" s="35" t="s">
        <v>24</v>
      </c>
      <c r="O1240" s="35"/>
      <c r="P1240" s="35"/>
      <c r="Q1240" s="35"/>
      <c r="R1240" s="35"/>
      <c r="S1240" s="35"/>
      <c r="T1240" s="35"/>
      <c r="U1240" s="35"/>
      <c r="V1240" s="35"/>
    </row>
    <row r="1241" spans="1:22" ht="16" x14ac:dyDescent="0.2">
      <c r="A1241" s="35"/>
      <c r="B1241" s="36" t="s">
        <v>1058</v>
      </c>
      <c r="C1241" s="36" t="s">
        <v>1058</v>
      </c>
      <c r="D1241" s="35" t="s">
        <v>206</v>
      </c>
      <c r="E1241" s="35">
        <v>5</v>
      </c>
      <c r="F1241" s="35">
        <v>1201</v>
      </c>
      <c r="G1241" s="35" t="s">
        <v>22</v>
      </c>
      <c r="H1241" s="35" t="s">
        <v>698</v>
      </c>
      <c r="I1241" s="35" t="s">
        <v>64</v>
      </c>
      <c r="J1241" s="35"/>
      <c r="K1241" s="35"/>
      <c r="L1241" s="35" t="s">
        <v>699</v>
      </c>
      <c r="M1241" s="35"/>
      <c r="N1241" s="35" t="s">
        <v>23</v>
      </c>
      <c r="O1241" s="35"/>
      <c r="P1241" s="35"/>
      <c r="Q1241" s="35"/>
      <c r="R1241" s="35"/>
      <c r="S1241" s="35"/>
      <c r="T1241" s="35"/>
      <c r="U1241" s="35"/>
      <c r="V1241" s="35"/>
    </row>
    <row r="1242" spans="1:22" ht="16" x14ac:dyDescent="0.2">
      <c r="A1242" s="35"/>
      <c r="B1242" s="36" t="s">
        <v>1058</v>
      </c>
      <c r="C1242" s="36" t="s">
        <v>1058</v>
      </c>
      <c r="D1242" s="35" t="s">
        <v>1603</v>
      </c>
      <c r="E1242" s="35">
        <v>0</v>
      </c>
      <c r="F1242" s="35">
        <v>1101</v>
      </c>
      <c r="G1242" s="35" t="s">
        <v>22</v>
      </c>
      <c r="H1242" s="35" t="s">
        <v>695</v>
      </c>
      <c r="I1242" s="35" t="s">
        <v>691</v>
      </c>
      <c r="J1242" s="35"/>
      <c r="K1242" s="35"/>
      <c r="L1242" s="35" t="s">
        <v>696</v>
      </c>
      <c r="M1242" s="35"/>
      <c r="N1242" s="35" t="s">
        <v>23</v>
      </c>
      <c r="O1242" s="35"/>
      <c r="P1242" s="35"/>
      <c r="Q1242" s="35"/>
      <c r="R1242" s="35"/>
      <c r="S1242" s="35"/>
      <c r="T1242" s="35"/>
      <c r="U1242" s="35"/>
      <c r="V1242" s="35"/>
    </row>
    <row r="1243" spans="1:22" ht="16" x14ac:dyDescent="0.2">
      <c r="A1243" s="35"/>
      <c r="B1243" s="36" t="s">
        <v>1058</v>
      </c>
      <c r="C1243" s="36" t="s">
        <v>1058</v>
      </c>
      <c r="D1243" s="35" t="s">
        <v>1604</v>
      </c>
      <c r="E1243" s="35">
        <v>0</v>
      </c>
      <c r="F1243" s="35">
        <v>1102</v>
      </c>
      <c r="G1243" s="35" t="s">
        <v>22</v>
      </c>
      <c r="H1243" s="35" t="s">
        <v>695</v>
      </c>
      <c r="I1243" s="35" t="s">
        <v>691</v>
      </c>
      <c r="J1243" s="35"/>
      <c r="K1243" s="35"/>
      <c r="L1243" s="35" t="s">
        <v>696</v>
      </c>
      <c r="M1243" s="35"/>
      <c r="N1243" s="35" t="s">
        <v>24</v>
      </c>
      <c r="O1243" s="35"/>
      <c r="P1243" s="35"/>
      <c r="Q1243" s="35"/>
      <c r="R1243" s="35"/>
      <c r="S1243" s="35"/>
      <c r="T1243" s="35"/>
      <c r="U1243" s="35"/>
      <c r="V1243" s="35"/>
    </row>
    <row r="1244" spans="1:22" ht="16" x14ac:dyDescent="0.2">
      <c r="A1244" s="35"/>
      <c r="B1244" s="36" t="s">
        <v>1058</v>
      </c>
      <c r="C1244" s="36" t="s">
        <v>1058</v>
      </c>
      <c r="D1244" s="35" t="s">
        <v>1605</v>
      </c>
      <c r="E1244" s="35">
        <v>0</v>
      </c>
      <c r="F1244" s="35">
        <v>1101</v>
      </c>
      <c r="G1244" s="35" t="s">
        <v>22</v>
      </c>
      <c r="H1244" s="35" t="s">
        <v>695</v>
      </c>
      <c r="I1244" s="35" t="s">
        <v>691</v>
      </c>
      <c r="J1244" s="35"/>
      <c r="K1244" s="35"/>
      <c r="L1244" s="35" t="s">
        <v>696</v>
      </c>
      <c r="M1244" s="35"/>
      <c r="N1244" s="35" t="s">
        <v>23</v>
      </c>
      <c r="O1244" s="35"/>
      <c r="P1244" s="35"/>
      <c r="Q1244" s="35"/>
      <c r="R1244" s="35"/>
      <c r="S1244" s="35"/>
      <c r="T1244" s="35"/>
      <c r="U1244" s="35"/>
      <c r="V1244" s="35"/>
    </row>
    <row r="1245" spans="1:22" ht="16" x14ac:dyDescent="0.2">
      <c r="A1245" s="35"/>
      <c r="B1245" s="36" t="s">
        <v>1058</v>
      </c>
      <c r="C1245" s="36" t="s">
        <v>1058</v>
      </c>
      <c r="D1245" s="35" t="s">
        <v>1606</v>
      </c>
      <c r="E1245" s="35">
        <v>0</v>
      </c>
      <c r="F1245" s="35">
        <v>1102</v>
      </c>
      <c r="G1245" s="35" t="s">
        <v>22</v>
      </c>
      <c r="H1245" s="35" t="s">
        <v>801</v>
      </c>
      <c r="I1245" s="35" t="s">
        <v>764</v>
      </c>
      <c r="J1245" s="35"/>
      <c r="K1245" s="35"/>
      <c r="L1245" s="35" t="s">
        <v>802</v>
      </c>
      <c r="M1245" s="35"/>
      <c r="N1245" s="35" t="s">
        <v>24</v>
      </c>
      <c r="O1245" s="35"/>
      <c r="P1245" s="35"/>
      <c r="Q1245" s="35"/>
      <c r="R1245" s="35"/>
      <c r="S1245" s="35"/>
      <c r="T1245" s="35"/>
      <c r="U1245" s="35" t="s">
        <v>689</v>
      </c>
      <c r="V1245" s="35"/>
    </row>
    <row r="1246" spans="1:22" ht="16" x14ac:dyDescent="0.2">
      <c r="A1246" s="35"/>
      <c r="B1246" s="36" t="s">
        <v>1058</v>
      </c>
      <c r="C1246" s="36" t="s">
        <v>1058</v>
      </c>
      <c r="D1246" s="35" t="s">
        <v>768</v>
      </c>
      <c r="E1246" s="35">
        <v>0</v>
      </c>
      <c r="F1246" s="35">
        <v>1226</v>
      </c>
      <c r="G1246" s="35" t="s">
        <v>22</v>
      </c>
      <c r="H1246" s="35" t="s">
        <v>766</v>
      </c>
      <c r="I1246" s="35" t="s">
        <v>764</v>
      </c>
      <c r="J1246" s="35"/>
      <c r="K1246" s="35"/>
      <c r="L1246" s="35" t="s">
        <v>767</v>
      </c>
      <c r="M1246" s="35"/>
      <c r="N1246" s="35" t="s">
        <v>24</v>
      </c>
      <c r="O1246" s="35"/>
      <c r="P1246" s="35"/>
      <c r="Q1246" s="35"/>
      <c r="R1246" s="35"/>
      <c r="S1246" s="35"/>
      <c r="T1246" s="35"/>
      <c r="U1246" s="35" t="s">
        <v>689</v>
      </c>
      <c r="V1246" s="35"/>
    </row>
    <row r="1247" spans="1:22" ht="16" x14ac:dyDescent="0.2">
      <c r="A1247" s="35"/>
      <c r="B1247" s="36" t="s">
        <v>1058</v>
      </c>
      <c r="C1247" s="36" t="s">
        <v>1058</v>
      </c>
      <c r="D1247" s="35" t="s">
        <v>800</v>
      </c>
      <c r="E1247" s="35">
        <v>4</v>
      </c>
      <c r="F1247" s="35">
        <v>1101</v>
      </c>
      <c r="G1247" s="35" t="s">
        <v>22</v>
      </c>
      <c r="H1247" s="35" t="s">
        <v>801</v>
      </c>
      <c r="I1247" s="35" t="s">
        <v>764</v>
      </c>
      <c r="J1247" s="35"/>
      <c r="K1247" s="35"/>
      <c r="L1247" s="35" t="s">
        <v>802</v>
      </c>
      <c r="M1247" s="35"/>
      <c r="N1247" s="35" t="s">
        <v>25</v>
      </c>
      <c r="O1247" s="35"/>
      <c r="P1247" s="35"/>
      <c r="Q1247" s="35"/>
      <c r="R1247" s="35"/>
      <c r="S1247" s="35"/>
      <c r="T1247" s="35"/>
      <c r="U1247" s="35" t="s">
        <v>689</v>
      </c>
      <c r="V1247" s="35"/>
    </row>
    <row r="1248" spans="1:22" ht="16" x14ac:dyDescent="0.2">
      <c r="A1248" s="35"/>
      <c r="B1248" s="36" t="s">
        <v>1058</v>
      </c>
      <c r="C1248" s="36" t="s">
        <v>1058</v>
      </c>
      <c r="D1248" s="35" t="s">
        <v>765</v>
      </c>
      <c r="E1248" s="35">
        <v>5</v>
      </c>
      <c r="F1248" s="35">
        <v>1221</v>
      </c>
      <c r="G1248" s="35" t="s">
        <v>22</v>
      </c>
      <c r="H1248" s="35" t="s">
        <v>766</v>
      </c>
      <c r="I1248" s="35" t="s">
        <v>764</v>
      </c>
      <c r="J1248" s="35"/>
      <c r="K1248" s="35"/>
      <c r="L1248" s="35" t="s">
        <v>767</v>
      </c>
      <c r="M1248" s="35"/>
      <c r="N1248" s="35" t="s">
        <v>23</v>
      </c>
      <c r="O1248" s="35"/>
      <c r="P1248" s="35"/>
      <c r="Q1248" s="35"/>
      <c r="R1248" s="35"/>
      <c r="S1248" s="35"/>
      <c r="T1248" s="35"/>
      <c r="U1248" s="35" t="s">
        <v>689</v>
      </c>
      <c r="V1248" s="35"/>
    </row>
    <row r="1249" spans="1:22" ht="16" x14ac:dyDescent="0.2">
      <c r="A1249" s="35"/>
      <c r="B1249" s="36" t="s">
        <v>1058</v>
      </c>
      <c r="C1249" s="36" t="s">
        <v>1058</v>
      </c>
      <c r="D1249" s="35" t="s">
        <v>1607</v>
      </c>
      <c r="E1249" s="35">
        <v>0</v>
      </c>
      <c r="F1249" s="35">
        <v>1102</v>
      </c>
      <c r="G1249" s="35" t="s">
        <v>22</v>
      </c>
      <c r="H1249" s="35" t="s">
        <v>801</v>
      </c>
      <c r="I1249" s="35" t="s">
        <v>764</v>
      </c>
      <c r="J1249" s="35"/>
      <c r="K1249" s="35"/>
      <c r="L1249" s="35" t="s">
        <v>802</v>
      </c>
      <c r="M1249" s="35"/>
      <c r="N1249" s="35" t="s">
        <v>24</v>
      </c>
      <c r="O1249" s="35"/>
      <c r="P1249" s="35"/>
      <c r="Q1249" s="35"/>
      <c r="R1249" s="35"/>
      <c r="S1249" s="35"/>
      <c r="T1249" s="35"/>
      <c r="U1249" s="35" t="s">
        <v>689</v>
      </c>
      <c r="V1249" s="35"/>
    </row>
    <row r="1250" spans="1:22" ht="16" x14ac:dyDescent="0.2">
      <c r="A1250" s="35"/>
      <c r="B1250" s="36" t="s">
        <v>1058</v>
      </c>
      <c r="C1250" s="36" t="s">
        <v>1058</v>
      </c>
      <c r="D1250" s="35" t="s">
        <v>768</v>
      </c>
      <c r="E1250" s="35">
        <v>0</v>
      </c>
      <c r="F1250" s="35">
        <v>1226</v>
      </c>
      <c r="G1250" s="35" t="s">
        <v>22</v>
      </c>
      <c r="H1250" s="35" t="s">
        <v>766</v>
      </c>
      <c r="I1250" s="35" t="s">
        <v>764</v>
      </c>
      <c r="J1250" s="35"/>
      <c r="K1250" s="35"/>
      <c r="L1250" s="35" t="s">
        <v>767</v>
      </c>
      <c r="M1250" s="35"/>
      <c r="N1250" s="35" t="s">
        <v>24</v>
      </c>
      <c r="O1250" s="35"/>
      <c r="P1250" s="35"/>
      <c r="Q1250" s="35"/>
      <c r="R1250" s="35"/>
      <c r="S1250" s="35"/>
      <c r="T1250" s="35"/>
      <c r="U1250" s="35" t="s">
        <v>689</v>
      </c>
      <c r="V1250" s="35"/>
    </row>
    <row r="1251" spans="1:22" ht="16" x14ac:dyDescent="0.2">
      <c r="A1251" s="35"/>
      <c r="B1251" s="36" t="s">
        <v>1058</v>
      </c>
      <c r="C1251" s="36" t="s">
        <v>1058</v>
      </c>
      <c r="D1251" s="35" t="s">
        <v>800</v>
      </c>
      <c r="E1251" s="35">
        <v>4</v>
      </c>
      <c r="F1251" s="35">
        <v>1101</v>
      </c>
      <c r="G1251" s="35" t="s">
        <v>22</v>
      </c>
      <c r="H1251" s="35" t="s">
        <v>801</v>
      </c>
      <c r="I1251" s="35" t="s">
        <v>764</v>
      </c>
      <c r="J1251" s="35"/>
      <c r="K1251" s="35"/>
      <c r="L1251" s="35" t="s">
        <v>802</v>
      </c>
      <c r="M1251" s="35"/>
      <c r="N1251" s="35" t="s">
        <v>25</v>
      </c>
      <c r="O1251" s="35"/>
      <c r="P1251" s="35"/>
      <c r="Q1251" s="35"/>
      <c r="R1251" s="35"/>
      <c r="S1251" s="35"/>
      <c r="T1251" s="35"/>
      <c r="U1251" s="35" t="s">
        <v>689</v>
      </c>
      <c r="V1251" s="35"/>
    </row>
    <row r="1252" spans="1:22" ht="16" x14ac:dyDescent="0.2">
      <c r="A1252" s="35"/>
      <c r="B1252" s="36" t="s">
        <v>1058</v>
      </c>
      <c r="C1252" s="36" t="s">
        <v>1058</v>
      </c>
      <c r="D1252" s="35" t="s">
        <v>765</v>
      </c>
      <c r="E1252" s="35">
        <v>5</v>
      </c>
      <c r="F1252" s="35">
        <v>1221</v>
      </c>
      <c r="G1252" s="35" t="s">
        <v>22</v>
      </c>
      <c r="H1252" s="35" t="s">
        <v>766</v>
      </c>
      <c r="I1252" s="35" t="s">
        <v>764</v>
      </c>
      <c r="J1252" s="35"/>
      <c r="K1252" s="35"/>
      <c r="L1252" s="35" t="s">
        <v>767</v>
      </c>
      <c r="M1252" s="35"/>
      <c r="N1252" s="35" t="s">
        <v>23</v>
      </c>
      <c r="O1252" s="35"/>
      <c r="P1252" s="35"/>
      <c r="Q1252" s="35"/>
      <c r="R1252" s="35"/>
      <c r="S1252" s="35"/>
      <c r="T1252" s="35"/>
      <c r="U1252" s="35" t="s">
        <v>689</v>
      </c>
      <c r="V1252" s="35"/>
    </row>
    <row r="1253" spans="1:22" ht="16" x14ac:dyDescent="0.2">
      <c r="A1253" s="35"/>
      <c r="B1253" s="36" t="s">
        <v>1058</v>
      </c>
      <c r="C1253" s="36" t="s">
        <v>1058</v>
      </c>
      <c r="D1253" s="35" t="s">
        <v>1608</v>
      </c>
      <c r="E1253" s="35">
        <v>0</v>
      </c>
      <c r="F1253" s="35">
        <v>1102</v>
      </c>
      <c r="G1253" s="35" t="s">
        <v>22</v>
      </c>
      <c r="H1253" s="35" t="s">
        <v>801</v>
      </c>
      <c r="I1253" s="35" t="s">
        <v>764</v>
      </c>
      <c r="J1253" s="35"/>
      <c r="K1253" s="35"/>
      <c r="L1253" s="35" t="s">
        <v>802</v>
      </c>
      <c r="M1253" s="35"/>
      <c r="N1253" s="35" t="s">
        <v>24</v>
      </c>
      <c r="O1253" s="35"/>
      <c r="P1253" s="35"/>
      <c r="Q1253" s="35"/>
      <c r="R1253" s="35"/>
      <c r="S1253" s="35"/>
      <c r="T1253" s="35"/>
      <c r="U1253" s="35" t="s">
        <v>689</v>
      </c>
      <c r="V1253" s="35"/>
    </row>
    <row r="1254" spans="1:22" ht="16" x14ac:dyDescent="0.2">
      <c r="A1254" s="35"/>
      <c r="B1254" s="36" t="s">
        <v>1058</v>
      </c>
      <c r="C1254" s="36" t="s">
        <v>1058</v>
      </c>
      <c r="D1254" s="35" t="s">
        <v>768</v>
      </c>
      <c r="E1254" s="35">
        <v>0</v>
      </c>
      <c r="F1254" s="35">
        <v>1226</v>
      </c>
      <c r="G1254" s="35" t="s">
        <v>22</v>
      </c>
      <c r="H1254" s="35" t="s">
        <v>766</v>
      </c>
      <c r="I1254" s="35" t="s">
        <v>764</v>
      </c>
      <c r="J1254" s="35"/>
      <c r="K1254" s="35"/>
      <c r="L1254" s="35" t="s">
        <v>767</v>
      </c>
      <c r="M1254" s="35"/>
      <c r="N1254" s="35" t="s">
        <v>24</v>
      </c>
      <c r="O1254" s="35"/>
      <c r="P1254" s="35"/>
      <c r="Q1254" s="35"/>
      <c r="R1254" s="35"/>
      <c r="S1254" s="35"/>
      <c r="T1254" s="35"/>
      <c r="U1254" s="35" t="s">
        <v>689</v>
      </c>
      <c r="V1254" s="35"/>
    </row>
    <row r="1255" spans="1:22" ht="16" x14ac:dyDescent="0.2">
      <c r="A1255" s="35"/>
      <c r="B1255" s="36" t="s">
        <v>1058</v>
      </c>
      <c r="C1255" s="36" t="s">
        <v>1058</v>
      </c>
      <c r="D1255" s="35" t="s">
        <v>1609</v>
      </c>
      <c r="E1255" s="35">
        <v>0</v>
      </c>
      <c r="F1255" s="35">
        <v>1102</v>
      </c>
      <c r="G1255" s="35" t="s">
        <v>22</v>
      </c>
      <c r="H1255" s="35" t="s">
        <v>695</v>
      </c>
      <c r="I1255" s="35" t="s">
        <v>691</v>
      </c>
      <c r="J1255" s="35"/>
      <c r="K1255" s="35"/>
      <c r="L1255" s="35" t="s">
        <v>696</v>
      </c>
      <c r="M1255" s="35"/>
      <c r="N1255" s="35" t="s">
        <v>24</v>
      </c>
      <c r="O1255" s="35"/>
      <c r="P1255" s="35"/>
      <c r="Q1255" s="35"/>
      <c r="R1255" s="35"/>
      <c r="S1255" s="35"/>
      <c r="T1255" s="35"/>
      <c r="U1255" s="35"/>
      <c r="V1255" s="35"/>
    </row>
    <row r="1256" spans="1:22" ht="16" x14ac:dyDescent="0.2">
      <c r="A1256" s="35"/>
      <c r="B1256" s="36" t="s">
        <v>1058</v>
      </c>
      <c r="C1256" s="36" t="s">
        <v>1058</v>
      </c>
      <c r="D1256" s="35" t="s">
        <v>800</v>
      </c>
      <c r="E1256" s="35">
        <v>4</v>
      </c>
      <c r="F1256" s="35">
        <v>1101</v>
      </c>
      <c r="G1256" s="35" t="s">
        <v>22</v>
      </c>
      <c r="H1256" s="35" t="s">
        <v>801</v>
      </c>
      <c r="I1256" s="35" t="s">
        <v>764</v>
      </c>
      <c r="J1256" s="35"/>
      <c r="K1256" s="35"/>
      <c r="L1256" s="35" t="s">
        <v>802</v>
      </c>
      <c r="M1256" s="35"/>
      <c r="N1256" s="35" t="s">
        <v>25</v>
      </c>
      <c r="O1256" s="35"/>
      <c r="P1256" s="35"/>
      <c r="Q1256" s="35"/>
      <c r="R1256" s="35"/>
      <c r="S1256" s="35"/>
      <c r="T1256" s="35"/>
      <c r="U1256" s="35" t="s">
        <v>689</v>
      </c>
      <c r="V1256" s="35"/>
    </row>
    <row r="1257" spans="1:22" ht="16" x14ac:dyDescent="0.2">
      <c r="A1257" s="35"/>
      <c r="B1257" s="36" t="s">
        <v>1058</v>
      </c>
      <c r="C1257" s="36" t="s">
        <v>1058</v>
      </c>
      <c r="D1257" s="35" t="s">
        <v>765</v>
      </c>
      <c r="E1257" s="35">
        <v>5</v>
      </c>
      <c r="F1257" s="35">
        <v>1221</v>
      </c>
      <c r="G1257" s="35" t="s">
        <v>22</v>
      </c>
      <c r="H1257" s="35" t="s">
        <v>766</v>
      </c>
      <c r="I1257" s="35" t="s">
        <v>764</v>
      </c>
      <c r="J1257" s="35"/>
      <c r="K1257" s="35"/>
      <c r="L1257" s="35" t="s">
        <v>767</v>
      </c>
      <c r="M1257" s="35"/>
      <c r="N1257" s="35" t="s">
        <v>23</v>
      </c>
      <c r="O1257" s="35"/>
      <c r="P1257" s="35"/>
      <c r="Q1257" s="35"/>
      <c r="R1257" s="35"/>
      <c r="S1257" s="35"/>
      <c r="T1257" s="35"/>
      <c r="U1257" s="35" t="s">
        <v>689</v>
      </c>
      <c r="V1257" s="35"/>
    </row>
    <row r="1258" spans="1:22" ht="16" x14ac:dyDescent="0.2">
      <c r="A1258" s="35"/>
      <c r="B1258" s="36" t="s">
        <v>1058</v>
      </c>
      <c r="C1258" s="36" t="s">
        <v>1058</v>
      </c>
      <c r="D1258" s="35" t="s">
        <v>812</v>
      </c>
      <c r="E1258" s="35">
        <v>0</v>
      </c>
      <c r="F1258" s="35">
        <v>1102</v>
      </c>
      <c r="G1258" s="35" t="s">
        <v>22</v>
      </c>
      <c r="H1258" s="35" t="s">
        <v>801</v>
      </c>
      <c r="I1258" s="35" t="s">
        <v>764</v>
      </c>
      <c r="J1258" s="35"/>
      <c r="K1258" s="35"/>
      <c r="L1258" s="35" t="s">
        <v>802</v>
      </c>
      <c r="M1258" s="35"/>
      <c r="N1258" s="35" t="s">
        <v>24</v>
      </c>
      <c r="O1258" s="35"/>
      <c r="P1258" s="35"/>
      <c r="Q1258" s="35"/>
      <c r="R1258" s="35"/>
      <c r="S1258" s="35"/>
      <c r="T1258" s="35"/>
      <c r="U1258" s="35" t="s">
        <v>689</v>
      </c>
      <c r="V1258" s="35"/>
    </row>
    <row r="1259" spans="1:22" ht="16" x14ac:dyDescent="0.2">
      <c r="A1259" s="35"/>
      <c r="B1259" s="36" t="s">
        <v>1058</v>
      </c>
      <c r="C1259" s="36" t="s">
        <v>1058</v>
      </c>
      <c r="D1259" s="35" t="s">
        <v>768</v>
      </c>
      <c r="E1259" s="35">
        <v>0</v>
      </c>
      <c r="F1259" s="35">
        <v>1226</v>
      </c>
      <c r="G1259" s="35" t="s">
        <v>22</v>
      </c>
      <c r="H1259" s="35" t="s">
        <v>766</v>
      </c>
      <c r="I1259" s="35" t="s">
        <v>764</v>
      </c>
      <c r="J1259" s="35"/>
      <c r="K1259" s="35"/>
      <c r="L1259" s="35" t="s">
        <v>767</v>
      </c>
      <c r="M1259" s="35"/>
      <c r="N1259" s="35" t="s">
        <v>24</v>
      </c>
      <c r="O1259" s="35"/>
      <c r="P1259" s="35"/>
      <c r="Q1259" s="35"/>
      <c r="R1259" s="35"/>
      <c r="S1259" s="35"/>
      <c r="T1259" s="35"/>
      <c r="U1259" s="35" t="s">
        <v>689</v>
      </c>
      <c r="V1259" s="35"/>
    </row>
    <row r="1260" spans="1:22" ht="16" x14ac:dyDescent="0.2">
      <c r="A1260" s="35"/>
      <c r="B1260" s="36" t="s">
        <v>1058</v>
      </c>
      <c r="C1260" s="36" t="s">
        <v>1058</v>
      </c>
      <c r="D1260" s="35" t="s">
        <v>800</v>
      </c>
      <c r="E1260" s="35">
        <v>4</v>
      </c>
      <c r="F1260" s="35">
        <v>1101</v>
      </c>
      <c r="G1260" s="35" t="s">
        <v>22</v>
      </c>
      <c r="H1260" s="35" t="s">
        <v>801</v>
      </c>
      <c r="I1260" s="35" t="s">
        <v>764</v>
      </c>
      <c r="J1260" s="35"/>
      <c r="K1260" s="35"/>
      <c r="L1260" s="35" t="s">
        <v>802</v>
      </c>
      <c r="M1260" s="35"/>
      <c r="N1260" s="35" t="s">
        <v>25</v>
      </c>
      <c r="O1260" s="35"/>
      <c r="P1260" s="35"/>
      <c r="Q1260" s="35"/>
      <c r="R1260" s="35"/>
      <c r="S1260" s="35"/>
      <c r="T1260" s="35"/>
      <c r="U1260" s="35" t="s">
        <v>689</v>
      </c>
      <c r="V1260" s="35"/>
    </row>
    <row r="1261" spans="1:22" ht="16" x14ac:dyDescent="0.2">
      <c r="A1261" s="35"/>
      <c r="B1261" s="36" t="s">
        <v>1058</v>
      </c>
      <c r="C1261" s="36" t="s">
        <v>1058</v>
      </c>
      <c r="D1261" s="35" t="s">
        <v>765</v>
      </c>
      <c r="E1261" s="35">
        <v>5</v>
      </c>
      <c r="F1261" s="35">
        <v>1221</v>
      </c>
      <c r="G1261" s="35" t="s">
        <v>22</v>
      </c>
      <c r="H1261" s="35" t="s">
        <v>766</v>
      </c>
      <c r="I1261" s="35" t="s">
        <v>764</v>
      </c>
      <c r="J1261" s="35"/>
      <c r="K1261" s="35"/>
      <c r="L1261" s="35" t="s">
        <v>767</v>
      </c>
      <c r="M1261" s="35"/>
      <c r="N1261" s="35" t="s">
        <v>23</v>
      </c>
      <c r="O1261" s="35"/>
      <c r="P1261" s="35"/>
      <c r="Q1261" s="35"/>
      <c r="R1261" s="35"/>
      <c r="S1261" s="35"/>
      <c r="T1261" s="35"/>
      <c r="U1261" s="35" t="s">
        <v>689</v>
      </c>
      <c r="V1261" s="35"/>
    </row>
    <row r="1262" spans="1:22" ht="16" x14ac:dyDescent="0.2">
      <c r="A1262" s="35"/>
      <c r="B1262" s="36" t="s">
        <v>1058</v>
      </c>
      <c r="C1262" s="36" t="s">
        <v>1058</v>
      </c>
      <c r="D1262" s="35" t="s">
        <v>1593</v>
      </c>
      <c r="E1262" s="35">
        <v>0</v>
      </c>
      <c r="F1262" s="35">
        <v>1102</v>
      </c>
      <c r="G1262" s="35" t="s">
        <v>22</v>
      </c>
      <c r="H1262" s="35" t="s">
        <v>801</v>
      </c>
      <c r="I1262" s="35" t="s">
        <v>764</v>
      </c>
      <c r="J1262" s="35"/>
      <c r="K1262" s="35"/>
      <c r="L1262" s="35" t="s">
        <v>802</v>
      </c>
      <c r="M1262" s="35"/>
      <c r="N1262" s="35" t="s">
        <v>24</v>
      </c>
      <c r="O1262" s="35"/>
      <c r="P1262" s="35"/>
      <c r="Q1262" s="35"/>
      <c r="R1262" s="35"/>
      <c r="S1262" s="35"/>
      <c r="T1262" s="35"/>
      <c r="U1262" s="35" t="s">
        <v>689</v>
      </c>
      <c r="V1262" s="35"/>
    </row>
    <row r="1263" spans="1:22" ht="16" x14ac:dyDescent="0.2">
      <c r="A1263" s="35"/>
      <c r="B1263" s="36" t="s">
        <v>1058</v>
      </c>
      <c r="C1263" s="36" t="s">
        <v>1058</v>
      </c>
      <c r="D1263" s="35" t="s">
        <v>768</v>
      </c>
      <c r="E1263" s="35">
        <v>0</v>
      </c>
      <c r="F1263" s="35">
        <v>1226</v>
      </c>
      <c r="G1263" s="35" t="s">
        <v>22</v>
      </c>
      <c r="H1263" s="35" t="s">
        <v>766</v>
      </c>
      <c r="I1263" s="35" t="s">
        <v>764</v>
      </c>
      <c r="J1263" s="35"/>
      <c r="K1263" s="35"/>
      <c r="L1263" s="35" t="s">
        <v>767</v>
      </c>
      <c r="M1263" s="35"/>
      <c r="N1263" s="35" t="s">
        <v>24</v>
      </c>
      <c r="O1263" s="35"/>
      <c r="P1263" s="35"/>
      <c r="Q1263" s="35"/>
      <c r="R1263" s="35"/>
      <c r="S1263" s="35"/>
      <c r="T1263" s="35"/>
      <c r="U1263" s="35" t="s">
        <v>689</v>
      </c>
      <c r="V1263" s="35"/>
    </row>
    <row r="1264" spans="1:22" ht="16" x14ac:dyDescent="0.2">
      <c r="A1264" s="35"/>
      <c r="B1264" s="36" t="s">
        <v>1058</v>
      </c>
      <c r="C1264" s="36" t="s">
        <v>1058</v>
      </c>
      <c r="D1264" s="35" t="s">
        <v>203</v>
      </c>
      <c r="E1264" s="35">
        <v>0</v>
      </c>
      <c r="F1264" s="35">
        <v>1206</v>
      </c>
      <c r="G1264" s="35" t="s">
        <v>22</v>
      </c>
      <c r="H1264" s="35" t="s">
        <v>698</v>
      </c>
      <c r="I1264" s="35" t="s">
        <v>64</v>
      </c>
      <c r="J1264" s="35"/>
      <c r="K1264" s="35"/>
      <c r="L1264" s="35" t="s">
        <v>699</v>
      </c>
      <c r="M1264" s="35"/>
      <c r="N1264" s="35" t="s">
        <v>24</v>
      </c>
      <c r="O1264" s="35"/>
      <c r="P1264" s="35"/>
      <c r="Q1264" s="35"/>
      <c r="R1264" s="35"/>
      <c r="S1264" s="35"/>
      <c r="T1264" s="35"/>
      <c r="U1264" s="35"/>
      <c r="V1264" s="35"/>
    </row>
    <row r="1265" spans="1:22" ht="16" x14ac:dyDescent="0.2">
      <c r="A1265" s="35"/>
      <c r="B1265" s="36" t="s">
        <v>1058</v>
      </c>
      <c r="C1265" s="36" t="s">
        <v>1058</v>
      </c>
      <c r="D1265" s="35" t="s">
        <v>206</v>
      </c>
      <c r="E1265" s="35">
        <v>5</v>
      </c>
      <c r="F1265" s="35">
        <v>1201</v>
      </c>
      <c r="G1265" s="35" t="s">
        <v>22</v>
      </c>
      <c r="H1265" s="35" t="s">
        <v>698</v>
      </c>
      <c r="I1265" s="35" t="s">
        <v>64</v>
      </c>
      <c r="J1265" s="35"/>
      <c r="K1265" s="35"/>
      <c r="L1265" s="35" t="s">
        <v>699</v>
      </c>
      <c r="M1265" s="35"/>
      <c r="N1265" s="35" t="s">
        <v>23</v>
      </c>
      <c r="O1265" s="35"/>
      <c r="P1265" s="35"/>
      <c r="Q1265" s="35"/>
      <c r="R1265" s="35"/>
      <c r="S1265" s="35"/>
      <c r="T1265" s="35"/>
      <c r="U1265" s="35"/>
      <c r="V1265" s="35"/>
    </row>
    <row r="1266" spans="1:22" ht="16" x14ac:dyDescent="0.2">
      <c r="A1266" s="35"/>
      <c r="B1266" s="36" t="s">
        <v>1058</v>
      </c>
      <c r="C1266" s="36" t="s">
        <v>1058</v>
      </c>
      <c r="D1266" s="35" t="s">
        <v>189</v>
      </c>
      <c r="E1266" s="35">
        <v>0</v>
      </c>
      <c r="F1266" s="35">
        <v>1206</v>
      </c>
      <c r="G1266" s="35" t="s">
        <v>22</v>
      </c>
      <c r="H1266" s="35" t="s">
        <v>712</v>
      </c>
      <c r="I1266" s="35" t="s">
        <v>64</v>
      </c>
      <c r="J1266" s="35"/>
      <c r="K1266" s="35"/>
      <c r="L1266" s="35" t="s">
        <v>713</v>
      </c>
      <c r="M1266" s="35"/>
      <c r="N1266" s="35" t="s">
        <v>24</v>
      </c>
      <c r="O1266" s="35"/>
      <c r="P1266" s="35"/>
      <c r="Q1266" s="35"/>
      <c r="R1266" s="35"/>
      <c r="S1266" s="35"/>
      <c r="T1266" s="35"/>
      <c r="U1266" s="35"/>
      <c r="V1266" s="35"/>
    </row>
    <row r="1267" spans="1:22" ht="16" x14ac:dyDescent="0.2">
      <c r="A1267" s="35"/>
      <c r="B1267" s="36" t="s">
        <v>1058</v>
      </c>
      <c r="C1267" s="36" t="s">
        <v>1058</v>
      </c>
      <c r="D1267" s="35" t="s">
        <v>197</v>
      </c>
      <c r="E1267" s="35">
        <v>5</v>
      </c>
      <c r="F1267" s="35">
        <v>1201</v>
      </c>
      <c r="G1267" s="35" t="s">
        <v>22</v>
      </c>
      <c r="H1267" s="35" t="s">
        <v>712</v>
      </c>
      <c r="I1267" s="35" t="s">
        <v>64</v>
      </c>
      <c r="J1267" s="35"/>
      <c r="K1267" s="35"/>
      <c r="L1267" s="35" t="s">
        <v>713</v>
      </c>
      <c r="M1267" s="35"/>
      <c r="N1267" s="35" t="s">
        <v>23</v>
      </c>
      <c r="O1267" s="35"/>
      <c r="P1267" s="35"/>
      <c r="Q1267" s="35"/>
      <c r="R1267" s="35"/>
      <c r="S1267" s="35"/>
      <c r="T1267" s="35"/>
      <c r="U1267" s="35"/>
      <c r="V1267" s="35"/>
    </row>
    <row r="1268" spans="1:22" ht="16" x14ac:dyDescent="0.2">
      <c r="A1268" s="35"/>
      <c r="B1268" s="36" t="s">
        <v>1058</v>
      </c>
      <c r="C1268" s="36" t="s">
        <v>1058</v>
      </c>
      <c r="D1268" s="35" t="s">
        <v>203</v>
      </c>
      <c r="E1268" s="35">
        <v>0</v>
      </c>
      <c r="F1268" s="35">
        <v>1206</v>
      </c>
      <c r="G1268" s="35" t="s">
        <v>22</v>
      </c>
      <c r="H1268" s="35" t="s">
        <v>698</v>
      </c>
      <c r="I1268" s="35" t="s">
        <v>64</v>
      </c>
      <c r="J1268" s="35"/>
      <c r="K1268" s="35"/>
      <c r="L1268" s="35" t="s">
        <v>699</v>
      </c>
      <c r="M1268" s="35"/>
      <c r="N1268" s="35" t="s">
        <v>24</v>
      </c>
      <c r="O1268" s="35"/>
      <c r="P1268" s="35"/>
      <c r="Q1268" s="35"/>
      <c r="R1268" s="35"/>
      <c r="S1268" s="35"/>
      <c r="T1268" s="35"/>
      <c r="U1268" s="35"/>
      <c r="V1268" s="35"/>
    </row>
    <row r="1269" spans="1:22" ht="16" x14ac:dyDescent="0.2">
      <c r="A1269" s="35"/>
      <c r="B1269" s="36" t="s">
        <v>1058</v>
      </c>
      <c r="C1269" s="36" t="s">
        <v>1058</v>
      </c>
      <c r="D1269" s="35" t="s">
        <v>206</v>
      </c>
      <c r="E1269" s="35">
        <v>5</v>
      </c>
      <c r="F1269" s="35">
        <v>1201</v>
      </c>
      <c r="G1269" s="35" t="s">
        <v>22</v>
      </c>
      <c r="H1269" s="35" t="s">
        <v>698</v>
      </c>
      <c r="I1269" s="35" t="s">
        <v>64</v>
      </c>
      <c r="J1269" s="35"/>
      <c r="K1269" s="35"/>
      <c r="L1269" s="35" t="s">
        <v>699</v>
      </c>
      <c r="M1269" s="35"/>
      <c r="N1269" s="35" t="s">
        <v>23</v>
      </c>
      <c r="O1269" s="35"/>
      <c r="P1269" s="35"/>
      <c r="Q1269" s="35"/>
      <c r="R1269" s="35"/>
      <c r="S1269" s="35"/>
      <c r="T1269" s="35"/>
      <c r="U1269" s="35"/>
      <c r="V1269" s="35"/>
    </row>
    <row r="1270" spans="1:22" ht="16" x14ac:dyDescent="0.2">
      <c r="A1270" s="35"/>
      <c r="B1270" s="36" t="s">
        <v>1058</v>
      </c>
      <c r="C1270" s="36" t="s">
        <v>1058</v>
      </c>
      <c r="D1270" s="35" t="s">
        <v>887</v>
      </c>
      <c r="E1270" s="35">
        <v>5</v>
      </c>
      <c r="F1270" s="35">
        <v>1201</v>
      </c>
      <c r="G1270" s="35" t="s">
        <v>22</v>
      </c>
      <c r="H1270" s="35" t="s">
        <v>888</v>
      </c>
      <c r="I1270" s="35" t="s">
        <v>692</v>
      </c>
      <c r="J1270" s="35"/>
      <c r="K1270" s="35"/>
      <c r="L1270" s="35" t="s">
        <v>889</v>
      </c>
      <c r="M1270" s="35"/>
      <c r="N1270" s="35" t="s">
        <v>23</v>
      </c>
      <c r="O1270" s="35"/>
      <c r="P1270" s="35"/>
      <c r="Q1270" s="35"/>
      <c r="R1270" s="35"/>
      <c r="S1270" s="35"/>
      <c r="T1270" s="35"/>
      <c r="U1270" s="35"/>
      <c r="V1270" s="35"/>
    </row>
    <row r="1271" spans="1:22" ht="16" x14ac:dyDescent="0.2">
      <c r="A1271" s="35"/>
      <c r="B1271" s="36" t="s">
        <v>1058</v>
      </c>
      <c r="C1271" s="36" t="s">
        <v>1058</v>
      </c>
      <c r="D1271" s="35" t="s">
        <v>725</v>
      </c>
      <c r="E1271" s="35">
        <v>0</v>
      </c>
      <c r="F1271" s="35">
        <v>1101</v>
      </c>
      <c r="G1271" s="35" t="s">
        <v>22</v>
      </c>
      <c r="H1271" s="35" t="s">
        <v>695</v>
      </c>
      <c r="I1271" s="35" t="s">
        <v>691</v>
      </c>
      <c r="J1271" s="35"/>
      <c r="K1271" s="35"/>
      <c r="L1271" s="35" t="s">
        <v>696</v>
      </c>
      <c r="M1271" s="35"/>
      <c r="N1271" s="35" t="s">
        <v>23</v>
      </c>
      <c r="O1271" s="35"/>
      <c r="P1271" s="35"/>
      <c r="Q1271" s="35"/>
      <c r="R1271" s="35"/>
      <c r="S1271" s="35"/>
      <c r="T1271" s="35"/>
      <c r="U1271" s="35"/>
      <c r="V1271" s="35"/>
    </row>
    <row r="1272" spans="1:22" ht="16" x14ac:dyDescent="0.2">
      <c r="A1272" s="35"/>
      <c r="B1272" s="36" t="s">
        <v>1058</v>
      </c>
      <c r="C1272" s="36" t="s">
        <v>1058</v>
      </c>
      <c r="D1272" s="35" t="s">
        <v>189</v>
      </c>
      <c r="E1272" s="35">
        <v>0</v>
      </c>
      <c r="F1272" s="35">
        <v>1206</v>
      </c>
      <c r="G1272" s="35" t="s">
        <v>22</v>
      </c>
      <c r="H1272" s="35" t="s">
        <v>712</v>
      </c>
      <c r="I1272" s="35" t="s">
        <v>64</v>
      </c>
      <c r="J1272" s="35"/>
      <c r="K1272" s="35"/>
      <c r="L1272" s="35" t="s">
        <v>713</v>
      </c>
      <c r="M1272" s="35"/>
      <c r="N1272" s="35" t="s">
        <v>24</v>
      </c>
      <c r="O1272" s="35"/>
      <c r="P1272" s="35"/>
      <c r="Q1272" s="35"/>
      <c r="R1272" s="35"/>
      <c r="S1272" s="35"/>
      <c r="T1272" s="35"/>
      <c r="U1272" s="35"/>
      <c r="V1272" s="35"/>
    </row>
    <row r="1273" spans="1:22" ht="16" x14ac:dyDescent="0.2">
      <c r="A1273" s="35"/>
      <c r="B1273" s="36" t="s">
        <v>1058</v>
      </c>
      <c r="C1273" s="36" t="s">
        <v>1058</v>
      </c>
      <c r="D1273" s="35" t="s">
        <v>198</v>
      </c>
      <c r="E1273" s="35">
        <v>5</v>
      </c>
      <c r="F1273" s="35">
        <v>1201</v>
      </c>
      <c r="G1273" s="35" t="s">
        <v>22</v>
      </c>
      <c r="H1273" s="35" t="s">
        <v>706</v>
      </c>
      <c r="I1273" s="35" t="s">
        <v>64</v>
      </c>
      <c r="J1273" s="35"/>
      <c r="K1273" s="35"/>
      <c r="L1273" s="35" t="s">
        <v>707</v>
      </c>
      <c r="M1273" s="35"/>
      <c r="N1273" s="35" t="s">
        <v>23</v>
      </c>
      <c r="O1273" s="35"/>
      <c r="P1273" s="35"/>
      <c r="Q1273" s="35"/>
      <c r="R1273" s="35"/>
      <c r="S1273" s="35"/>
      <c r="T1273" s="35"/>
      <c r="U1273" s="35"/>
      <c r="V1273" s="35"/>
    </row>
    <row r="1274" spans="1:22" ht="16" x14ac:dyDescent="0.2">
      <c r="A1274" s="35"/>
      <c r="B1274" s="36" t="s">
        <v>1058</v>
      </c>
      <c r="C1274" s="36" t="s">
        <v>1058</v>
      </c>
      <c r="D1274" s="35" t="s">
        <v>197</v>
      </c>
      <c r="E1274" s="35">
        <v>5</v>
      </c>
      <c r="F1274" s="35">
        <v>1201</v>
      </c>
      <c r="G1274" s="35" t="s">
        <v>22</v>
      </c>
      <c r="H1274" s="35" t="s">
        <v>712</v>
      </c>
      <c r="I1274" s="35" t="s">
        <v>64</v>
      </c>
      <c r="J1274" s="35"/>
      <c r="K1274" s="35"/>
      <c r="L1274" s="35" t="s">
        <v>713</v>
      </c>
      <c r="M1274" s="35"/>
      <c r="N1274" s="35" t="s">
        <v>23</v>
      </c>
      <c r="O1274" s="35"/>
      <c r="P1274" s="35"/>
      <c r="Q1274" s="35"/>
      <c r="R1274" s="35"/>
      <c r="S1274" s="35"/>
      <c r="T1274" s="35"/>
      <c r="U1274" s="35"/>
      <c r="V1274" s="35"/>
    </row>
    <row r="1275" spans="1:22" ht="16" x14ac:dyDescent="0.2">
      <c r="A1275" s="35"/>
      <c r="B1275" s="36" t="s">
        <v>1058</v>
      </c>
      <c r="C1275" s="36" t="s">
        <v>1058</v>
      </c>
      <c r="D1275" s="35" t="s">
        <v>1610</v>
      </c>
      <c r="E1275" s="35">
        <v>0</v>
      </c>
      <c r="F1275" s="35">
        <v>1102</v>
      </c>
      <c r="G1275" s="35" t="s">
        <v>22</v>
      </c>
      <c r="H1275" s="35" t="s">
        <v>695</v>
      </c>
      <c r="I1275" s="35" t="s">
        <v>691</v>
      </c>
      <c r="J1275" s="35"/>
      <c r="K1275" s="35"/>
      <c r="L1275" s="35" t="s">
        <v>696</v>
      </c>
      <c r="M1275" s="35"/>
      <c r="N1275" s="35" t="s">
        <v>24</v>
      </c>
      <c r="O1275" s="35"/>
      <c r="P1275" s="35"/>
      <c r="Q1275" s="35"/>
      <c r="R1275" s="35"/>
      <c r="S1275" s="35"/>
      <c r="T1275" s="35"/>
      <c r="U1275" s="35"/>
      <c r="V1275" s="35"/>
    </row>
    <row r="1276" spans="1:22" ht="16" x14ac:dyDescent="0.2">
      <c r="A1276" s="35"/>
      <c r="B1276" s="36" t="s">
        <v>1058</v>
      </c>
      <c r="C1276" s="36" t="s">
        <v>1058</v>
      </c>
      <c r="D1276" s="35" t="s">
        <v>190</v>
      </c>
      <c r="E1276" s="35">
        <v>0</v>
      </c>
      <c r="F1276" s="35">
        <v>1206</v>
      </c>
      <c r="G1276" s="35" t="s">
        <v>22</v>
      </c>
      <c r="H1276" s="35" t="s">
        <v>706</v>
      </c>
      <c r="I1276" s="35" t="s">
        <v>64</v>
      </c>
      <c r="J1276" s="35"/>
      <c r="K1276" s="35"/>
      <c r="L1276" s="35" t="s">
        <v>707</v>
      </c>
      <c r="M1276" s="35"/>
      <c r="N1276" s="35" t="s">
        <v>24</v>
      </c>
      <c r="O1276" s="35"/>
      <c r="P1276" s="35"/>
      <c r="Q1276" s="35"/>
      <c r="R1276" s="35"/>
      <c r="S1276" s="35"/>
      <c r="T1276" s="35"/>
      <c r="U1276" s="35"/>
      <c r="V1276" s="35"/>
    </row>
    <row r="1277" spans="1:22" ht="16" x14ac:dyDescent="0.2">
      <c r="A1277" s="35"/>
      <c r="B1277" s="36" t="s">
        <v>1058</v>
      </c>
      <c r="C1277" s="36" t="s">
        <v>1058</v>
      </c>
      <c r="D1277" s="35" t="s">
        <v>1611</v>
      </c>
      <c r="E1277" s="35">
        <v>0</v>
      </c>
      <c r="F1277" s="35">
        <v>1101</v>
      </c>
      <c r="G1277" s="35" t="s">
        <v>22</v>
      </c>
      <c r="H1277" s="35" t="s">
        <v>695</v>
      </c>
      <c r="I1277" s="35" t="s">
        <v>691</v>
      </c>
      <c r="J1277" s="35"/>
      <c r="K1277" s="35"/>
      <c r="L1277" s="35" t="s">
        <v>696</v>
      </c>
      <c r="M1277" s="35"/>
      <c r="N1277" s="35" t="s">
        <v>23</v>
      </c>
      <c r="O1277" s="35"/>
      <c r="P1277" s="35"/>
      <c r="Q1277" s="35"/>
      <c r="R1277" s="35"/>
      <c r="S1277" s="35"/>
      <c r="T1277" s="35"/>
      <c r="U1277" s="35"/>
      <c r="V1277" s="35"/>
    </row>
    <row r="1278" spans="1:22" ht="16" x14ac:dyDescent="0.2">
      <c r="A1278" s="35"/>
      <c r="B1278" s="36" t="s">
        <v>1058</v>
      </c>
      <c r="C1278" s="36" t="s">
        <v>1058</v>
      </c>
      <c r="D1278" s="35" t="s">
        <v>203</v>
      </c>
      <c r="E1278" s="35">
        <v>0</v>
      </c>
      <c r="F1278" s="35">
        <v>1206</v>
      </c>
      <c r="G1278" s="35" t="s">
        <v>22</v>
      </c>
      <c r="H1278" s="35" t="s">
        <v>698</v>
      </c>
      <c r="I1278" s="35" t="s">
        <v>64</v>
      </c>
      <c r="J1278" s="35"/>
      <c r="K1278" s="35"/>
      <c r="L1278" s="35" t="s">
        <v>699</v>
      </c>
      <c r="M1278" s="35"/>
      <c r="N1278" s="35" t="s">
        <v>24</v>
      </c>
      <c r="O1278" s="35"/>
      <c r="P1278" s="35"/>
      <c r="Q1278" s="35"/>
      <c r="R1278" s="35"/>
      <c r="S1278" s="35"/>
      <c r="T1278" s="35"/>
      <c r="U1278" s="35"/>
      <c r="V1278" s="35"/>
    </row>
    <row r="1279" spans="1:22" ht="16" x14ac:dyDescent="0.2">
      <c r="A1279" s="35"/>
      <c r="B1279" s="36" t="s">
        <v>1058</v>
      </c>
      <c r="C1279" s="36" t="s">
        <v>1058</v>
      </c>
      <c r="D1279" s="35" t="s">
        <v>206</v>
      </c>
      <c r="E1279" s="35">
        <v>5</v>
      </c>
      <c r="F1279" s="35">
        <v>1201</v>
      </c>
      <c r="G1279" s="35" t="s">
        <v>22</v>
      </c>
      <c r="H1279" s="35" t="s">
        <v>698</v>
      </c>
      <c r="I1279" s="35" t="s">
        <v>64</v>
      </c>
      <c r="J1279" s="35"/>
      <c r="K1279" s="35"/>
      <c r="L1279" s="35" t="s">
        <v>699</v>
      </c>
      <c r="M1279" s="35"/>
      <c r="N1279" s="35" t="s">
        <v>23</v>
      </c>
      <c r="O1279" s="35"/>
      <c r="P1279" s="35"/>
      <c r="Q1279" s="35"/>
      <c r="R1279" s="35"/>
      <c r="S1279" s="35"/>
      <c r="T1279" s="35"/>
      <c r="U1279" s="35"/>
      <c r="V1279" s="35"/>
    </row>
    <row r="1280" spans="1:22" ht="16" x14ac:dyDescent="0.2">
      <c r="A1280" s="35"/>
      <c r="B1280" s="36" t="s">
        <v>1058</v>
      </c>
      <c r="C1280" s="36" t="s">
        <v>1058</v>
      </c>
      <c r="D1280" s="35" t="s">
        <v>705</v>
      </c>
      <c r="E1280" s="35">
        <v>0</v>
      </c>
      <c r="F1280" s="35">
        <v>1102</v>
      </c>
      <c r="G1280" s="35" t="s">
        <v>22</v>
      </c>
      <c r="H1280" s="35" t="s">
        <v>695</v>
      </c>
      <c r="I1280" s="35" t="s">
        <v>691</v>
      </c>
      <c r="J1280" s="35"/>
      <c r="K1280" s="35"/>
      <c r="L1280" s="35" t="s">
        <v>696</v>
      </c>
      <c r="M1280" s="35"/>
      <c r="N1280" s="35" t="s">
        <v>24</v>
      </c>
      <c r="O1280" s="35"/>
      <c r="P1280" s="35"/>
      <c r="Q1280" s="35"/>
      <c r="R1280" s="35"/>
      <c r="S1280" s="35"/>
      <c r="T1280" s="35"/>
      <c r="U1280" s="35"/>
      <c r="V1280" s="35"/>
    </row>
    <row r="1281" spans="1:22" ht="16" x14ac:dyDescent="0.2">
      <c r="A1281" s="35"/>
      <c r="B1281" s="36" t="s">
        <v>1058</v>
      </c>
      <c r="C1281" s="36" t="s">
        <v>1058</v>
      </c>
      <c r="D1281" s="35" t="s">
        <v>203</v>
      </c>
      <c r="E1281" s="35">
        <v>0</v>
      </c>
      <c r="F1281" s="35">
        <v>1206</v>
      </c>
      <c r="G1281" s="35" t="s">
        <v>22</v>
      </c>
      <c r="H1281" s="35" t="s">
        <v>698</v>
      </c>
      <c r="I1281" s="35" t="s">
        <v>64</v>
      </c>
      <c r="J1281" s="35"/>
      <c r="K1281" s="35"/>
      <c r="L1281" s="35" t="s">
        <v>699</v>
      </c>
      <c r="M1281" s="35"/>
      <c r="N1281" s="35" t="s">
        <v>24</v>
      </c>
      <c r="O1281" s="35"/>
      <c r="P1281" s="35"/>
      <c r="Q1281" s="35"/>
      <c r="R1281" s="35"/>
      <c r="S1281" s="35"/>
      <c r="T1281" s="35"/>
      <c r="U1281" s="35"/>
      <c r="V1281" s="35"/>
    </row>
    <row r="1282" spans="1:22" ht="16" x14ac:dyDescent="0.2">
      <c r="A1282" s="35"/>
      <c r="B1282" s="36" t="s">
        <v>1058</v>
      </c>
      <c r="C1282" s="36" t="s">
        <v>1058</v>
      </c>
      <c r="D1282" s="35" t="s">
        <v>206</v>
      </c>
      <c r="E1282" s="35">
        <v>5</v>
      </c>
      <c r="F1282" s="35">
        <v>1201</v>
      </c>
      <c r="G1282" s="35" t="s">
        <v>22</v>
      </c>
      <c r="H1282" s="35" t="s">
        <v>698</v>
      </c>
      <c r="I1282" s="35" t="s">
        <v>64</v>
      </c>
      <c r="J1282" s="35"/>
      <c r="K1282" s="35"/>
      <c r="L1282" s="35" t="s">
        <v>699</v>
      </c>
      <c r="M1282" s="35"/>
      <c r="N1282" s="35" t="s">
        <v>23</v>
      </c>
      <c r="O1282" s="35"/>
      <c r="P1282" s="35"/>
      <c r="Q1282" s="35"/>
      <c r="R1282" s="35"/>
      <c r="S1282" s="35"/>
      <c r="T1282" s="35"/>
      <c r="U1282" s="35"/>
      <c r="V1282" s="35"/>
    </row>
    <row r="1283" spans="1:22" ht="16" x14ac:dyDescent="0.2">
      <c r="A1283" s="35"/>
      <c r="B1283" s="36" t="s">
        <v>1058</v>
      </c>
      <c r="C1283" s="36" t="s">
        <v>1058</v>
      </c>
      <c r="D1283" s="35" t="s">
        <v>725</v>
      </c>
      <c r="E1283" s="35">
        <v>0</v>
      </c>
      <c r="F1283" s="35">
        <v>1101</v>
      </c>
      <c r="G1283" s="35" t="s">
        <v>22</v>
      </c>
      <c r="H1283" s="35" t="s">
        <v>695</v>
      </c>
      <c r="I1283" s="35" t="s">
        <v>691</v>
      </c>
      <c r="J1283" s="35"/>
      <c r="K1283" s="35"/>
      <c r="L1283" s="35" t="s">
        <v>696</v>
      </c>
      <c r="M1283" s="35"/>
      <c r="N1283" s="35" t="s">
        <v>23</v>
      </c>
      <c r="O1283" s="35"/>
      <c r="P1283" s="35"/>
      <c r="Q1283" s="35"/>
      <c r="R1283" s="35"/>
      <c r="S1283" s="35"/>
      <c r="T1283" s="35"/>
      <c r="U1283" s="35"/>
      <c r="V1283" s="35"/>
    </row>
    <row r="1284" spans="1:22" ht="16" x14ac:dyDescent="0.2">
      <c r="A1284" s="35"/>
      <c r="B1284" s="36" t="s">
        <v>1058</v>
      </c>
      <c r="C1284" s="36" t="s">
        <v>1058</v>
      </c>
      <c r="D1284" s="35" t="s">
        <v>705</v>
      </c>
      <c r="E1284" s="35">
        <v>0</v>
      </c>
      <c r="F1284" s="35">
        <v>1102</v>
      </c>
      <c r="G1284" s="35" t="s">
        <v>22</v>
      </c>
      <c r="H1284" s="35" t="s">
        <v>695</v>
      </c>
      <c r="I1284" s="35" t="s">
        <v>691</v>
      </c>
      <c r="J1284" s="35"/>
      <c r="K1284" s="35"/>
      <c r="L1284" s="35" t="s">
        <v>696</v>
      </c>
      <c r="M1284" s="35"/>
      <c r="N1284" s="35" t="s">
        <v>24</v>
      </c>
      <c r="O1284" s="35"/>
      <c r="P1284" s="35"/>
      <c r="Q1284" s="35"/>
      <c r="R1284" s="35"/>
      <c r="S1284" s="35"/>
      <c r="T1284" s="35"/>
      <c r="U1284" s="35"/>
      <c r="V1284" s="35"/>
    </row>
    <row r="1285" spans="1:22" ht="16" x14ac:dyDescent="0.2">
      <c r="A1285" s="35"/>
      <c r="B1285" s="36" t="s">
        <v>1058</v>
      </c>
      <c r="C1285" s="36" t="s">
        <v>1058</v>
      </c>
      <c r="D1285" s="35" t="s">
        <v>203</v>
      </c>
      <c r="E1285" s="35">
        <v>0</v>
      </c>
      <c r="F1285" s="35">
        <v>1206</v>
      </c>
      <c r="G1285" s="35" t="s">
        <v>22</v>
      </c>
      <c r="H1285" s="35" t="s">
        <v>698</v>
      </c>
      <c r="I1285" s="35" t="s">
        <v>64</v>
      </c>
      <c r="J1285" s="35"/>
      <c r="K1285" s="35"/>
      <c r="L1285" s="35" t="s">
        <v>699</v>
      </c>
      <c r="M1285" s="35"/>
      <c r="N1285" s="35" t="s">
        <v>24</v>
      </c>
      <c r="O1285" s="35"/>
      <c r="P1285" s="35"/>
      <c r="Q1285" s="35"/>
      <c r="R1285" s="35"/>
      <c r="S1285" s="35"/>
      <c r="T1285" s="35"/>
      <c r="U1285" s="35"/>
      <c r="V1285" s="35"/>
    </row>
    <row r="1286" spans="1:22" ht="16" x14ac:dyDescent="0.2">
      <c r="A1286" s="35"/>
      <c r="B1286" s="36" t="s">
        <v>1058</v>
      </c>
      <c r="C1286" s="36" t="s">
        <v>1058</v>
      </c>
      <c r="D1286" s="35" t="s">
        <v>206</v>
      </c>
      <c r="E1286" s="35">
        <v>5</v>
      </c>
      <c r="F1286" s="35">
        <v>1201</v>
      </c>
      <c r="G1286" s="35" t="s">
        <v>22</v>
      </c>
      <c r="H1286" s="35" t="s">
        <v>698</v>
      </c>
      <c r="I1286" s="35" t="s">
        <v>64</v>
      </c>
      <c r="J1286" s="35"/>
      <c r="K1286" s="35"/>
      <c r="L1286" s="35" t="s">
        <v>699</v>
      </c>
      <c r="M1286" s="35"/>
      <c r="N1286" s="35" t="s">
        <v>23</v>
      </c>
      <c r="O1286" s="35"/>
      <c r="P1286" s="35"/>
      <c r="Q1286" s="35"/>
      <c r="R1286" s="35"/>
      <c r="S1286" s="35"/>
      <c r="T1286" s="35"/>
      <c r="U1286" s="35"/>
      <c r="V1286" s="35"/>
    </row>
    <row r="1287" spans="1:22" ht="16" x14ac:dyDescent="0.2">
      <c r="A1287" s="35"/>
      <c r="B1287" s="36" t="s">
        <v>1058</v>
      </c>
      <c r="C1287" s="36" t="s">
        <v>1058</v>
      </c>
      <c r="D1287" s="35" t="s">
        <v>732</v>
      </c>
      <c r="E1287" s="35">
        <v>4</v>
      </c>
      <c r="F1287" s="35">
        <v>1101</v>
      </c>
      <c r="G1287" s="35" t="s">
        <v>22</v>
      </c>
      <c r="H1287" s="35" t="s">
        <v>733</v>
      </c>
      <c r="I1287" s="35" t="s">
        <v>734</v>
      </c>
      <c r="J1287" s="35"/>
      <c r="K1287" s="35"/>
      <c r="L1287" s="35" t="s">
        <v>735</v>
      </c>
      <c r="M1287" s="35"/>
      <c r="N1287" s="35" t="s">
        <v>25</v>
      </c>
      <c r="O1287" s="35"/>
      <c r="P1287" s="35"/>
      <c r="Q1287" s="35"/>
      <c r="R1287" s="35"/>
      <c r="S1287" s="35"/>
      <c r="T1287" s="35"/>
      <c r="U1287" s="35"/>
      <c r="V1287" s="35"/>
    </row>
    <row r="1288" spans="1:22" ht="16" x14ac:dyDescent="0.2">
      <c r="A1288" s="35"/>
      <c r="B1288" s="36" t="s">
        <v>1058</v>
      </c>
      <c r="C1288" s="36" t="s">
        <v>1058</v>
      </c>
      <c r="D1288" s="35" t="s">
        <v>736</v>
      </c>
      <c r="E1288" s="35">
        <v>5</v>
      </c>
      <c r="F1288" s="35">
        <v>1221</v>
      </c>
      <c r="G1288" s="35" t="s">
        <v>22</v>
      </c>
      <c r="H1288" s="35" t="s">
        <v>737</v>
      </c>
      <c r="I1288" s="35" t="s">
        <v>734</v>
      </c>
      <c r="J1288" s="35"/>
      <c r="K1288" s="35"/>
      <c r="L1288" s="35" t="s">
        <v>738</v>
      </c>
      <c r="M1288" s="35"/>
      <c r="N1288" s="35" t="s">
        <v>23</v>
      </c>
      <c r="O1288" s="35"/>
      <c r="P1288" s="35"/>
      <c r="Q1288" s="35"/>
      <c r="R1288" s="35"/>
      <c r="S1288" s="35"/>
      <c r="T1288" s="35"/>
      <c r="U1288" s="35"/>
      <c r="V1288" s="35"/>
    </row>
    <row r="1289" spans="1:22" ht="16" x14ac:dyDescent="0.2">
      <c r="A1289" s="35"/>
      <c r="B1289" s="36" t="s">
        <v>1058</v>
      </c>
      <c r="C1289" s="36" t="s">
        <v>1058</v>
      </c>
      <c r="D1289" s="35" t="s">
        <v>725</v>
      </c>
      <c r="E1289" s="35">
        <v>0</v>
      </c>
      <c r="F1289" s="35">
        <v>1101</v>
      </c>
      <c r="G1289" s="35" t="s">
        <v>22</v>
      </c>
      <c r="H1289" s="35" t="s">
        <v>695</v>
      </c>
      <c r="I1289" s="35" t="s">
        <v>691</v>
      </c>
      <c r="J1289" s="35"/>
      <c r="K1289" s="35"/>
      <c r="L1289" s="35" t="s">
        <v>696</v>
      </c>
      <c r="M1289" s="35"/>
      <c r="N1289" s="35" t="s">
        <v>23</v>
      </c>
      <c r="O1289" s="35"/>
      <c r="P1289" s="35"/>
      <c r="Q1289" s="35"/>
      <c r="R1289" s="35"/>
      <c r="S1289" s="35"/>
      <c r="T1289" s="35"/>
      <c r="U1289" s="35"/>
      <c r="V1289" s="35"/>
    </row>
    <row r="1290" spans="1:22" ht="16" x14ac:dyDescent="0.2">
      <c r="A1290" s="35"/>
      <c r="B1290" s="36" t="s">
        <v>1058</v>
      </c>
      <c r="C1290" s="36" t="s">
        <v>1058</v>
      </c>
      <c r="D1290" s="35" t="s">
        <v>203</v>
      </c>
      <c r="E1290" s="35">
        <v>0</v>
      </c>
      <c r="F1290" s="35">
        <v>1206</v>
      </c>
      <c r="G1290" s="35" t="s">
        <v>22</v>
      </c>
      <c r="H1290" s="35" t="s">
        <v>698</v>
      </c>
      <c r="I1290" s="35" t="s">
        <v>64</v>
      </c>
      <c r="J1290" s="35"/>
      <c r="K1290" s="35"/>
      <c r="L1290" s="35" t="s">
        <v>699</v>
      </c>
      <c r="M1290" s="35"/>
      <c r="N1290" s="35" t="s">
        <v>24</v>
      </c>
      <c r="O1290" s="35"/>
      <c r="P1290" s="35"/>
      <c r="Q1290" s="35"/>
      <c r="R1290" s="35"/>
      <c r="S1290" s="35"/>
      <c r="T1290" s="35"/>
      <c r="U1290" s="35"/>
      <c r="V1290" s="35"/>
    </row>
    <row r="1291" spans="1:22" ht="16" x14ac:dyDescent="0.2">
      <c r="A1291" s="35"/>
      <c r="B1291" s="36" t="s">
        <v>1058</v>
      </c>
      <c r="C1291" s="36" t="s">
        <v>1058</v>
      </c>
      <c r="D1291" s="35" t="s">
        <v>206</v>
      </c>
      <c r="E1291" s="35">
        <v>5</v>
      </c>
      <c r="F1291" s="35">
        <v>1201</v>
      </c>
      <c r="G1291" s="35" t="s">
        <v>22</v>
      </c>
      <c r="H1291" s="35" t="s">
        <v>698</v>
      </c>
      <c r="I1291" s="35" t="s">
        <v>64</v>
      </c>
      <c r="J1291" s="35"/>
      <c r="K1291" s="35"/>
      <c r="L1291" s="35" t="s">
        <v>699</v>
      </c>
      <c r="M1291" s="35"/>
      <c r="N1291" s="35" t="s">
        <v>23</v>
      </c>
      <c r="O1291" s="35"/>
      <c r="P1291" s="35"/>
      <c r="Q1291" s="35"/>
      <c r="R1291" s="35"/>
      <c r="S1291" s="35"/>
      <c r="T1291" s="35"/>
      <c r="U1291" s="35"/>
      <c r="V1291" s="35"/>
    </row>
    <row r="1292" spans="1:22" ht="16" x14ac:dyDescent="0.2">
      <c r="A1292" s="35"/>
      <c r="B1292" s="36" t="s">
        <v>1058</v>
      </c>
      <c r="C1292" s="36" t="s">
        <v>1058</v>
      </c>
      <c r="D1292" s="35" t="s">
        <v>836</v>
      </c>
      <c r="E1292" s="35">
        <v>0</v>
      </c>
      <c r="F1292" s="35">
        <v>1102</v>
      </c>
      <c r="G1292" s="35" t="s">
        <v>22</v>
      </c>
      <c r="H1292" s="35" t="s">
        <v>695</v>
      </c>
      <c r="I1292" s="35" t="s">
        <v>691</v>
      </c>
      <c r="J1292" s="35"/>
      <c r="K1292" s="35"/>
      <c r="L1292" s="35" t="s">
        <v>696</v>
      </c>
      <c r="M1292" s="35"/>
      <c r="N1292" s="35" t="s">
        <v>24</v>
      </c>
      <c r="O1292" s="35"/>
      <c r="P1292" s="35"/>
      <c r="Q1292" s="35"/>
      <c r="R1292" s="35"/>
      <c r="S1292" s="35"/>
      <c r="T1292" s="35"/>
      <c r="U1292" s="35"/>
      <c r="V1292" s="35"/>
    </row>
    <row r="1293" spans="1:22" ht="16" x14ac:dyDescent="0.2">
      <c r="A1293" s="35"/>
      <c r="B1293" s="36" t="s">
        <v>1058</v>
      </c>
      <c r="C1293" s="36" t="s">
        <v>1058</v>
      </c>
      <c r="D1293" s="35" t="s">
        <v>203</v>
      </c>
      <c r="E1293" s="35">
        <v>0</v>
      </c>
      <c r="F1293" s="35">
        <v>1206</v>
      </c>
      <c r="G1293" s="35" t="s">
        <v>22</v>
      </c>
      <c r="H1293" s="35" t="s">
        <v>698</v>
      </c>
      <c r="I1293" s="35" t="s">
        <v>64</v>
      </c>
      <c r="J1293" s="35"/>
      <c r="K1293" s="35"/>
      <c r="L1293" s="35" t="s">
        <v>699</v>
      </c>
      <c r="M1293" s="35"/>
      <c r="N1293" s="35" t="s">
        <v>24</v>
      </c>
      <c r="O1293" s="35"/>
      <c r="P1293" s="35"/>
      <c r="Q1293" s="35"/>
      <c r="R1293" s="35"/>
      <c r="S1293" s="35"/>
      <c r="T1293" s="35"/>
      <c r="U1293" s="35"/>
      <c r="V1293" s="35"/>
    </row>
    <row r="1294" spans="1:22" ht="16" x14ac:dyDescent="0.2">
      <c r="A1294" s="35"/>
      <c r="B1294" s="36" t="s">
        <v>1058</v>
      </c>
      <c r="C1294" s="36" t="s">
        <v>1058</v>
      </c>
      <c r="D1294" s="35" t="s">
        <v>206</v>
      </c>
      <c r="E1294" s="35">
        <v>5</v>
      </c>
      <c r="F1294" s="35">
        <v>1201</v>
      </c>
      <c r="G1294" s="35" t="s">
        <v>22</v>
      </c>
      <c r="H1294" s="35" t="s">
        <v>698</v>
      </c>
      <c r="I1294" s="35" t="s">
        <v>64</v>
      </c>
      <c r="J1294" s="35"/>
      <c r="K1294" s="35"/>
      <c r="L1294" s="35" t="s">
        <v>699</v>
      </c>
      <c r="M1294" s="35"/>
      <c r="N1294" s="35" t="s">
        <v>23</v>
      </c>
      <c r="O1294" s="35"/>
      <c r="P1294" s="35"/>
      <c r="Q1294" s="35"/>
      <c r="R1294" s="35"/>
      <c r="S1294" s="35"/>
      <c r="T1294" s="35"/>
      <c r="U1294" s="35"/>
      <c r="V1294" s="35"/>
    </row>
    <row r="1295" spans="1:22" ht="16" x14ac:dyDescent="0.2">
      <c r="A1295" s="35"/>
      <c r="B1295" s="36" t="s">
        <v>1058</v>
      </c>
      <c r="C1295" s="36" t="s">
        <v>1058</v>
      </c>
      <c r="D1295" s="35" t="s">
        <v>199</v>
      </c>
      <c r="E1295" s="35">
        <v>5</v>
      </c>
      <c r="F1295" s="35">
        <v>1201</v>
      </c>
      <c r="G1295" s="35" t="s">
        <v>22</v>
      </c>
      <c r="H1295" s="35" t="s">
        <v>709</v>
      </c>
      <c r="I1295" s="35" t="s">
        <v>64</v>
      </c>
      <c r="J1295" s="35"/>
      <c r="K1295" s="35"/>
      <c r="L1295" s="35" t="s">
        <v>710</v>
      </c>
      <c r="M1295" s="35"/>
      <c r="N1295" s="35" t="s">
        <v>23</v>
      </c>
      <c r="O1295" s="35"/>
      <c r="P1295" s="35"/>
      <c r="Q1295" s="35"/>
      <c r="R1295" s="35"/>
      <c r="S1295" s="35"/>
      <c r="T1295" s="35"/>
      <c r="U1295" s="35"/>
      <c r="V1295" s="35"/>
    </row>
    <row r="1296" spans="1:22" ht="16" x14ac:dyDescent="0.2">
      <c r="A1296" s="35"/>
      <c r="B1296" s="36" t="s">
        <v>1058</v>
      </c>
      <c r="C1296" s="36" t="s">
        <v>1058</v>
      </c>
      <c r="D1296" s="35" t="s">
        <v>196</v>
      </c>
      <c r="E1296" s="35">
        <v>0</v>
      </c>
      <c r="F1296" s="35">
        <v>1206</v>
      </c>
      <c r="G1296" s="35" t="s">
        <v>22</v>
      </c>
      <c r="H1296" s="35" t="s">
        <v>709</v>
      </c>
      <c r="I1296" s="35" t="s">
        <v>64</v>
      </c>
      <c r="J1296" s="35"/>
      <c r="K1296" s="35"/>
      <c r="L1296" s="35" t="s">
        <v>710</v>
      </c>
      <c r="M1296" s="35"/>
      <c r="N1296" s="35" t="s">
        <v>24</v>
      </c>
      <c r="O1296" s="35"/>
      <c r="P1296" s="35"/>
      <c r="Q1296" s="35"/>
      <c r="R1296" s="35"/>
      <c r="S1296" s="35"/>
      <c r="T1296" s="35"/>
      <c r="U1296" s="35"/>
      <c r="V1296" s="35"/>
    </row>
    <row r="1297" spans="1:22" ht="16" x14ac:dyDescent="0.2">
      <c r="A1297" s="35"/>
      <c r="B1297" s="36" t="s">
        <v>1058</v>
      </c>
      <c r="C1297" s="36" t="s">
        <v>1058</v>
      </c>
      <c r="D1297" s="35" t="s">
        <v>739</v>
      </c>
      <c r="E1297" s="35">
        <v>0</v>
      </c>
      <c r="F1297" s="35">
        <v>1102</v>
      </c>
      <c r="G1297" s="35" t="s">
        <v>22</v>
      </c>
      <c r="H1297" s="35" t="s">
        <v>733</v>
      </c>
      <c r="I1297" s="35" t="s">
        <v>734</v>
      </c>
      <c r="J1297" s="35"/>
      <c r="K1297" s="35"/>
      <c r="L1297" s="35" t="s">
        <v>735</v>
      </c>
      <c r="M1297" s="35"/>
      <c r="N1297" s="35" t="s">
        <v>24</v>
      </c>
      <c r="O1297" s="35"/>
      <c r="P1297" s="35"/>
      <c r="Q1297" s="35"/>
      <c r="R1297" s="35"/>
      <c r="S1297" s="35"/>
      <c r="T1297" s="35"/>
      <c r="U1297" s="35"/>
      <c r="V1297" s="35"/>
    </row>
    <row r="1298" spans="1:22" ht="16" x14ac:dyDescent="0.2">
      <c r="A1298" s="35"/>
      <c r="B1298" s="36" t="s">
        <v>1058</v>
      </c>
      <c r="C1298" s="36" t="s">
        <v>1058</v>
      </c>
      <c r="D1298" s="35" t="s">
        <v>740</v>
      </c>
      <c r="E1298" s="35">
        <v>0</v>
      </c>
      <c r="F1298" s="35">
        <v>1226</v>
      </c>
      <c r="G1298" s="35" t="s">
        <v>22</v>
      </c>
      <c r="H1298" s="35" t="s">
        <v>737</v>
      </c>
      <c r="I1298" s="35" t="s">
        <v>734</v>
      </c>
      <c r="J1298" s="35"/>
      <c r="K1298" s="35"/>
      <c r="L1298" s="35" t="s">
        <v>738</v>
      </c>
      <c r="M1298" s="35"/>
      <c r="N1298" s="35" t="s">
        <v>24</v>
      </c>
      <c r="O1298" s="35"/>
      <c r="P1298" s="35"/>
      <c r="Q1298" s="35"/>
      <c r="R1298" s="35"/>
      <c r="S1298" s="35"/>
      <c r="T1298" s="35"/>
      <c r="U1298" s="35"/>
      <c r="V1298" s="35"/>
    </row>
    <row r="1299" spans="1:22" ht="16" x14ac:dyDescent="0.2">
      <c r="A1299" s="35"/>
      <c r="B1299" s="36" t="s">
        <v>1058</v>
      </c>
      <c r="C1299" s="36" t="s">
        <v>1058</v>
      </c>
      <c r="D1299" s="35" t="s">
        <v>1029</v>
      </c>
      <c r="E1299" s="35">
        <v>0</v>
      </c>
      <c r="F1299" s="35">
        <v>1101</v>
      </c>
      <c r="G1299" s="35" t="s">
        <v>22</v>
      </c>
      <c r="H1299" s="35" t="s">
        <v>695</v>
      </c>
      <c r="I1299" s="35" t="s">
        <v>691</v>
      </c>
      <c r="J1299" s="35"/>
      <c r="K1299" s="35"/>
      <c r="L1299" s="35" t="s">
        <v>696</v>
      </c>
      <c r="M1299" s="35"/>
      <c r="N1299" s="35" t="s">
        <v>23</v>
      </c>
      <c r="O1299" s="35"/>
      <c r="P1299" s="35"/>
      <c r="Q1299" s="35"/>
      <c r="R1299" s="35"/>
      <c r="S1299" s="35"/>
      <c r="T1299" s="35"/>
      <c r="U1299" s="35"/>
      <c r="V1299" s="35"/>
    </row>
    <row r="1300" spans="1:22" ht="16" x14ac:dyDescent="0.2">
      <c r="A1300" s="35"/>
      <c r="B1300" s="36" t="s">
        <v>1058</v>
      </c>
      <c r="C1300" s="36" t="s">
        <v>1058</v>
      </c>
      <c r="D1300" s="35" t="s">
        <v>705</v>
      </c>
      <c r="E1300" s="35">
        <v>0</v>
      </c>
      <c r="F1300" s="35">
        <v>1102</v>
      </c>
      <c r="G1300" s="35" t="s">
        <v>22</v>
      </c>
      <c r="H1300" s="35" t="s">
        <v>695</v>
      </c>
      <c r="I1300" s="35" t="s">
        <v>691</v>
      </c>
      <c r="J1300" s="35"/>
      <c r="K1300" s="35"/>
      <c r="L1300" s="35" t="s">
        <v>696</v>
      </c>
      <c r="M1300" s="35"/>
      <c r="N1300" s="35" t="s">
        <v>24</v>
      </c>
      <c r="O1300" s="35"/>
      <c r="P1300" s="35"/>
      <c r="Q1300" s="35"/>
      <c r="R1300" s="35"/>
      <c r="S1300" s="35"/>
      <c r="T1300" s="35"/>
      <c r="U1300" s="35"/>
      <c r="V1300" s="35"/>
    </row>
    <row r="1301" spans="1:22" ht="16" x14ac:dyDescent="0.2">
      <c r="A1301" s="35"/>
      <c r="B1301" s="36" t="s">
        <v>1058</v>
      </c>
      <c r="C1301" s="36" t="s">
        <v>1058</v>
      </c>
      <c r="D1301" s="35" t="s">
        <v>708</v>
      </c>
      <c r="E1301" s="35">
        <v>0</v>
      </c>
      <c r="F1301" s="35">
        <v>1101</v>
      </c>
      <c r="G1301" s="35" t="s">
        <v>22</v>
      </c>
      <c r="H1301" s="35" t="s">
        <v>695</v>
      </c>
      <c r="I1301" s="35" t="s">
        <v>691</v>
      </c>
      <c r="J1301" s="35"/>
      <c r="K1301" s="35"/>
      <c r="L1301" s="35" t="s">
        <v>696</v>
      </c>
      <c r="M1301" s="35"/>
      <c r="N1301" s="35" t="s">
        <v>23</v>
      </c>
      <c r="O1301" s="35"/>
      <c r="P1301" s="35"/>
      <c r="Q1301" s="35"/>
      <c r="R1301" s="35"/>
      <c r="S1301" s="35"/>
      <c r="T1301" s="35"/>
      <c r="U1301" s="35"/>
      <c r="V1301" s="35"/>
    </row>
    <row r="1302" spans="1:22" ht="16" x14ac:dyDescent="0.2">
      <c r="A1302" s="35"/>
      <c r="B1302" s="36" t="s">
        <v>1058</v>
      </c>
      <c r="C1302" s="36" t="s">
        <v>1058</v>
      </c>
      <c r="D1302" s="35" t="s">
        <v>1612</v>
      </c>
      <c r="E1302" s="35">
        <v>0</v>
      </c>
      <c r="F1302" s="35">
        <v>1102</v>
      </c>
      <c r="G1302" s="35" t="s">
        <v>22</v>
      </c>
      <c r="H1302" s="35" t="s">
        <v>695</v>
      </c>
      <c r="I1302" s="35" t="s">
        <v>691</v>
      </c>
      <c r="J1302" s="35"/>
      <c r="K1302" s="35"/>
      <c r="L1302" s="35" t="s">
        <v>696</v>
      </c>
      <c r="M1302" s="35"/>
      <c r="N1302" s="35" t="s">
        <v>24</v>
      </c>
      <c r="O1302" s="35"/>
      <c r="P1302" s="35"/>
      <c r="Q1302" s="35"/>
      <c r="R1302" s="35"/>
      <c r="S1302" s="35"/>
      <c r="T1302" s="35"/>
      <c r="U1302" s="35"/>
      <c r="V1302" s="35"/>
    </row>
    <row r="1303" spans="1:22" ht="16" x14ac:dyDescent="0.2">
      <c r="A1303" s="35"/>
      <c r="B1303" s="36" t="s">
        <v>1058</v>
      </c>
      <c r="C1303" s="36" t="s">
        <v>1058</v>
      </c>
      <c r="D1303" s="35" t="s">
        <v>1613</v>
      </c>
      <c r="E1303" s="35">
        <v>0</v>
      </c>
      <c r="F1303" s="35">
        <v>1101</v>
      </c>
      <c r="G1303" s="35" t="s">
        <v>22</v>
      </c>
      <c r="H1303" s="35" t="s">
        <v>695</v>
      </c>
      <c r="I1303" s="35" t="s">
        <v>691</v>
      </c>
      <c r="J1303" s="35"/>
      <c r="K1303" s="35"/>
      <c r="L1303" s="35" t="s">
        <v>696</v>
      </c>
      <c r="M1303" s="35"/>
      <c r="N1303" s="35" t="s">
        <v>23</v>
      </c>
      <c r="O1303" s="35"/>
      <c r="P1303" s="35"/>
      <c r="Q1303" s="35"/>
      <c r="R1303" s="35"/>
      <c r="S1303" s="35"/>
      <c r="T1303" s="35"/>
      <c r="U1303" s="35"/>
      <c r="V1303" s="35"/>
    </row>
    <row r="1304" spans="1:22" ht="16" x14ac:dyDescent="0.2">
      <c r="A1304" s="35"/>
      <c r="B1304" s="36" t="s">
        <v>1058</v>
      </c>
      <c r="C1304" s="36" t="s">
        <v>1058</v>
      </c>
      <c r="D1304" s="35" t="s">
        <v>203</v>
      </c>
      <c r="E1304" s="35">
        <v>0</v>
      </c>
      <c r="F1304" s="35">
        <v>1206</v>
      </c>
      <c r="G1304" s="35" t="s">
        <v>22</v>
      </c>
      <c r="H1304" s="35" t="s">
        <v>698</v>
      </c>
      <c r="I1304" s="35" t="s">
        <v>64</v>
      </c>
      <c r="J1304" s="35"/>
      <c r="K1304" s="35"/>
      <c r="L1304" s="35" t="s">
        <v>699</v>
      </c>
      <c r="M1304" s="35"/>
      <c r="N1304" s="35" t="s">
        <v>24</v>
      </c>
      <c r="O1304" s="35"/>
      <c r="P1304" s="35"/>
      <c r="Q1304" s="35"/>
      <c r="R1304" s="35"/>
      <c r="S1304" s="35"/>
      <c r="T1304" s="35"/>
      <c r="U1304" s="35"/>
      <c r="V1304" s="35"/>
    </row>
    <row r="1305" spans="1:22" ht="16" x14ac:dyDescent="0.2">
      <c r="A1305" s="35"/>
      <c r="B1305" s="36" t="s">
        <v>1058</v>
      </c>
      <c r="C1305" s="36" t="s">
        <v>1058</v>
      </c>
      <c r="D1305" s="35" t="s">
        <v>206</v>
      </c>
      <c r="E1305" s="35">
        <v>5</v>
      </c>
      <c r="F1305" s="35">
        <v>1201</v>
      </c>
      <c r="G1305" s="35" t="s">
        <v>22</v>
      </c>
      <c r="H1305" s="35" t="s">
        <v>698</v>
      </c>
      <c r="I1305" s="35" t="s">
        <v>64</v>
      </c>
      <c r="J1305" s="35"/>
      <c r="K1305" s="35"/>
      <c r="L1305" s="35" t="s">
        <v>699</v>
      </c>
      <c r="M1305" s="35"/>
      <c r="N1305" s="35" t="s">
        <v>23</v>
      </c>
      <c r="O1305" s="35"/>
      <c r="P1305" s="35"/>
      <c r="Q1305" s="35"/>
      <c r="R1305" s="35"/>
      <c r="S1305" s="35"/>
      <c r="T1305" s="35"/>
      <c r="U1305" s="35"/>
      <c r="V1305" s="35"/>
    </row>
    <row r="1306" spans="1:22" ht="16" x14ac:dyDescent="0.2">
      <c r="A1306" s="35"/>
      <c r="B1306" s="36" t="s">
        <v>1058</v>
      </c>
      <c r="C1306" s="36" t="s">
        <v>1058</v>
      </c>
      <c r="D1306" s="35" t="s">
        <v>1614</v>
      </c>
      <c r="E1306" s="35">
        <v>0</v>
      </c>
      <c r="F1306" s="35">
        <v>1102</v>
      </c>
      <c r="G1306" s="35" t="s">
        <v>22</v>
      </c>
      <c r="H1306" s="35" t="s">
        <v>695</v>
      </c>
      <c r="I1306" s="35" t="s">
        <v>691</v>
      </c>
      <c r="J1306" s="35"/>
      <c r="K1306" s="35"/>
      <c r="L1306" s="35" t="s">
        <v>696</v>
      </c>
      <c r="M1306" s="35"/>
      <c r="N1306" s="35" t="s">
        <v>24</v>
      </c>
      <c r="O1306" s="35"/>
      <c r="P1306" s="35"/>
      <c r="Q1306" s="35"/>
      <c r="R1306" s="35"/>
      <c r="S1306" s="35"/>
      <c r="T1306" s="35"/>
      <c r="U1306" s="35"/>
      <c r="V1306" s="35"/>
    </row>
    <row r="1307" spans="1:22" ht="16" x14ac:dyDescent="0.2">
      <c r="A1307" s="35"/>
      <c r="B1307" s="36" t="s">
        <v>1058</v>
      </c>
      <c r="C1307" s="36" t="s">
        <v>1058</v>
      </c>
      <c r="D1307" s="35" t="s">
        <v>1615</v>
      </c>
      <c r="E1307" s="35">
        <v>4</v>
      </c>
      <c r="F1307" s="35">
        <v>1101</v>
      </c>
      <c r="G1307" s="35" t="s">
        <v>22</v>
      </c>
      <c r="H1307" s="35" t="s">
        <v>782</v>
      </c>
      <c r="I1307" s="35" t="s">
        <v>779</v>
      </c>
      <c r="J1307" s="35"/>
      <c r="K1307" s="35"/>
      <c r="L1307" s="35" t="s">
        <v>783</v>
      </c>
      <c r="M1307" s="35"/>
      <c r="N1307" s="35" t="s">
        <v>26</v>
      </c>
      <c r="O1307" s="35"/>
      <c r="P1307" s="35"/>
      <c r="Q1307" s="35"/>
      <c r="R1307" s="35"/>
      <c r="S1307" s="35"/>
      <c r="T1307" s="35"/>
      <c r="U1307" s="35"/>
      <c r="V1307" s="35"/>
    </row>
    <row r="1308" spans="1:22" ht="16" x14ac:dyDescent="0.2">
      <c r="A1308" s="35"/>
      <c r="B1308" s="36" t="s">
        <v>1058</v>
      </c>
      <c r="C1308" s="36" t="s">
        <v>1058</v>
      </c>
      <c r="D1308" s="35" t="s">
        <v>203</v>
      </c>
      <c r="E1308" s="35">
        <v>0</v>
      </c>
      <c r="F1308" s="35">
        <v>1206</v>
      </c>
      <c r="G1308" s="35" t="s">
        <v>22</v>
      </c>
      <c r="H1308" s="35" t="s">
        <v>698</v>
      </c>
      <c r="I1308" s="35" t="s">
        <v>64</v>
      </c>
      <c r="J1308" s="35"/>
      <c r="K1308" s="35"/>
      <c r="L1308" s="35" t="s">
        <v>699</v>
      </c>
      <c r="M1308" s="35"/>
      <c r="N1308" s="35" t="s">
        <v>24</v>
      </c>
      <c r="O1308" s="35"/>
      <c r="P1308" s="35"/>
      <c r="Q1308" s="35"/>
      <c r="R1308" s="35"/>
      <c r="S1308" s="35"/>
      <c r="T1308" s="35"/>
      <c r="U1308" s="35"/>
      <c r="V1308" s="35"/>
    </row>
    <row r="1309" spans="1:22" ht="16" x14ac:dyDescent="0.2">
      <c r="A1309" s="35"/>
      <c r="B1309" s="36" t="s">
        <v>1058</v>
      </c>
      <c r="C1309" s="36" t="s">
        <v>1058</v>
      </c>
      <c r="D1309" s="35" t="s">
        <v>206</v>
      </c>
      <c r="E1309" s="35">
        <v>5</v>
      </c>
      <c r="F1309" s="35">
        <v>1201</v>
      </c>
      <c r="G1309" s="35" t="s">
        <v>22</v>
      </c>
      <c r="H1309" s="35" t="s">
        <v>698</v>
      </c>
      <c r="I1309" s="35" t="s">
        <v>64</v>
      </c>
      <c r="J1309" s="35"/>
      <c r="K1309" s="35"/>
      <c r="L1309" s="35" t="s">
        <v>699</v>
      </c>
      <c r="M1309" s="35"/>
      <c r="N1309" s="35" t="s">
        <v>23</v>
      </c>
      <c r="O1309" s="35"/>
      <c r="P1309" s="35"/>
      <c r="Q1309" s="35"/>
      <c r="R1309" s="35"/>
      <c r="S1309" s="35"/>
      <c r="T1309" s="35"/>
      <c r="U1309" s="35"/>
      <c r="V1309" s="35"/>
    </row>
    <row r="1310" spans="1:22" ht="16" x14ac:dyDescent="0.2">
      <c r="A1310" s="35"/>
      <c r="B1310" s="36" t="s">
        <v>1058</v>
      </c>
      <c r="C1310" s="36" t="s">
        <v>1058</v>
      </c>
      <c r="D1310" s="35" t="s">
        <v>1616</v>
      </c>
      <c r="E1310" s="35">
        <v>0</v>
      </c>
      <c r="F1310" s="35">
        <v>1102</v>
      </c>
      <c r="G1310" s="35" t="s">
        <v>22</v>
      </c>
      <c r="H1310" s="35" t="s">
        <v>782</v>
      </c>
      <c r="I1310" s="35" t="s">
        <v>779</v>
      </c>
      <c r="J1310" s="35"/>
      <c r="K1310" s="35"/>
      <c r="L1310" s="35" t="s">
        <v>783</v>
      </c>
      <c r="M1310" s="35"/>
      <c r="N1310" s="35" t="s">
        <v>24</v>
      </c>
      <c r="O1310" s="35"/>
      <c r="P1310" s="35"/>
      <c r="Q1310" s="35"/>
      <c r="R1310" s="35"/>
      <c r="S1310" s="35"/>
      <c r="T1310" s="35"/>
      <c r="U1310" s="35"/>
      <c r="V1310" s="35"/>
    </row>
    <row r="1311" spans="1:22" ht="16" x14ac:dyDescent="0.2">
      <c r="A1311" s="35"/>
      <c r="B1311" s="36" t="s">
        <v>1058</v>
      </c>
      <c r="C1311" s="36" t="s">
        <v>1058</v>
      </c>
      <c r="D1311" s="35" t="s">
        <v>1617</v>
      </c>
      <c r="E1311" s="35">
        <v>4</v>
      </c>
      <c r="F1311" s="35">
        <v>1101</v>
      </c>
      <c r="G1311" s="35" t="s">
        <v>22</v>
      </c>
      <c r="H1311" s="35" t="s">
        <v>782</v>
      </c>
      <c r="I1311" s="35" t="s">
        <v>779</v>
      </c>
      <c r="J1311" s="35"/>
      <c r="K1311" s="35"/>
      <c r="L1311" s="35" t="s">
        <v>783</v>
      </c>
      <c r="M1311" s="35"/>
      <c r="N1311" s="35" t="s">
        <v>26</v>
      </c>
      <c r="O1311" s="35"/>
      <c r="P1311" s="35"/>
      <c r="Q1311" s="35"/>
      <c r="R1311" s="35"/>
      <c r="S1311" s="35"/>
      <c r="T1311" s="35"/>
      <c r="U1311" s="35"/>
      <c r="V1311" s="35"/>
    </row>
    <row r="1312" spans="1:22" ht="16" x14ac:dyDescent="0.2">
      <c r="A1312" s="35"/>
      <c r="B1312" s="36" t="s">
        <v>1058</v>
      </c>
      <c r="C1312" s="36" t="s">
        <v>1058</v>
      </c>
      <c r="D1312" s="35" t="s">
        <v>1618</v>
      </c>
      <c r="E1312" s="35">
        <v>0</v>
      </c>
      <c r="F1312" s="35">
        <v>1102</v>
      </c>
      <c r="G1312" s="35" t="s">
        <v>22</v>
      </c>
      <c r="H1312" s="35" t="s">
        <v>782</v>
      </c>
      <c r="I1312" s="35" t="s">
        <v>779</v>
      </c>
      <c r="J1312" s="35"/>
      <c r="K1312" s="35"/>
      <c r="L1312" s="35" t="s">
        <v>783</v>
      </c>
      <c r="M1312" s="35"/>
      <c r="N1312" s="35" t="s">
        <v>24</v>
      </c>
      <c r="O1312" s="35"/>
      <c r="P1312" s="35"/>
      <c r="Q1312" s="35"/>
      <c r="R1312" s="35"/>
      <c r="S1312" s="35"/>
      <c r="T1312" s="35"/>
      <c r="U1312" s="35"/>
      <c r="V1312" s="35"/>
    </row>
    <row r="1313" spans="1:22" ht="16" x14ac:dyDescent="0.2">
      <c r="A1313" s="35"/>
      <c r="B1313" s="36" t="s">
        <v>1058</v>
      </c>
      <c r="C1313" s="36" t="s">
        <v>1058</v>
      </c>
      <c r="D1313" s="35" t="s">
        <v>1619</v>
      </c>
      <c r="E1313" s="35">
        <v>4</v>
      </c>
      <c r="F1313" s="35">
        <v>1101</v>
      </c>
      <c r="G1313" s="35" t="s">
        <v>22</v>
      </c>
      <c r="H1313" s="35" t="s">
        <v>782</v>
      </c>
      <c r="I1313" s="35" t="s">
        <v>779</v>
      </c>
      <c r="J1313" s="35"/>
      <c r="K1313" s="35"/>
      <c r="L1313" s="35" t="s">
        <v>783</v>
      </c>
      <c r="M1313" s="35"/>
      <c r="N1313" s="35" t="s">
        <v>26</v>
      </c>
      <c r="O1313" s="35"/>
      <c r="P1313" s="35"/>
      <c r="Q1313" s="35"/>
      <c r="R1313" s="35"/>
      <c r="S1313" s="35"/>
      <c r="T1313" s="35"/>
      <c r="U1313" s="35"/>
      <c r="V1313" s="35"/>
    </row>
    <row r="1314" spans="1:22" ht="16" x14ac:dyDescent="0.2">
      <c r="A1314" s="35"/>
      <c r="B1314" s="36" t="s">
        <v>1058</v>
      </c>
      <c r="C1314" s="36" t="s">
        <v>1058</v>
      </c>
      <c r="D1314" s="35" t="s">
        <v>725</v>
      </c>
      <c r="E1314" s="35">
        <v>0</v>
      </c>
      <c r="F1314" s="35">
        <v>1101</v>
      </c>
      <c r="G1314" s="35" t="s">
        <v>22</v>
      </c>
      <c r="H1314" s="35" t="s">
        <v>695</v>
      </c>
      <c r="I1314" s="35" t="s">
        <v>691</v>
      </c>
      <c r="J1314" s="35"/>
      <c r="K1314" s="35"/>
      <c r="L1314" s="35" t="s">
        <v>696</v>
      </c>
      <c r="M1314" s="35"/>
      <c r="N1314" s="35" t="s">
        <v>23</v>
      </c>
      <c r="O1314" s="35"/>
      <c r="P1314" s="35"/>
      <c r="Q1314" s="35"/>
      <c r="R1314" s="35"/>
      <c r="S1314" s="35"/>
      <c r="T1314" s="35"/>
      <c r="U1314" s="35"/>
      <c r="V1314" s="35"/>
    </row>
    <row r="1315" spans="1:22" ht="16" x14ac:dyDescent="0.2">
      <c r="A1315" s="35"/>
      <c r="B1315" s="36" t="s">
        <v>1058</v>
      </c>
      <c r="C1315" s="36" t="s">
        <v>1058</v>
      </c>
      <c r="D1315" s="35" t="s">
        <v>1620</v>
      </c>
      <c r="E1315" s="35">
        <v>0</v>
      </c>
      <c r="F1315" s="35">
        <v>1102</v>
      </c>
      <c r="G1315" s="35" t="s">
        <v>22</v>
      </c>
      <c r="H1315" s="35" t="s">
        <v>695</v>
      </c>
      <c r="I1315" s="35" t="s">
        <v>691</v>
      </c>
      <c r="J1315" s="35"/>
      <c r="K1315" s="35"/>
      <c r="L1315" s="35" t="s">
        <v>696</v>
      </c>
      <c r="M1315" s="35"/>
      <c r="N1315" s="35" t="s">
        <v>24</v>
      </c>
      <c r="O1315" s="35"/>
      <c r="P1315" s="35"/>
      <c r="Q1315" s="35"/>
      <c r="R1315" s="35"/>
      <c r="S1315" s="35"/>
      <c r="T1315" s="35"/>
      <c r="U1315" s="35"/>
      <c r="V1315" s="35"/>
    </row>
    <row r="1316" spans="1:22" ht="16" x14ac:dyDescent="0.2">
      <c r="A1316" s="35"/>
      <c r="B1316" s="36" t="s">
        <v>1058</v>
      </c>
      <c r="C1316" s="36" t="s">
        <v>1058</v>
      </c>
      <c r="D1316" s="35" t="s">
        <v>791</v>
      </c>
      <c r="E1316" s="35">
        <v>0</v>
      </c>
      <c r="F1316" s="35">
        <v>1101</v>
      </c>
      <c r="G1316" s="35" t="s">
        <v>22</v>
      </c>
      <c r="H1316" s="35" t="s">
        <v>695</v>
      </c>
      <c r="I1316" s="35" t="s">
        <v>691</v>
      </c>
      <c r="J1316" s="35"/>
      <c r="K1316" s="35"/>
      <c r="L1316" s="35" t="s">
        <v>696</v>
      </c>
      <c r="M1316" s="35"/>
      <c r="N1316" s="35" t="s">
        <v>23</v>
      </c>
      <c r="O1316" s="35"/>
      <c r="P1316" s="35"/>
      <c r="Q1316" s="35"/>
      <c r="R1316" s="35"/>
      <c r="S1316" s="35"/>
      <c r="T1316" s="35"/>
      <c r="U1316" s="35"/>
      <c r="V1316" s="35"/>
    </row>
    <row r="1317" spans="1:22" ht="16" x14ac:dyDescent="0.2">
      <c r="A1317" s="35"/>
      <c r="B1317" s="36" t="s">
        <v>1058</v>
      </c>
      <c r="C1317" s="36" t="s">
        <v>1058</v>
      </c>
      <c r="D1317" s="35" t="s">
        <v>1057</v>
      </c>
      <c r="E1317" s="35">
        <v>0</v>
      </c>
      <c r="F1317" s="35">
        <v>1102</v>
      </c>
      <c r="G1317" s="35" t="s">
        <v>22</v>
      </c>
      <c r="H1317" s="35" t="s">
        <v>695</v>
      </c>
      <c r="I1317" s="35" t="s">
        <v>691</v>
      </c>
      <c r="J1317" s="35"/>
      <c r="K1317" s="35"/>
      <c r="L1317" s="35" t="s">
        <v>696</v>
      </c>
      <c r="M1317" s="35"/>
      <c r="N1317" s="35" t="s">
        <v>24</v>
      </c>
      <c r="O1317" s="35"/>
      <c r="P1317" s="35"/>
      <c r="Q1317" s="35"/>
      <c r="R1317" s="35"/>
      <c r="S1317" s="35"/>
      <c r="T1317" s="35"/>
      <c r="U1317" s="35"/>
      <c r="V1317" s="35"/>
    </row>
    <row r="1318" spans="1:22" ht="16" x14ac:dyDescent="0.2">
      <c r="A1318" s="35"/>
      <c r="B1318" s="36" t="s">
        <v>1058</v>
      </c>
      <c r="C1318" s="36" t="s">
        <v>1058</v>
      </c>
      <c r="D1318" s="35" t="s">
        <v>1621</v>
      </c>
      <c r="E1318" s="35">
        <v>0</v>
      </c>
      <c r="F1318" s="35">
        <v>1101</v>
      </c>
      <c r="G1318" s="35" t="s">
        <v>22</v>
      </c>
      <c r="H1318" s="35" t="s">
        <v>695</v>
      </c>
      <c r="I1318" s="35" t="s">
        <v>691</v>
      </c>
      <c r="J1318" s="35"/>
      <c r="K1318" s="35"/>
      <c r="L1318" s="35" t="s">
        <v>696</v>
      </c>
      <c r="M1318" s="35"/>
      <c r="N1318" s="35" t="s">
        <v>23</v>
      </c>
      <c r="O1318" s="35"/>
      <c r="P1318" s="35"/>
      <c r="Q1318" s="35"/>
      <c r="R1318" s="35"/>
      <c r="S1318" s="35"/>
      <c r="T1318" s="35"/>
      <c r="U1318" s="35"/>
      <c r="V1318" s="35"/>
    </row>
    <row r="1319" spans="1:22" ht="16" x14ac:dyDescent="0.2">
      <c r="A1319" s="35"/>
      <c r="B1319" s="36" t="s">
        <v>1058</v>
      </c>
      <c r="C1319" s="36" t="s">
        <v>1058</v>
      </c>
      <c r="D1319" s="35" t="s">
        <v>1054</v>
      </c>
      <c r="E1319" s="35">
        <v>0</v>
      </c>
      <c r="F1319" s="35">
        <v>1102</v>
      </c>
      <c r="G1319" s="35" t="s">
        <v>22</v>
      </c>
      <c r="H1319" s="35" t="s">
        <v>695</v>
      </c>
      <c r="I1319" s="35" t="s">
        <v>691</v>
      </c>
      <c r="J1319" s="35"/>
      <c r="K1319" s="35"/>
      <c r="L1319" s="35" t="s">
        <v>696</v>
      </c>
      <c r="M1319" s="35"/>
      <c r="N1319" s="35" t="s">
        <v>24</v>
      </c>
      <c r="O1319" s="35"/>
      <c r="P1319" s="35"/>
      <c r="Q1319" s="35"/>
      <c r="R1319" s="35"/>
      <c r="S1319" s="35"/>
      <c r="T1319" s="35"/>
      <c r="U1319" s="35"/>
      <c r="V1319" s="35"/>
    </row>
    <row r="1320" spans="1:22" ht="16" x14ac:dyDescent="0.2">
      <c r="A1320" s="35"/>
      <c r="B1320" s="36" t="s">
        <v>1058</v>
      </c>
      <c r="C1320" s="36" t="s">
        <v>1058</v>
      </c>
      <c r="D1320" s="35" t="s">
        <v>792</v>
      </c>
      <c r="E1320" s="35">
        <v>0</v>
      </c>
      <c r="F1320" s="35">
        <v>1102</v>
      </c>
      <c r="G1320" s="35" t="s">
        <v>22</v>
      </c>
      <c r="H1320" s="35" t="s">
        <v>793</v>
      </c>
      <c r="I1320" s="35" t="s">
        <v>694</v>
      </c>
      <c r="J1320" s="35"/>
      <c r="K1320" s="35"/>
      <c r="L1320" s="35" t="s">
        <v>731</v>
      </c>
      <c r="M1320" s="35"/>
      <c r="N1320" s="35" t="s">
        <v>24</v>
      </c>
      <c r="O1320" s="35"/>
      <c r="P1320" s="35"/>
      <c r="Q1320" s="35"/>
      <c r="R1320" s="35"/>
      <c r="S1320" s="35"/>
      <c r="T1320" s="35"/>
      <c r="U1320" s="35"/>
      <c r="V1320" s="35"/>
    </row>
    <row r="1321" spans="1:22" ht="16" x14ac:dyDescent="0.2">
      <c r="A1321" s="35"/>
      <c r="B1321" s="36" t="s">
        <v>1058</v>
      </c>
      <c r="C1321" s="36" t="s">
        <v>1058</v>
      </c>
      <c r="D1321" s="35" t="s">
        <v>203</v>
      </c>
      <c r="E1321" s="35">
        <v>0</v>
      </c>
      <c r="F1321" s="35">
        <v>1206</v>
      </c>
      <c r="G1321" s="35" t="s">
        <v>22</v>
      </c>
      <c r="H1321" s="35" t="s">
        <v>698</v>
      </c>
      <c r="I1321" s="35" t="s">
        <v>64</v>
      </c>
      <c r="J1321" s="35"/>
      <c r="K1321" s="35"/>
      <c r="L1321" s="35" t="s">
        <v>699</v>
      </c>
      <c r="M1321" s="35"/>
      <c r="N1321" s="35" t="s">
        <v>24</v>
      </c>
      <c r="O1321" s="35"/>
      <c r="P1321" s="35"/>
      <c r="Q1321" s="35"/>
      <c r="R1321" s="35"/>
      <c r="S1321" s="35"/>
      <c r="T1321" s="35"/>
      <c r="U1321" s="35"/>
      <c r="V1321" s="35"/>
    </row>
    <row r="1322" spans="1:22" ht="16" x14ac:dyDescent="0.2">
      <c r="A1322" s="35"/>
      <c r="B1322" s="36" t="s">
        <v>1058</v>
      </c>
      <c r="C1322" s="36" t="s">
        <v>1058</v>
      </c>
      <c r="D1322" s="35" t="s">
        <v>206</v>
      </c>
      <c r="E1322" s="35">
        <v>5</v>
      </c>
      <c r="F1322" s="35">
        <v>1201</v>
      </c>
      <c r="G1322" s="35" t="s">
        <v>22</v>
      </c>
      <c r="H1322" s="35" t="s">
        <v>698</v>
      </c>
      <c r="I1322" s="35" t="s">
        <v>64</v>
      </c>
      <c r="J1322" s="35"/>
      <c r="K1322" s="35"/>
      <c r="L1322" s="35" t="s">
        <v>699</v>
      </c>
      <c r="M1322" s="35"/>
      <c r="N1322" s="35" t="s">
        <v>23</v>
      </c>
      <c r="O1322" s="35"/>
      <c r="P1322" s="35"/>
      <c r="Q1322" s="35"/>
      <c r="R1322" s="35"/>
      <c r="S1322" s="35"/>
      <c r="T1322" s="35"/>
      <c r="U1322" s="35"/>
      <c r="V1322" s="35"/>
    </row>
    <row r="1323" spans="1:22" ht="16" x14ac:dyDescent="0.2">
      <c r="A1323" s="35"/>
      <c r="B1323" s="36" t="s">
        <v>1058</v>
      </c>
      <c r="C1323" s="36" t="s">
        <v>1058</v>
      </c>
      <c r="D1323" s="35" t="s">
        <v>203</v>
      </c>
      <c r="E1323" s="35">
        <v>0</v>
      </c>
      <c r="F1323" s="35">
        <v>1206</v>
      </c>
      <c r="G1323" s="35" t="s">
        <v>22</v>
      </c>
      <c r="H1323" s="35" t="s">
        <v>698</v>
      </c>
      <c r="I1323" s="35" t="s">
        <v>64</v>
      </c>
      <c r="J1323" s="35"/>
      <c r="K1323" s="35"/>
      <c r="L1323" s="35" t="s">
        <v>699</v>
      </c>
      <c r="M1323" s="35"/>
      <c r="N1323" s="35" t="s">
        <v>24</v>
      </c>
      <c r="O1323" s="35"/>
      <c r="P1323" s="35"/>
      <c r="Q1323" s="35"/>
      <c r="R1323" s="35"/>
      <c r="S1323" s="35"/>
      <c r="T1323" s="35"/>
      <c r="U1323" s="35"/>
      <c r="V1323" s="35"/>
    </row>
    <row r="1324" spans="1:22" ht="16" x14ac:dyDescent="0.2">
      <c r="A1324" s="35"/>
      <c r="B1324" s="36" t="s">
        <v>1058</v>
      </c>
      <c r="C1324" s="36" t="s">
        <v>1058</v>
      </c>
      <c r="D1324" s="35" t="s">
        <v>206</v>
      </c>
      <c r="E1324" s="35">
        <v>5</v>
      </c>
      <c r="F1324" s="35">
        <v>1201</v>
      </c>
      <c r="G1324" s="35" t="s">
        <v>22</v>
      </c>
      <c r="H1324" s="35" t="s">
        <v>698</v>
      </c>
      <c r="I1324" s="35" t="s">
        <v>64</v>
      </c>
      <c r="J1324" s="35"/>
      <c r="K1324" s="35"/>
      <c r="L1324" s="35" t="s">
        <v>699</v>
      </c>
      <c r="M1324" s="35"/>
      <c r="N1324" s="35" t="s">
        <v>23</v>
      </c>
      <c r="O1324" s="35"/>
      <c r="P1324" s="35"/>
      <c r="Q1324" s="35"/>
      <c r="R1324" s="35"/>
      <c r="S1324" s="35"/>
      <c r="T1324" s="35"/>
      <c r="U1324" s="35"/>
      <c r="V1324" s="35"/>
    </row>
    <row r="1325" spans="1:22" ht="16" x14ac:dyDescent="0.2">
      <c r="A1325" s="35"/>
      <c r="B1325" s="36" t="s">
        <v>1058</v>
      </c>
      <c r="C1325" s="36" t="s">
        <v>1058</v>
      </c>
      <c r="D1325" s="35" t="s">
        <v>1622</v>
      </c>
      <c r="E1325" s="35">
        <v>0</v>
      </c>
      <c r="F1325" s="35">
        <v>1101</v>
      </c>
      <c r="G1325" s="35" t="s">
        <v>22</v>
      </c>
      <c r="H1325" s="35" t="s">
        <v>695</v>
      </c>
      <c r="I1325" s="35" t="s">
        <v>691</v>
      </c>
      <c r="J1325" s="35"/>
      <c r="K1325" s="35"/>
      <c r="L1325" s="35" t="s">
        <v>696</v>
      </c>
      <c r="M1325" s="35"/>
      <c r="N1325" s="35" t="s">
        <v>23</v>
      </c>
      <c r="O1325" s="35"/>
      <c r="P1325" s="35"/>
      <c r="Q1325" s="35"/>
      <c r="R1325" s="35"/>
      <c r="S1325" s="35"/>
      <c r="T1325" s="35"/>
      <c r="U1325" s="35"/>
      <c r="V1325" s="35"/>
    </row>
    <row r="1326" spans="1:22" ht="16" x14ac:dyDescent="0.2">
      <c r="A1326" s="35"/>
      <c r="B1326" s="36" t="s">
        <v>1058</v>
      </c>
      <c r="C1326" s="36" t="s">
        <v>1058</v>
      </c>
      <c r="D1326" s="35" t="s">
        <v>203</v>
      </c>
      <c r="E1326" s="35">
        <v>0</v>
      </c>
      <c r="F1326" s="35">
        <v>1206</v>
      </c>
      <c r="G1326" s="35" t="s">
        <v>22</v>
      </c>
      <c r="H1326" s="35" t="s">
        <v>698</v>
      </c>
      <c r="I1326" s="35" t="s">
        <v>64</v>
      </c>
      <c r="J1326" s="35"/>
      <c r="K1326" s="35"/>
      <c r="L1326" s="35" t="s">
        <v>699</v>
      </c>
      <c r="M1326" s="35"/>
      <c r="N1326" s="35" t="s">
        <v>24</v>
      </c>
      <c r="O1326" s="35"/>
      <c r="P1326" s="35"/>
      <c r="Q1326" s="35"/>
      <c r="R1326" s="35"/>
      <c r="S1326" s="35"/>
      <c r="T1326" s="35"/>
      <c r="U1326" s="35"/>
      <c r="V1326" s="35"/>
    </row>
    <row r="1327" spans="1:22" ht="16" x14ac:dyDescent="0.2">
      <c r="A1327" s="35"/>
      <c r="B1327" s="36" t="s">
        <v>1058</v>
      </c>
      <c r="C1327" s="36" t="s">
        <v>1058</v>
      </c>
      <c r="D1327" s="35" t="s">
        <v>206</v>
      </c>
      <c r="E1327" s="35">
        <v>5</v>
      </c>
      <c r="F1327" s="35">
        <v>1201</v>
      </c>
      <c r="G1327" s="35" t="s">
        <v>22</v>
      </c>
      <c r="H1327" s="35" t="s">
        <v>698</v>
      </c>
      <c r="I1327" s="35" t="s">
        <v>64</v>
      </c>
      <c r="J1327" s="35"/>
      <c r="K1327" s="35"/>
      <c r="L1327" s="35" t="s">
        <v>699</v>
      </c>
      <c r="M1327" s="35"/>
      <c r="N1327" s="35" t="s">
        <v>23</v>
      </c>
      <c r="O1327" s="35"/>
      <c r="P1327" s="35"/>
      <c r="Q1327" s="35"/>
      <c r="R1327" s="35"/>
      <c r="S1327" s="35"/>
      <c r="T1327" s="35"/>
      <c r="U1327" s="35"/>
      <c r="V1327" s="35"/>
    </row>
    <row r="1328" spans="1:22" ht="16" x14ac:dyDescent="0.2">
      <c r="A1328" s="35"/>
      <c r="B1328" s="36" t="s">
        <v>1058</v>
      </c>
      <c r="C1328" s="36" t="s">
        <v>1058</v>
      </c>
      <c r="D1328" s="35" t="s">
        <v>1623</v>
      </c>
      <c r="E1328" s="35">
        <v>0</v>
      </c>
      <c r="F1328" s="35">
        <v>1102</v>
      </c>
      <c r="G1328" s="35" t="s">
        <v>22</v>
      </c>
      <c r="H1328" s="35" t="s">
        <v>782</v>
      </c>
      <c r="I1328" s="35" t="s">
        <v>779</v>
      </c>
      <c r="J1328" s="35"/>
      <c r="K1328" s="35"/>
      <c r="L1328" s="35" t="s">
        <v>783</v>
      </c>
      <c r="M1328" s="35"/>
      <c r="N1328" s="35" t="s">
        <v>24</v>
      </c>
      <c r="O1328" s="35"/>
      <c r="P1328" s="35"/>
      <c r="Q1328" s="35"/>
      <c r="R1328" s="35"/>
      <c r="S1328" s="35"/>
      <c r="T1328" s="35"/>
      <c r="U1328" s="35"/>
      <c r="V1328" s="35"/>
    </row>
    <row r="1329" spans="1:22" ht="16" x14ac:dyDescent="0.2">
      <c r="A1329" s="35"/>
      <c r="B1329" s="36" t="s">
        <v>1058</v>
      </c>
      <c r="C1329" s="36" t="s">
        <v>1058</v>
      </c>
      <c r="D1329" s="35" t="s">
        <v>1624</v>
      </c>
      <c r="E1329" s="35">
        <v>0</v>
      </c>
      <c r="F1329" s="35">
        <v>1102</v>
      </c>
      <c r="G1329" s="35" t="s">
        <v>22</v>
      </c>
      <c r="H1329" s="35" t="s">
        <v>1583</v>
      </c>
      <c r="I1329" s="35" t="s">
        <v>820</v>
      </c>
      <c r="J1329" s="35"/>
      <c r="K1329" s="35"/>
      <c r="L1329" s="35" t="s">
        <v>822</v>
      </c>
      <c r="M1329" s="35"/>
      <c r="N1329" s="35" t="s">
        <v>24</v>
      </c>
      <c r="O1329" s="35"/>
      <c r="P1329" s="35"/>
      <c r="Q1329" s="35"/>
      <c r="R1329" s="35"/>
      <c r="S1329" s="35"/>
      <c r="T1329" s="35"/>
      <c r="U1329" s="35"/>
      <c r="V1329" s="35"/>
    </row>
    <row r="1330" spans="1:22" ht="16" x14ac:dyDescent="0.2">
      <c r="A1330" s="35"/>
      <c r="B1330" s="36" t="s">
        <v>1058</v>
      </c>
      <c r="C1330" s="36" t="s">
        <v>1058</v>
      </c>
      <c r="D1330" s="35" t="s">
        <v>1625</v>
      </c>
      <c r="E1330" s="35">
        <v>4</v>
      </c>
      <c r="F1330" s="35">
        <v>1101</v>
      </c>
      <c r="G1330" s="35" t="s">
        <v>22</v>
      </c>
      <c r="H1330" s="35" t="s">
        <v>782</v>
      </c>
      <c r="I1330" s="35" t="s">
        <v>779</v>
      </c>
      <c r="J1330" s="35"/>
      <c r="K1330" s="35"/>
      <c r="L1330" s="35" t="s">
        <v>783</v>
      </c>
      <c r="M1330" s="35"/>
      <c r="N1330" s="35" t="s">
        <v>26</v>
      </c>
      <c r="O1330" s="35"/>
      <c r="P1330" s="35"/>
      <c r="Q1330" s="35"/>
      <c r="R1330" s="35"/>
      <c r="S1330" s="35"/>
      <c r="T1330" s="35"/>
      <c r="U1330" s="35"/>
      <c r="V1330" s="35"/>
    </row>
    <row r="1331" spans="1:22" ht="16" x14ac:dyDescent="0.2">
      <c r="A1331" s="35"/>
      <c r="B1331" s="36" t="s">
        <v>1058</v>
      </c>
      <c r="C1331" s="36" t="s">
        <v>1058</v>
      </c>
      <c r="D1331" s="35" t="s">
        <v>1626</v>
      </c>
      <c r="E1331" s="35">
        <v>0</v>
      </c>
      <c r="F1331" s="35">
        <v>1102</v>
      </c>
      <c r="G1331" s="35" t="s">
        <v>22</v>
      </c>
      <c r="H1331" s="35" t="s">
        <v>782</v>
      </c>
      <c r="I1331" s="35" t="s">
        <v>779</v>
      </c>
      <c r="J1331" s="35"/>
      <c r="K1331" s="35"/>
      <c r="L1331" s="35" t="s">
        <v>783</v>
      </c>
      <c r="M1331" s="35"/>
      <c r="N1331" s="35" t="s">
        <v>24</v>
      </c>
      <c r="O1331" s="35"/>
      <c r="P1331" s="35"/>
      <c r="Q1331" s="35"/>
      <c r="R1331" s="35"/>
      <c r="S1331" s="35"/>
      <c r="T1331" s="35"/>
      <c r="U1331" s="35"/>
      <c r="V1331" s="35"/>
    </row>
    <row r="1332" spans="1:22" ht="16" x14ac:dyDescent="0.2">
      <c r="A1332" s="35"/>
      <c r="B1332" s="36" t="s">
        <v>1058</v>
      </c>
      <c r="C1332" s="36" t="s">
        <v>1058</v>
      </c>
      <c r="D1332" s="35" t="s">
        <v>1627</v>
      </c>
      <c r="E1332" s="35">
        <v>4</v>
      </c>
      <c r="F1332" s="35">
        <v>1101</v>
      </c>
      <c r="G1332" s="35" t="s">
        <v>22</v>
      </c>
      <c r="H1332" s="35" t="s">
        <v>782</v>
      </c>
      <c r="I1332" s="35" t="s">
        <v>779</v>
      </c>
      <c r="J1332" s="35"/>
      <c r="K1332" s="35"/>
      <c r="L1332" s="35" t="s">
        <v>783</v>
      </c>
      <c r="M1332" s="35"/>
      <c r="N1332" s="35" t="s">
        <v>26</v>
      </c>
      <c r="O1332" s="35"/>
      <c r="P1332" s="35"/>
      <c r="Q1332" s="35"/>
      <c r="R1332" s="35"/>
      <c r="S1332" s="35"/>
      <c r="T1332" s="35"/>
      <c r="U1332" s="35"/>
      <c r="V1332" s="35"/>
    </row>
    <row r="1333" spans="1:22" ht="16" x14ac:dyDescent="0.2">
      <c r="A1333" s="35"/>
      <c r="B1333" s="36" t="s">
        <v>1058</v>
      </c>
      <c r="C1333" s="36" t="s">
        <v>1058</v>
      </c>
      <c r="D1333" s="35" t="s">
        <v>834</v>
      </c>
      <c r="E1333" s="35">
        <v>0</v>
      </c>
      <c r="F1333" s="35">
        <v>1102</v>
      </c>
      <c r="G1333" s="35" t="s">
        <v>22</v>
      </c>
      <c r="H1333" s="35" t="s">
        <v>782</v>
      </c>
      <c r="I1333" s="35" t="s">
        <v>779</v>
      </c>
      <c r="J1333" s="35"/>
      <c r="K1333" s="35"/>
      <c r="L1333" s="35" t="s">
        <v>783</v>
      </c>
      <c r="M1333" s="35"/>
      <c r="N1333" s="35" t="s">
        <v>24</v>
      </c>
      <c r="O1333" s="35"/>
      <c r="P1333" s="35"/>
      <c r="Q1333" s="35"/>
      <c r="R1333" s="35"/>
      <c r="S1333" s="35"/>
      <c r="T1333" s="35"/>
      <c r="U1333" s="35"/>
      <c r="V1333" s="35"/>
    </row>
    <row r="1334" spans="1:22" ht="16" x14ac:dyDescent="0.2">
      <c r="A1334" s="35"/>
      <c r="B1334" s="36" t="s">
        <v>1058</v>
      </c>
      <c r="C1334" s="36" t="s">
        <v>1058</v>
      </c>
      <c r="D1334" s="35" t="s">
        <v>777</v>
      </c>
      <c r="E1334" s="35">
        <v>5</v>
      </c>
      <c r="F1334" s="35">
        <v>1201</v>
      </c>
      <c r="G1334" s="35" t="s">
        <v>22</v>
      </c>
      <c r="H1334" s="35" t="s">
        <v>778</v>
      </c>
      <c r="I1334" s="35" t="s">
        <v>779</v>
      </c>
      <c r="J1334" s="35"/>
      <c r="K1334" s="35"/>
      <c r="L1334" s="35" t="s">
        <v>780</v>
      </c>
      <c r="M1334" s="35"/>
      <c r="N1334" s="35" t="s">
        <v>23</v>
      </c>
      <c r="O1334" s="35"/>
      <c r="P1334" s="35"/>
      <c r="Q1334" s="35"/>
      <c r="R1334" s="35"/>
      <c r="S1334" s="35"/>
      <c r="T1334" s="35"/>
      <c r="U1334" s="35"/>
      <c r="V1334" s="35"/>
    </row>
    <row r="1335" spans="1:22" ht="16" x14ac:dyDescent="0.2">
      <c r="A1335" s="35"/>
      <c r="B1335" s="36" t="s">
        <v>1058</v>
      </c>
      <c r="C1335" s="36" t="s">
        <v>1058</v>
      </c>
      <c r="D1335" s="35" t="s">
        <v>781</v>
      </c>
      <c r="E1335" s="35">
        <v>0</v>
      </c>
      <c r="F1335" s="35">
        <v>1206</v>
      </c>
      <c r="G1335" s="35" t="s">
        <v>22</v>
      </c>
      <c r="H1335" s="35" t="s">
        <v>778</v>
      </c>
      <c r="I1335" s="35" t="s">
        <v>779</v>
      </c>
      <c r="J1335" s="35"/>
      <c r="K1335" s="35"/>
      <c r="L1335" s="35" t="s">
        <v>780</v>
      </c>
      <c r="M1335" s="35"/>
      <c r="N1335" s="35" t="s">
        <v>24</v>
      </c>
      <c r="O1335" s="35"/>
      <c r="P1335" s="35"/>
      <c r="Q1335" s="35"/>
      <c r="R1335" s="35"/>
      <c r="S1335" s="35"/>
      <c r="T1335" s="35"/>
      <c r="U1335" s="35"/>
      <c r="V1335" s="35"/>
    </row>
    <row r="1336" spans="1:22" ht="16" x14ac:dyDescent="0.2">
      <c r="A1336" s="35"/>
      <c r="B1336" s="36" t="s">
        <v>1058</v>
      </c>
      <c r="C1336" s="36" t="s">
        <v>1058</v>
      </c>
      <c r="D1336" s="35" t="s">
        <v>189</v>
      </c>
      <c r="E1336" s="35">
        <v>0</v>
      </c>
      <c r="F1336" s="35">
        <v>1206</v>
      </c>
      <c r="G1336" s="35" t="s">
        <v>22</v>
      </c>
      <c r="H1336" s="35" t="s">
        <v>712</v>
      </c>
      <c r="I1336" s="35" t="s">
        <v>64</v>
      </c>
      <c r="J1336" s="35"/>
      <c r="K1336" s="35"/>
      <c r="L1336" s="35" t="s">
        <v>713</v>
      </c>
      <c r="M1336" s="35"/>
      <c r="N1336" s="35" t="s">
        <v>24</v>
      </c>
      <c r="O1336" s="35"/>
      <c r="P1336" s="35"/>
      <c r="Q1336" s="35"/>
      <c r="R1336" s="35"/>
      <c r="S1336" s="35"/>
      <c r="T1336" s="35"/>
      <c r="U1336" s="35"/>
      <c r="V1336" s="35"/>
    </row>
    <row r="1337" spans="1:22" ht="16" x14ac:dyDescent="0.2">
      <c r="A1337" s="35"/>
      <c r="B1337" s="36" t="s">
        <v>1058</v>
      </c>
      <c r="C1337" s="36" t="s">
        <v>1058</v>
      </c>
      <c r="D1337" s="35" t="s">
        <v>197</v>
      </c>
      <c r="E1337" s="35">
        <v>5</v>
      </c>
      <c r="F1337" s="35">
        <v>1201</v>
      </c>
      <c r="G1337" s="35" t="s">
        <v>22</v>
      </c>
      <c r="H1337" s="35" t="s">
        <v>712</v>
      </c>
      <c r="I1337" s="35" t="s">
        <v>64</v>
      </c>
      <c r="J1337" s="35"/>
      <c r="K1337" s="35"/>
      <c r="L1337" s="35" t="s">
        <v>713</v>
      </c>
      <c r="M1337" s="35"/>
      <c r="N1337" s="35" t="s">
        <v>23</v>
      </c>
      <c r="O1337" s="35"/>
      <c r="P1337" s="35"/>
      <c r="Q1337" s="35"/>
      <c r="R1337" s="35"/>
      <c r="S1337" s="35"/>
      <c r="T1337" s="35"/>
      <c r="U1337" s="35"/>
      <c r="V1337" s="35"/>
    </row>
    <row r="1338" spans="1:22" ht="16" x14ac:dyDescent="0.2">
      <c r="A1338" s="35"/>
      <c r="B1338" s="36" t="s">
        <v>1058</v>
      </c>
      <c r="C1338" s="36" t="s">
        <v>1058</v>
      </c>
      <c r="D1338" s="35" t="s">
        <v>777</v>
      </c>
      <c r="E1338" s="35">
        <v>5</v>
      </c>
      <c r="F1338" s="35">
        <v>1201</v>
      </c>
      <c r="G1338" s="35" t="s">
        <v>22</v>
      </c>
      <c r="H1338" s="35" t="s">
        <v>778</v>
      </c>
      <c r="I1338" s="35" t="s">
        <v>779</v>
      </c>
      <c r="J1338" s="35"/>
      <c r="K1338" s="35"/>
      <c r="L1338" s="35" t="s">
        <v>780</v>
      </c>
      <c r="M1338" s="35"/>
      <c r="N1338" s="35" t="s">
        <v>23</v>
      </c>
      <c r="O1338" s="35"/>
      <c r="P1338" s="35"/>
      <c r="Q1338" s="35"/>
      <c r="R1338" s="35"/>
      <c r="S1338" s="35"/>
      <c r="T1338" s="35"/>
      <c r="U1338" s="35"/>
      <c r="V1338" s="35"/>
    </row>
    <row r="1339" spans="1:22" ht="16" x14ac:dyDescent="0.2">
      <c r="A1339" s="35"/>
      <c r="B1339" s="36" t="s">
        <v>1058</v>
      </c>
      <c r="C1339" s="36" t="s">
        <v>1058</v>
      </c>
      <c r="D1339" s="35" t="s">
        <v>781</v>
      </c>
      <c r="E1339" s="35">
        <v>0</v>
      </c>
      <c r="F1339" s="35">
        <v>1206</v>
      </c>
      <c r="G1339" s="35" t="s">
        <v>22</v>
      </c>
      <c r="H1339" s="35" t="s">
        <v>778</v>
      </c>
      <c r="I1339" s="35" t="s">
        <v>779</v>
      </c>
      <c r="J1339" s="35"/>
      <c r="K1339" s="35"/>
      <c r="L1339" s="35" t="s">
        <v>780</v>
      </c>
      <c r="M1339" s="35"/>
      <c r="N1339" s="35" t="s">
        <v>24</v>
      </c>
      <c r="O1339" s="35"/>
      <c r="P1339" s="35"/>
      <c r="Q1339" s="35"/>
      <c r="R1339" s="35"/>
      <c r="S1339" s="35"/>
      <c r="T1339" s="35"/>
      <c r="U1339" s="35"/>
      <c r="V1339" s="35"/>
    </row>
    <row r="1340" spans="1:22" ht="16" x14ac:dyDescent="0.2">
      <c r="A1340" s="35"/>
      <c r="B1340" s="36" t="s">
        <v>1058</v>
      </c>
      <c r="C1340" s="36" t="s">
        <v>1058</v>
      </c>
      <c r="D1340" s="35" t="s">
        <v>794</v>
      </c>
      <c r="E1340" s="35">
        <v>5</v>
      </c>
      <c r="F1340" s="35">
        <v>1101</v>
      </c>
      <c r="G1340" s="35" t="s">
        <v>22</v>
      </c>
      <c r="H1340" s="35" t="s">
        <v>793</v>
      </c>
      <c r="I1340" s="35" t="s">
        <v>694</v>
      </c>
      <c r="J1340" s="35"/>
      <c r="K1340" s="35"/>
      <c r="L1340" s="35" t="s">
        <v>731</v>
      </c>
      <c r="M1340" s="35"/>
      <c r="N1340" s="35" t="s">
        <v>23</v>
      </c>
      <c r="O1340" s="35"/>
      <c r="P1340" s="35"/>
      <c r="Q1340" s="35"/>
      <c r="R1340" s="35"/>
      <c r="S1340" s="35"/>
      <c r="T1340" s="35"/>
      <c r="U1340" s="35"/>
      <c r="V1340" s="35"/>
    </row>
    <row r="1341" spans="1:22" ht="16" x14ac:dyDescent="0.2">
      <c r="A1341" s="35"/>
      <c r="B1341" s="36" t="s">
        <v>1058</v>
      </c>
      <c r="C1341" s="36" t="s">
        <v>1058</v>
      </c>
      <c r="D1341" s="35" t="s">
        <v>705</v>
      </c>
      <c r="E1341" s="35">
        <v>0</v>
      </c>
      <c r="F1341" s="35">
        <v>1102</v>
      </c>
      <c r="G1341" s="35" t="s">
        <v>22</v>
      </c>
      <c r="H1341" s="35" t="s">
        <v>695</v>
      </c>
      <c r="I1341" s="35" t="s">
        <v>691</v>
      </c>
      <c r="J1341" s="35"/>
      <c r="K1341" s="35"/>
      <c r="L1341" s="35" t="s">
        <v>696</v>
      </c>
      <c r="M1341" s="35"/>
      <c r="N1341" s="35" t="s">
        <v>24</v>
      </c>
      <c r="O1341" s="35"/>
      <c r="P1341" s="35"/>
      <c r="Q1341" s="35"/>
      <c r="R1341" s="35"/>
      <c r="S1341" s="35"/>
      <c r="T1341" s="35"/>
      <c r="U1341" s="35"/>
      <c r="V1341" s="35"/>
    </row>
    <row r="1342" spans="1:22" ht="16" x14ac:dyDescent="0.2">
      <c r="A1342" s="35"/>
      <c r="B1342" s="36" t="s">
        <v>1058</v>
      </c>
      <c r="C1342" s="36" t="s">
        <v>1058</v>
      </c>
      <c r="D1342" s="35" t="s">
        <v>1024</v>
      </c>
      <c r="E1342" s="35">
        <v>0</v>
      </c>
      <c r="F1342" s="35">
        <v>1101</v>
      </c>
      <c r="G1342" s="35" t="s">
        <v>22</v>
      </c>
      <c r="H1342" s="35" t="s">
        <v>695</v>
      </c>
      <c r="I1342" s="35" t="s">
        <v>691</v>
      </c>
      <c r="J1342" s="35"/>
      <c r="K1342" s="35"/>
      <c r="L1342" s="35" t="s">
        <v>696</v>
      </c>
      <c r="M1342" s="35"/>
      <c r="N1342" s="35" t="s">
        <v>23</v>
      </c>
      <c r="O1342" s="35"/>
      <c r="P1342" s="35"/>
      <c r="Q1342" s="35"/>
      <c r="R1342" s="35"/>
      <c r="S1342" s="35"/>
      <c r="T1342" s="35"/>
      <c r="U1342" s="35"/>
      <c r="V1342" s="35"/>
    </row>
    <row r="1343" spans="1:22" ht="16" x14ac:dyDescent="0.2">
      <c r="A1343" s="35"/>
      <c r="B1343" s="36" t="s">
        <v>1058</v>
      </c>
      <c r="C1343" s="36" t="s">
        <v>1058</v>
      </c>
      <c r="D1343" s="35" t="s">
        <v>1602</v>
      </c>
      <c r="E1343" s="35">
        <v>0</v>
      </c>
      <c r="F1343" s="35">
        <v>1102</v>
      </c>
      <c r="G1343" s="35" t="s">
        <v>22</v>
      </c>
      <c r="H1343" s="35" t="s">
        <v>695</v>
      </c>
      <c r="I1343" s="35" t="s">
        <v>691</v>
      </c>
      <c r="J1343" s="35"/>
      <c r="K1343" s="35"/>
      <c r="L1343" s="35" t="s">
        <v>696</v>
      </c>
      <c r="M1343" s="35"/>
      <c r="N1343" s="35" t="s">
        <v>24</v>
      </c>
      <c r="O1343" s="35"/>
      <c r="P1343" s="35"/>
      <c r="Q1343" s="35"/>
      <c r="R1343" s="35"/>
      <c r="S1343" s="35"/>
      <c r="T1343" s="35"/>
      <c r="U1343" s="35"/>
      <c r="V1343" s="35"/>
    </row>
    <row r="1344" spans="1:22" ht="16" x14ac:dyDescent="0.2">
      <c r="A1344" s="35"/>
      <c r="B1344" s="36" t="s">
        <v>1058</v>
      </c>
      <c r="C1344" s="36" t="s">
        <v>1058</v>
      </c>
      <c r="D1344" s="35" t="s">
        <v>1048</v>
      </c>
      <c r="E1344" s="35">
        <v>0</v>
      </c>
      <c r="F1344" s="35">
        <v>1101</v>
      </c>
      <c r="G1344" s="35" t="s">
        <v>22</v>
      </c>
      <c r="H1344" s="35" t="s">
        <v>695</v>
      </c>
      <c r="I1344" s="35" t="s">
        <v>691</v>
      </c>
      <c r="J1344" s="35"/>
      <c r="K1344" s="35"/>
      <c r="L1344" s="35" t="s">
        <v>696</v>
      </c>
      <c r="M1344" s="35"/>
      <c r="N1344" s="35" t="s">
        <v>23</v>
      </c>
      <c r="O1344" s="35"/>
      <c r="P1344" s="35"/>
      <c r="Q1344" s="35"/>
      <c r="R1344" s="35"/>
      <c r="S1344" s="35"/>
      <c r="T1344" s="35"/>
      <c r="U1344" s="35"/>
      <c r="V1344" s="35"/>
    </row>
    <row r="1345" spans="1:22" ht="16" x14ac:dyDescent="0.2">
      <c r="A1345" s="35"/>
      <c r="B1345" s="36" t="s">
        <v>1058</v>
      </c>
      <c r="C1345" s="36" t="s">
        <v>1058</v>
      </c>
      <c r="D1345" s="35" t="s">
        <v>203</v>
      </c>
      <c r="E1345" s="35">
        <v>0</v>
      </c>
      <c r="F1345" s="35">
        <v>1206</v>
      </c>
      <c r="G1345" s="35" t="s">
        <v>22</v>
      </c>
      <c r="H1345" s="35" t="s">
        <v>698</v>
      </c>
      <c r="I1345" s="35" t="s">
        <v>64</v>
      </c>
      <c r="J1345" s="35"/>
      <c r="K1345" s="35"/>
      <c r="L1345" s="35" t="s">
        <v>699</v>
      </c>
      <c r="M1345" s="35"/>
      <c r="N1345" s="35" t="s">
        <v>24</v>
      </c>
      <c r="O1345" s="35"/>
      <c r="P1345" s="35"/>
      <c r="Q1345" s="35"/>
      <c r="R1345" s="35"/>
      <c r="S1345" s="35"/>
      <c r="T1345" s="35"/>
      <c r="U1345" s="35"/>
      <c r="V1345" s="35"/>
    </row>
    <row r="1346" spans="1:22" ht="16" x14ac:dyDescent="0.2">
      <c r="A1346" s="35"/>
      <c r="B1346" s="36" t="s">
        <v>1058</v>
      </c>
      <c r="C1346" s="36" t="s">
        <v>1058</v>
      </c>
      <c r="D1346" s="35" t="s">
        <v>206</v>
      </c>
      <c r="E1346" s="35">
        <v>5</v>
      </c>
      <c r="F1346" s="35">
        <v>1201</v>
      </c>
      <c r="G1346" s="35" t="s">
        <v>22</v>
      </c>
      <c r="H1346" s="35" t="s">
        <v>698</v>
      </c>
      <c r="I1346" s="35" t="s">
        <v>64</v>
      </c>
      <c r="J1346" s="35"/>
      <c r="K1346" s="35"/>
      <c r="L1346" s="35" t="s">
        <v>699</v>
      </c>
      <c r="M1346" s="35"/>
      <c r="N1346" s="35" t="s">
        <v>23</v>
      </c>
      <c r="O1346" s="35"/>
      <c r="P1346" s="35"/>
      <c r="Q1346" s="35"/>
      <c r="R1346" s="35"/>
      <c r="S1346" s="35"/>
      <c r="T1346" s="35"/>
      <c r="U1346" s="35"/>
      <c r="V1346" s="35"/>
    </row>
    <row r="1347" spans="1:22" ht="16" x14ac:dyDescent="0.2">
      <c r="A1347" s="35"/>
      <c r="B1347" s="36" t="s">
        <v>1058</v>
      </c>
      <c r="C1347" s="36" t="s">
        <v>1058</v>
      </c>
      <c r="D1347" s="35" t="s">
        <v>792</v>
      </c>
      <c r="E1347" s="35">
        <v>0</v>
      </c>
      <c r="F1347" s="35">
        <v>1102</v>
      </c>
      <c r="G1347" s="35" t="s">
        <v>22</v>
      </c>
      <c r="H1347" s="35" t="s">
        <v>793</v>
      </c>
      <c r="I1347" s="35" t="s">
        <v>694</v>
      </c>
      <c r="J1347" s="35"/>
      <c r="K1347" s="35"/>
      <c r="L1347" s="35" t="s">
        <v>731</v>
      </c>
      <c r="M1347" s="35"/>
      <c r="N1347" s="35" t="s">
        <v>24</v>
      </c>
      <c r="O1347" s="35"/>
      <c r="P1347" s="35"/>
      <c r="Q1347" s="35"/>
      <c r="R1347" s="35"/>
      <c r="S1347" s="35"/>
      <c r="T1347" s="35"/>
      <c r="U1347" s="35"/>
      <c r="V1347" s="35"/>
    </row>
    <row r="1348" spans="1:22" ht="16" x14ac:dyDescent="0.2">
      <c r="A1348" s="35"/>
      <c r="B1348" s="36" t="s">
        <v>1058</v>
      </c>
      <c r="C1348" s="36" t="s">
        <v>1058</v>
      </c>
      <c r="D1348" s="35" t="s">
        <v>1628</v>
      </c>
      <c r="E1348" s="35">
        <v>0</v>
      </c>
      <c r="F1348" s="35">
        <v>1102</v>
      </c>
      <c r="G1348" s="35" t="s">
        <v>22</v>
      </c>
      <c r="H1348" s="35" t="s">
        <v>695</v>
      </c>
      <c r="I1348" s="35" t="s">
        <v>691</v>
      </c>
      <c r="J1348" s="35"/>
      <c r="K1348" s="35"/>
      <c r="L1348" s="35" t="s">
        <v>696</v>
      </c>
      <c r="M1348" s="35"/>
      <c r="N1348" s="35" t="s">
        <v>24</v>
      </c>
      <c r="O1348" s="35"/>
      <c r="P1348" s="35"/>
      <c r="Q1348" s="35"/>
      <c r="R1348" s="35"/>
      <c r="S1348" s="35"/>
      <c r="T1348" s="35"/>
      <c r="U1348" s="35"/>
      <c r="V1348" s="35"/>
    </row>
    <row r="1349" spans="1:22" ht="16" x14ac:dyDescent="0.2">
      <c r="A1349" s="35"/>
      <c r="B1349" s="36" t="s">
        <v>1058</v>
      </c>
      <c r="C1349" s="36" t="s">
        <v>1058</v>
      </c>
      <c r="D1349" s="35" t="s">
        <v>725</v>
      </c>
      <c r="E1349" s="35">
        <v>0</v>
      </c>
      <c r="F1349" s="35">
        <v>1101</v>
      </c>
      <c r="G1349" s="35" t="s">
        <v>22</v>
      </c>
      <c r="H1349" s="35" t="s">
        <v>695</v>
      </c>
      <c r="I1349" s="35" t="s">
        <v>691</v>
      </c>
      <c r="J1349" s="35"/>
      <c r="K1349" s="35"/>
      <c r="L1349" s="35" t="s">
        <v>696</v>
      </c>
      <c r="M1349" s="35"/>
      <c r="N1349" s="35" t="s">
        <v>23</v>
      </c>
      <c r="O1349" s="35"/>
      <c r="P1349" s="35"/>
      <c r="Q1349" s="35"/>
      <c r="R1349" s="35"/>
      <c r="S1349" s="35"/>
      <c r="T1349" s="35"/>
      <c r="U1349" s="35"/>
      <c r="V1349" s="35"/>
    </row>
    <row r="1350" spans="1:22" ht="16" x14ac:dyDescent="0.2">
      <c r="A1350" s="35"/>
      <c r="B1350" s="36" t="s">
        <v>1058</v>
      </c>
      <c r="C1350" s="36" t="s">
        <v>1058</v>
      </c>
      <c r="D1350" s="35" t="s">
        <v>189</v>
      </c>
      <c r="E1350" s="35">
        <v>0</v>
      </c>
      <c r="F1350" s="35">
        <v>1206</v>
      </c>
      <c r="G1350" s="35" t="s">
        <v>22</v>
      </c>
      <c r="H1350" s="35" t="s">
        <v>712</v>
      </c>
      <c r="I1350" s="35" t="s">
        <v>64</v>
      </c>
      <c r="J1350" s="35"/>
      <c r="K1350" s="35"/>
      <c r="L1350" s="35" t="s">
        <v>713</v>
      </c>
      <c r="M1350" s="35"/>
      <c r="N1350" s="35" t="s">
        <v>24</v>
      </c>
      <c r="O1350" s="35"/>
      <c r="P1350" s="35"/>
      <c r="Q1350" s="35"/>
      <c r="R1350" s="35"/>
      <c r="S1350" s="35"/>
      <c r="T1350" s="35"/>
      <c r="U1350" s="35"/>
      <c r="V1350" s="35"/>
    </row>
    <row r="1351" spans="1:22" ht="16" x14ac:dyDescent="0.2">
      <c r="A1351" s="35"/>
      <c r="B1351" s="36" t="s">
        <v>1058</v>
      </c>
      <c r="C1351" s="36" t="s">
        <v>1058</v>
      </c>
      <c r="D1351" s="35" t="s">
        <v>197</v>
      </c>
      <c r="E1351" s="35">
        <v>5</v>
      </c>
      <c r="F1351" s="35">
        <v>1201</v>
      </c>
      <c r="G1351" s="35" t="s">
        <v>22</v>
      </c>
      <c r="H1351" s="35" t="s">
        <v>712</v>
      </c>
      <c r="I1351" s="35" t="s">
        <v>64</v>
      </c>
      <c r="J1351" s="35"/>
      <c r="K1351" s="35"/>
      <c r="L1351" s="35" t="s">
        <v>713</v>
      </c>
      <c r="M1351" s="35"/>
      <c r="N1351" s="35" t="s">
        <v>23</v>
      </c>
      <c r="O1351" s="35"/>
      <c r="P1351" s="35"/>
      <c r="Q1351" s="35"/>
      <c r="R1351" s="35"/>
      <c r="S1351" s="35"/>
      <c r="T1351" s="35"/>
      <c r="U1351" s="35"/>
      <c r="V1351" s="35"/>
    </row>
    <row r="1352" spans="1:22" ht="16" x14ac:dyDescent="0.2">
      <c r="A1352" s="35"/>
      <c r="B1352" s="36" t="s">
        <v>1058</v>
      </c>
      <c r="C1352" s="36" t="s">
        <v>1058</v>
      </c>
      <c r="D1352" s="35" t="s">
        <v>800</v>
      </c>
      <c r="E1352" s="35">
        <v>4</v>
      </c>
      <c r="F1352" s="35">
        <v>1101</v>
      </c>
      <c r="G1352" s="35" t="s">
        <v>22</v>
      </c>
      <c r="H1352" s="35" t="s">
        <v>801</v>
      </c>
      <c r="I1352" s="35" t="s">
        <v>764</v>
      </c>
      <c r="J1352" s="35"/>
      <c r="K1352" s="35"/>
      <c r="L1352" s="35" t="s">
        <v>802</v>
      </c>
      <c r="M1352" s="35"/>
      <c r="N1352" s="35" t="s">
        <v>25</v>
      </c>
      <c r="O1352" s="35"/>
      <c r="P1352" s="35"/>
      <c r="Q1352" s="35"/>
      <c r="R1352" s="35"/>
      <c r="S1352" s="35"/>
      <c r="T1352" s="35"/>
      <c r="U1352" s="35" t="s">
        <v>689</v>
      </c>
      <c r="V1352" s="35"/>
    </row>
    <row r="1353" spans="1:22" ht="16" x14ac:dyDescent="0.2">
      <c r="A1353" s="35"/>
      <c r="B1353" s="36" t="s">
        <v>1058</v>
      </c>
      <c r="C1353" s="36" t="s">
        <v>1058</v>
      </c>
      <c r="D1353" s="35" t="s">
        <v>765</v>
      </c>
      <c r="E1353" s="35">
        <v>5</v>
      </c>
      <c r="F1353" s="35">
        <v>1221</v>
      </c>
      <c r="G1353" s="35" t="s">
        <v>22</v>
      </c>
      <c r="H1353" s="35" t="s">
        <v>766</v>
      </c>
      <c r="I1353" s="35" t="s">
        <v>764</v>
      </c>
      <c r="J1353" s="35"/>
      <c r="K1353" s="35"/>
      <c r="L1353" s="35" t="s">
        <v>767</v>
      </c>
      <c r="M1353" s="35"/>
      <c r="N1353" s="35" t="s">
        <v>23</v>
      </c>
      <c r="O1353" s="35"/>
      <c r="P1353" s="35"/>
      <c r="Q1353" s="35"/>
      <c r="R1353" s="35"/>
      <c r="S1353" s="35"/>
      <c r="T1353" s="35"/>
      <c r="U1353" s="35" t="s">
        <v>689</v>
      </c>
      <c r="V1353" s="35"/>
    </row>
    <row r="1354" spans="1:22" ht="16" x14ac:dyDescent="0.2">
      <c r="A1354" s="35"/>
      <c r="B1354" s="36" t="s">
        <v>1058</v>
      </c>
      <c r="C1354" s="36" t="s">
        <v>1058</v>
      </c>
      <c r="D1354" s="35" t="s">
        <v>817</v>
      </c>
      <c r="E1354" s="35">
        <v>0</v>
      </c>
      <c r="F1354" s="35">
        <v>1102</v>
      </c>
      <c r="G1354" s="35" t="s">
        <v>22</v>
      </c>
      <c r="H1354" s="35" t="s">
        <v>801</v>
      </c>
      <c r="I1354" s="35" t="s">
        <v>764</v>
      </c>
      <c r="J1354" s="35"/>
      <c r="K1354" s="35"/>
      <c r="L1354" s="35" t="s">
        <v>802</v>
      </c>
      <c r="M1354" s="35"/>
      <c r="N1354" s="35" t="s">
        <v>24</v>
      </c>
      <c r="O1354" s="35"/>
      <c r="P1354" s="35"/>
      <c r="Q1354" s="35"/>
      <c r="R1354" s="35"/>
      <c r="S1354" s="35"/>
      <c r="T1354" s="35"/>
      <c r="U1354" s="35" t="s">
        <v>689</v>
      </c>
      <c r="V1354" s="35"/>
    </row>
    <row r="1355" spans="1:22" ht="16" x14ac:dyDescent="0.2">
      <c r="A1355" s="35"/>
      <c r="B1355" s="36" t="s">
        <v>1058</v>
      </c>
      <c r="C1355" s="36" t="s">
        <v>1058</v>
      </c>
      <c r="D1355" s="35" t="s">
        <v>768</v>
      </c>
      <c r="E1355" s="35">
        <v>0</v>
      </c>
      <c r="F1355" s="35">
        <v>1226</v>
      </c>
      <c r="G1355" s="35" t="s">
        <v>22</v>
      </c>
      <c r="H1355" s="35" t="s">
        <v>766</v>
      </c>
      <c r="I1355" s="35" t="s">
        <v>764</v>
      </c>
      <c r="J1355" s="35"/>
      <c r="K1355" s="35"/>
      <c r="L1355" s="35" t="s">
        <v>767</v>
      </c>
      <c r="M1355" s="35"/>
      <c r="N1355" s="35" t="s">
        <v>24</v>
      </c>
      <c r="O1355" s="35"/>
      <c r="P1355" s="35"/>
      <c r="Q1355" s="35"/>
      <c r="R1355" s="35"/>
      <c r="S1355" s="35"/>
      <c r="T1355" s="35"/>
      <c r="U1355" s="35" t="s">
        <v>689</v>
      </c>
      <c r="V1355" s="35"/>
    </row>
    <row r="1356" spans="1:22" ht="16" x14ac:dyDescent="0.2">
      <c r="A1356" s="35"/>
      <c r="B1356" s="36" t="s">
        <v>1058</v>
      </c>
      <c r="C1356" s="36" t="s">
        <v>1058</v>
      </c>
      <c r="D1356" s="35" t="s">
        <v>800</v>
      </c>
      <c r="E1356" s="35">
        <v>4</v>
      </c>
      <c r="F1356" s="35">
        <v>1101</v>
      </c>
      <c r="G1356" s="35" t="s">
        <v>22</v>
      </c>
      <c r="H1356" s="35" t="s">
        <v>801</v>
      </c>
      <c r="I1356" s="35" t="s">
        <v>764</v>
      </c>
      <c r="J1356" s="35"/>
      <c r="K1356" s="35"/>
      <c r="L1356" s="35" t="s">
        <v>802</v>
      </c>
      <c r="M1356" s="35"/>
      <c r="N1356" s="35" t="s">
        <v>25</v>
      </c>
      <c r="O1356" s="35"/>
      <c r="P1356" s="35"/>
      <c r="Q1356" s="35"/>
      <c r="R1356" s="35"/>
      <c r="S1356" s="35"/>
      <c r="T1356" s="35"/>
      <c r="U1356" s="35" t="s">
        <v>689</v>
      </c>
      <c r="V1356" s="35"/>
    </row>
    <row r="1357" spans="1:22" ht="16" x14ac:dyDescent="0.2">
      <c r="A1357" s="35"/>
      <c r="B1357" s="36" t="s">
        <v>1058</v>
      </c>
      <c r="C1357" s="36" t="s">
        <v>1058</v>
      </c>
      <c r="D1357" s="35" t="s">
        <v>765</v>
      </c>
      <c r="E1357" s="35">
        <v>5</v>
      </c>
      <c r="F1357" s="35">
        <v>1221</v>
      </c>
      <c r="G1357" s="35" t="s">
        <v>22</v>
      </c>
      <c r="H1357" s="35" t="s">
        <v>766</v>
      </c>
      <c r="I1357" s="35" t="s">
        <v>764</v>
      </c>
      <c r="J1357" s="35"/>
      <c r="K1357" s="35"/>
      <c r="L1357" s="35" t="s">
        <v>767</v>
      </c>
      <c r="M1357" s="35"/>
      <c r="N1357" s="35" t="s">
        <v>23</v>
      </c>
      <c r="O1357" s="35"/>
      <c r="P1357" s="35"/>
      <c r="Q1357" s="35"/>
      <c r="R1357" s="35"/>
      <c r="S1357" s="35"/>
      <c r="T1357" s="35"/>
      <c r="U1357" s="35" t="s">
        <v>689</v>
      </c>
      <c r="V1357" s="35"/>
    </row>
    <row r="1358" spans="1:22" ht="16" x14ac:dyDescent="0.2">
      <c r="A1358" s="35"/>
      <c r="B1358" s="36" t="s">
        <v>1058</v>
      </c>
      <c r="C1358" s="36" t="s">
        <v>1058</v>
      </c>
      <c r="D1358" s="35" t="s">
        <v>1629</v>
      </c>
      <c r="E1358" s="35">
        <v>0</v>
      </c>
      <c r="F1358" s="35">
        <v>1102</v>
      </c>
      <c r="G1358" s="35" t="s">
        <v>22</v>
      </c>
      <c r="H1358" s="35" t="s">
        <v>801</v>
      </c>
      <c r="I1358" s="35" t="s">
        <v>764</v>
      </c>
      <c r="J1358" s="35"/>
      <c r="K1358" s="35"/>
      <c r="L1358" s="35" t="s">
        <v>802</v>
      </c>
      <c r="M1358" s="35"/>
      <c r="N1358" s="35" t="s">
        <v>24</v>
      </c>
      <c r="O1358" s="35"/>
      <c r="P1358" s="35"/>
      <c r="Q1358" s="35"/>
      <c r="R1358" s="35"/>
      <c r="S1358" s="35"/>
      <c r="T1358" s="35"/>
      <c r="U1358" s="35" t="s">
        <v>689</v>
      </c>
      <c r="V1358" s="35"/>
    </row>
    <row r="1359" spans="1:22" ht="16" x14ac:dyDescent="0.2">
      <c r="A1359" s="35"/>
      <c r="B1359" s="36" t="s">
        <v>1058</v>
      </c>
      <c r="C1359" s="36" t="s">
        <v>1058</v>
      </c>
      <c r="D1359" s="35" t="s">
        <v>768</v>
      </c>
      <c r="E1359" s="35">
        <v>0</v>
      </c>
      <c r="F1359" s="35">
        <v>1226</v>
      </c>
      <c r="G1359" s="35" t="s">
        <v>22</v>
      </c>
      <c r="H1359" s="35" t="s">
        <v>766</v>
      </c>
      <c r="I1359" s="35" t="s">
        <v>764</v>
      </c>
      <c r="J1359" s="35"/>
      <c r="K1359" s="35"/>
      <c r="L1359" s="35" t="s">
        <v>767</v>
      </c>
      <c r="M1359" s="35"/>
      <c r="N1359" s="35" t="s">
        <v>24</v>
      </c>
      <c r="O1359" s="35"/>
      <c r="P1359" s="35"/>
      <c r="Q1359" s="35"/>
      <c r="R1359" s="35"/>
      <c r="S1359" s="35"/>
      <c r="T1359" s="35"/>
      <c r="U1359" s="35" t="s">
        <v>689</v>
      </c>
      <c r="V1359" s="35"/>
    </row>
    <row r="1360" spans="1:22" ht="16" x14ac:dyDescent="0.2">
      <c r="A1360" s="35"/>
      <c r="B1360" s="36" t="s">
        <v>1058</v>
      </c>
      <c r="C1360" s="36" t="s">
        <v>1058</v>
      </c>
      <c r="D1360" s="35" t="s">
        <v>800</v>
      </c>
      <c r="E1360" s="35">
        <v>4</v>
      </c>
      <c r="F1360" s="35">
        <v>1101</v>
      </c>
      <c r="G1360" s="35" t="s">
        <v>22</v>
      </c>
      <c r="H1360" s="35" t="s">
        <v>801</v>
      </c>
      <c r="I1360" s="35" t="s">
        <v>764</v>
      </c>
      <c r="J1360" s="35"/>
      <c r="K1360" s="35"/>
      <c r="L1360" s="35" t="s">
        <v>802</v>
      </c>
      <c r="M1360" s="35"/>
      <c r="N1360" s="35" t="s">
        <v>25</v>
      </c>
      <c r="O1360" s="35"/>
      <c r="P1360" s="35"/>
      <c r="Q1360" s="35"/>
      <c r="R1360" s="35"/>
      <c r="S1360" s="35"/>
      <c r="T1360" s="35"/>
      <c r="U1360" s="35" t="s">
        <v>689</v>
      </c>
      <c r="V1360" s="35"/>
    </row>
    <row r="1361" spans="1:22" ht="16" x14ac:dyDescent="0.2">
      <c r="A1361" s="35"/>
      <c r="B1361" s="36" t="s">
        <v>1058</v>
      </c>
      <c r="C1361" s="36" t="s">
        <v>1058</v>
      </c>
      <c r="D1361" s="35" t="s">
        <v>765</v>
      </c>
      <c r="E1361" s="35">
        <v>5</v>
      </c>
      <c r="F1361" s="35">
        <v>1221</v>
      </c>
      <c r="G1361" s="35" t="s">
        <v>22</v>
      </c>
      <c r="H1361" s="35" t="s">
        <v>766</v>
      </c>
      <c r="I1361" s="35" t="s">
        <v>764</v>
      </c>
      <c r="J1361" s="35"/>
      <c r="K1361" s="35"/>
      <c r="L1361" s="35" t="s">
        <v>767</v>
      </c>
      <c r="M1361" s="35"/>
      <c r="N1361" s="35" t="s">
        <v>23</v>
      </c>
      <c r="O1361" s="35"/>
      <c r="P1361" s="35"/>
      <c r="Q1361" s="35"/>
      <c r="R1361" s="35"/>
      <c r="S1361" s="35"/>
      <c r="T1361" s="35"/>
      <c r="U1361" s="35" t="s">
        <v>689</v>
      </c>
      <c r="V1361" s="35"/>
    </row>
    <row r="1362" spans="1:22" ht="16" x14ac:dyDescent="0.2">
      <c r="A1362" s="35"/>
      <c r="B1362" s="36" t="s">
        <v>1058</v>
      </c>
      <c r="C1362" s="36" t="s">
        <v>1058</v>
      </c>
      <c r="D1362" s="35" t="s">
        <v>814</v>
      </c>
      <c r="E1362" s="35">
        <v>0</v>
      </c>
      <c r="F1362" s="35">
        <v>1102</v>
      </c>
      <c r="G1362" s="35" t="s">
        <v>22</v>
      </c>
      <c r="H1362" s="35" t="s">
        <v>801</v>
      </c>
      <c r="I1362" s="35" t="s">
        <v>764</v>
      </c>
      <c r="J1362" s="35"/>
      <c r="K1362" s="35"/>
      <c r="L1362" s="35" t="s">
        <v>802</v>
      </c>
      <c r="M1362" s="35"/>
      <c r="N1362" s="35" t="s">
        <v>24</v>
      </c>
      <c r="O1362" s="35"/>
      <c r="P1362" s="35"/>
      <c r="Q1362" s="35"/>
      <c r="R1362" s="35"/>
      <c r="S1362" s="35"/>
      <c r="T1362" s="35"/>
      <c r="U1362" s="35" t="s">
        <v>689</v>
      </c>
      <c r="V1362" s="35"/>
    </row>
    <row r="1363" spans="1:22" ht="16" x14ac:dyDescent="0.2">
      <c r="A1363" s="35"/>
      <c r="B1363" s="36" t="s">
        <v>1058</v>
      </c>
      <c r="C1363" s="36" t="s">
        <v>1058</v>
      </c>
      <c r="D1363" s="35" t="s">
        <v>768</v>
      </c>
      <c r="E1363" s="35">
        <v>0</v>
      </c>
      <c r="F1363" s="35">
        <v>1226</v>
      </c>
      <c r="G1363" s="35" t="s">
        <v>22</v>
      </c>
      <c r="H1363" s="35" t="s">
        <v>766</v>
      </c>
      <c r="I1363" s="35" t="s">
        <v>764</v>
      </c>
      <c r="J1363" s="35"/>
      <c r="K1363" s="35"/>
      <c r="L1363" s="35" t="s">
        <v>767</v>
      </c>
      <c r="M1363" s="35"/>
      <c r="N1363" s="35" t="s">
        <v>24</v>
      </c>
      <c r="O1363" s="35"/>
      <c r="P1363" s="35"/>
      <c r="Q1363" s="35"/>
      <c r="R1363" s="35"/>
      <c r="S1363" s="35"/>
      <c r="T1363" s="35"/>
      <c r="U1363" s="35" t="s">
        <v>689</v>
      </c>
      <c r="V1363" s="35"/>
    </row>
    <row r="1364" spans="1:22" ht="16" x14ac:dyDescent="0.2">
      <c r="A1364" s="35"/>
      <c r="B1364" s="36" t="s">
        <v>1058</v>
      </c>
      <c r="C1364" s="36" t="s">
        <v>1058</v>
      </c>
      <c r="D1364" s="35" t="s">
        <v>800</v>
      </c>
      <c r="E1364" s="35">
        <v>4</v>
      </c>
      <c r="F1364" s="35">
        <v>1101</v>
      </c>
      <c r="G1364" s="35" t="s">
        <v>22</v>
      </c>
      <c r="H1364" s="35" t="s">
        <v>801</v>
      </c>
      <c r="I1364" s="35" t="s">
        <v>764</v>
      </c>
      <c r="J1364" s="35"/>
      <c r="K1364" s="35"/>
      <c r="L1364" s="35" t="s">
        <v>802</v>
      </c>
      <c r="M1364" s="35"/>
      <c r="N1364" s="35" t="s">
        <v>25</v>
      </c>
      <c r="O1364" s="35"/>
      <c r="P1364" s="35"/>
      <c r="Q1364" s="35"/>
      <c r="R1364" s="35"/>
      <c r="S1364" s="35"/>
      <c r="T1364" s="35"/>
      <c r="U1364" s="35" t="s">
        <v>689</v>
      </c>
      <c r="V1364" s="35"/>
    </row>
    <row r="1365" spans="1:22" ht="16" x14ac:dyDescent="0.2">
      <c r="A1365" s="35"/>
      <c r="B1365" s="36" t="s">
        <v>1058</v>
      </c>
      <c r="C1365" s="36" t="s">
        <v>1058</v>
      </c>
      <c r="D1365" s="35" t="s">
        <v>818</v>
      </c>
      <c r="E1365" s="35">
        <v>0</v>
      </c>
      <c r="F1365" s="35">
        <v>1102</v>
      </c>
      <c r="G1365" s="35" t="s">
        <v>22</v>
      </c>
      <c r="H1365" s="35" t="s">
        <v>801</v>
      </c>
      <c r="I1365" s="35" t="s">
        <v>764</v>
      </c>
      <c r="J1365" s="35"/>
      <c r="K1365" s="35"/>
      <c r="L1365" s="35" t="s">
        <v>802</v>
      </c>
      <c r="M1365" s="35"/>
      <c r="N1365" s="35" t="s">
        <v>24</v>
      </c>
      <c r="O1365" s="35"/>
      <c r="P1365" s="35"/>
      <c r="Q1365" s="35"/>
      <c r="R1365" s="35"/>
      <c r="S1365" s="35"/>
      <c r="T1365" s="35"/>
      <c r="U1365" s="35" t="s">
        <v>689</v>
      </c>
      <c r="V1365" s="35"/>
    </row>
    <row r="1366" spans="1:22" ht="16" x14ac:dyDescent="0.2">
      <c r="A1366" s="35"/>
      <c r="B1366" s="36" t="s">
        <v>1058</v>
      </c>
      <c r="C1366" s="36" t="s">
        <v>1058</v>
      </c>
      <c r="D1366" s="35" t="s">
        <v>765</v>
      </c>
      <c r="E1366" s="35">
        <v>5</v>
      </c>
      <c r="F1366" s="35">
        <v>1221</v>
      </c>
      <c r="G1366" s="35" t="s">
        <v>22</v>
      </c>
      <c r="H1366" s="35" t="s">
        <v>766</v>
      </c>
      <c r="I1366" s="35" t="s">
        <v>764</v>
      </c>
      <c r="J1366" s="35"/>
      <c r="K1366" s="35"/>
      <c r="L1366" s="35" t="s">
        <v>767</v>
      </c>
      <c r="M1366" s="35"/>
      <c r="N1366" s="35" t="s">
        <v>23</v>
      </c>
      <c r="O1366" s="35"/>
      <c r="P1366" s="35"/>
      <c r="Q1366" s="35"/>
      <c r="R1366" s="35"/>
      <c r="S1366" s="35"/>
      <c r="T1366" s="35"/>
      <c r="U1366" s="35" t="s">
        <v>689</v>
      </c>
      <c r="V1366" s="35"/>
    </row>
    <row r="1367" spans="1:22" ht="16" x14ac:dyDescent="0.2">
      <c r="A1367" s="35"/>
      <c r="B1367" s="36" t="s">
        <v>1058</v>
      </c>
      <c r="C1367" s="36" t="s">
        <v>1058</v>
      </c>
      <c r="D1367" s="35" t="s">
        <v>768</v>
      </c>
      <c r="E1367" s="35">
        <v>0</v>
      </c>
      <c r="F1367" s="35">
        <v>1226</v>
      </c>
      <c r="G1367" s="35" t="s">
        <v>22</v>
      </c>
      <c r="H1367" s="35" t="s">
        <v>766</v>
      </c>
      <c r="I1367" s="35" t="s">
        <v>764</v>
      </c>
      <c r="J1367" s="35"/>
      <c r="K1367" s="35"/>
      <c r="L1367" s="35" t="s">
        <v>767</v>
      </c>
      <c r="M1367" s="35"/>
      <c r="N1367" s="35" t="s">
        <v>24</v>
      </c>
      <c r="O1367" s="35"/>
      <c r="P1367" s="35"/>
      <c r="Q1367" s="35"/>
      <c r="R1367" s="35"/>
      <c r="S1367" s="35"/>
      <c r="T1367" s="35"/>
      <c r="U1367" s="35" t="s">
        <v>689</v>
      </c>
      <c r="V1367" s="35"/>
    </row>
    <row r="1368" spans="1:22" ht="16" x14ac:dyDescent="0.2">
      <c r="A1368" s="35"/>
      <c r="B1368" s="36" t="s">
        <v>1058</v>
      </c>
      <c r="C1368" s="36" t="s">
        <v>1058</v>
      </c>
      <c r="D1368" s="35" t="s">
        <v>800</v>
      </c>
      <c r="E1368" s="35">
        <v>4</v>
      </c>
      <c r="F1368" s="35">
        <v>1101</v>
      </c>
      <c r="G1368" s="35" t="s">
        <v>22</v>
      </c>
      <c r="H1368" s="35" t="s">
        <v>801</v>
      </c>
      <c r="I1368" s="35" t="s">
        <v>764</v>
      </c>
      <c r="J1368" s="35"/>
      <c r="K1368" s="35"/>
      <c r="L1368" s="35" t="s">
        <v>802</v>
      </c>
      <c r="M1368" s="35"/>
      <c r="N1368" s="35" t="s">
        <v>25</v>
      </c>
      <c r="O1368" s="35"/>
      <c r="P1368" s="35"/>
      <c r="Q1368" s="35"/>
      <c r="R1368" s="35"/>
      <c r="S1368" s="35"/>
      <c r="T1368" s="35"/>
      <c r="U1368" s="35" t="s">
        <v>689</v>
      </c>
      <c r="V1368" s="35"/>
    </row>
    <row r="1369" spans="1:22" ht="16" x14ac:dyDescent="0.2">
      <c r="A1369" s="35"/>
      <c r="B1369" s="36" t="s">
        <v>1058</v>
      </c>
      <c r="C1369" s="36" t="s">
        <v>1058</v>
      </c>
      <c r="D1369" s="35" t="s">
        <v>765</v>
      </c>
      <c r="E1369" s="35">
        <v>5</v>
      </c>
      <c r="F1369" s="35">
        <v>1221</v>
      </c>
      <c r="G1369" s="35" t="s">
        <v>22</v>
      </c>
      <c r="H1369" s="35" t="s">
        <v>766</v>
      </c>
      <c r="I1369" s="35" t="s">
        <v>764</v>
      </c>
      <c r="J1369" s="35"/>
      <c r="K1369" s="35"/>
      <c r="L1369" s="35" t="s">
        <v>767</v>
      </c>
      <c r="M1369" s="35"/>
      <c r="N1369" s="35" t="s">
        <v>23</v>
      </c>
      <c r="O1369" s="35"/>
      <c r="P1369" s="35"/>
      <c r="Q1369" s="35"/>
      <c r="R1369" s="35"/>
      <c r="S1369" s="35"/>
      <c r="T1369" s="35"/>
      <c r="U1369" s="35" t="s">
        <v>689</v>
      </c>
      <c r="V1369" s="35"/>
    </row>
    <row r="1370" spans="1:22" ht="16" x14ac:dyDescent="0.2">
      <c r="A1370" s="35"/>
      <c r="B1370" s="36" t="s">
        <v>1058</v>
      </c>
      <c r="C1370" s="36" t="s">
        <v>1058</v>
      </c>
      <c r="D1370" s="35" t="s">
        <v>1630</v>
      </c>
      <c r="E1370" s="35">
        <v>0</v>
      </c>
      <c r="F1370" s="35">
        <v>1102</v>
      </c>
      <c r="G1370" s="35" t="s">
        <v>22</v>
      </c>
      <c r="H1370" s="35" t="s">
        <v>801</v>
      </c>
      <c r="I1370" s="35" t="s">
        <v>764</v>
      </c>
      <c r="J1370" s="35"/>
      <c r="K1370" s="35"/>
      <c r="L1370" s="35" t="s">
        <v>802</v>
      </c>
      <c r="M1370" s="35"/>
      <c r="N1370" s="35" t="s">
        <v>24</v>
      </c>
      <c r="O1370" s="35"/>
      <c r="P1370" s="35"/>
      <c r="Q1370" s="35"/>
      <c r="R1370" s="35"/>
      <c r="S1370" s="35"/>
      <c r="T1370" s="35"/>
      <c r="U1370" s="35" t="s">
        <v>689</v>
      </c>
      <c r="V1370" s="35"/>
    </row>
    <row r="1371" spans="1:22" ht="16" x14ac:dyDescent="0.2">
      <c r="A1371" s="35"/>
      <c r="B1371" s="36" t="s">
        <v>1058</v>
      </c>
      <c r="C1371" s="36" t="s">
        <v>1058</v>
      </c>
      <c r="D1371" s="35" t="s">
        <v>768</v>
      </c>
      <c r="E1371" s="35">
        <v>0</v>
      </c>
      <c r="F1371" s="35">
        <v>1226</v>
      </c>
      <c r="G1371" s="35" t="s">
        <v>22</v>
      </c>
      <c r="H1371" s="35" t="s">
        <v>766</v>
      </c>
      <c r="I1371" s="35" t="s">
        <v>764</v>
      </c>
      <c r="J1371" s="35"/>
      <c r="K1371" s="35"/>
      <c r="L1371" s="35" t="s">
        <v>767</v>
      </c>
      <c r="M1371" s="35"/>
      <c r="N1371" s="35" t="s">
        <v>24</v>
      </c>
      <c r="O1371" s="35"/>
      <c r="P1371" s="35"/>
      <c r="Q1371" s="35"/>
      <c r="R1371" s="35"/>
      <c r="S1371" s="35"/>
      <c r="T1371" s="35"/>
      <c r="U1371" s="35" t="s">
        <v>689</v>
      </c>
      <c r="V1371" s="35"/>
    </row>
    <row r="1372" spans="1:22" ht="16" x14ac:dyDescent="0.2">
      <c r="A1372" s="35"/>
      <c r="B1372" s="36" t="s">
        <v>1058</v>
      </c>
      <c r="C1372" s="36" t="s">
        <v>1058</v>
      </c>
      <c r="D1372" s="35" t="s">
        <v>800</v>
      </c>
      <c r="E1372" s="35">
        <v>4</v>
      </c>
      <c r="F1372" s="35">
        <v>1101</v>
      </c>
      <c r="G1372" s="35" t="s">
        <v>22</v>
      </c>
      <c r="H1372" s="35" t="s">
        <v>801</v>
      </c>
      <c r="I1372" s="35" t="s">
        <v>764</v>
      </c>
      <c r="J1372" s="35"/>
      <c r="K1372" s="35"/>
      <c r="L1372" s="35" t="s">
        <v>802</v>
      </c>
      <c r="M1372" s="35"/>
      <c r="N1372" s="35" t="s">
        <v>25</v>
      </c>
      <c r="O1372" s="35"/>
      <c r="P1372" s="35"/>
      <c r="Q1372" s="35"/>
      <c r="R1372" s="35"/>
      <c r="S1372" s="35"/>
      <c r="T1372" s="35"/>
      <c r="U1372" s="35" t="s">
        <v>689</v>
      </c>
      <c r="V1372" s="35"/>
    </row>
    <row r="1373" spans="1:22" ht="16" x14ac:dyDescent="0.2">
      <c r="A1373" s="35"/>
      <c r="B1373" s="36" t="s">
        <v>1058</v>
      </c>
      <c r="C1373" s="36" t="s">
        <v>1058</v>
      </c>
      <c r="D1373" s="35" t="s">
        <v>765</v>
      </c>
      <c r="E1373" s="35">
        <v>5</v>
      </c>
      <c r="F1373" s="35">
        <v>1221</v>
      </c>
      <c r="G1373" s="35" t="s">
        <v>22</v>
      </c>
      <c r="H1373" s="35" t="s">
        <v>766</v>
      </c>
      <c r="I1373" s="35" t="s">
        <v>764</v>
      </c>
      <c r="J1373" s="35"/>
      <c r="K1373" s="35"/>
      <c r="L1373" s="35" t="s">
        <v>767</v>
      </c>
      <c r="M1373" s="35"/>
      <c r="N1373" s="35" t="s">
        <v>23</v>
      </c>
      <c r="O1373" s="35"/>
      <c r="P1373" s="35"/>
      <c r="Q1373" s="35"/>
      <c r="R1373" s="35"/>
      <c r="S1373" s="35"/>
      <c r="T1373" s="35"/>
      <c r="U1373" s="35" t="s">
        <v>689</v>
      </c>
      <c r="V1373" s="35"/>
    </row>
    <row r="1374" spans="1:22" ht="16" x14ac:dyDescent="0.2">
      <c r="A1374" s="35"/>
      <c r="B1374" s="36" t="s">
        <v>1058</v>
      </c>
      <c r="C1374" s="36" t="s">
        <v>1058</v>
      </c>
      <c r="D1374" s="35" t="s">
        <v>1631</v>
      </c>
      <c r="E1374" s="35">
        <v>0</v>
      </c>
      <c r="F1374" s="35">
        <v>1102</v>
      </c>
      <c r="G1374" s="35" t="s">
        <v>22</v>
      </c>
      <c r="H1374" s="35" t="s">
        <v>801</v>
      </c>
      <c r="I1374" s="35" t="s">
        <v>764</v>
      </c>
      <c r="J1374" s="35"/>
      <c r="K1374" s="35"/>
      <c r="L1374" s="35" t="s">
        <v>802</v>
      </c>
      <c r="M1374" s="35"/>
      <c r="N1374" s="35" t="s">
        <v>24</v>
      </c>
      <c r="O1374" s="35"/>
      <c r="P1374" s="35"/>
      <c r="Q1374" s="35"/>
      <c r="R1374" s="35"/>
      <c r="S1374" s="35"/>
      <c r="T1374" s="35"/>
      <c r="U1374" s="35" t="s">
        <v>689</v>
      </c>
      <c r="V1374" s="35"/>
    </row>
    <row r="1375" spans="1:22" ht="16" x14ac:dyDescent="0.2">
      <c r="A1375" s="35"/>
      <c r="B1375" s="36" t="s">
        <v>1058</v>
      </c>
      <c r="C1375" s="36" t="s">
        <v>1058</v>
      </c>
      <c r="D1375" s="35" t="s">
        <v>768</v>
      </c>
      <c r="E1375" s="35">
        <v>0</v>
      </c>
      <c r="F1375" s="35">
        <v>1226</v>
      </c>
      <c r="G1375" s="35" t="s">
        <v>22</v>
      </c>
      <c r="H1375" s="35" t="s">
        <v>766</v>
      </c>
      <c r="I1375" s="35" t="s">
        <v>764</v>
      </c>
      <c r="J1375" s="35"/>
      <c r="K1375" s="35"/>
      <c r="L1375" s="35" t="s">
        <v>767</v>
      </c>
      <c r="M1375" s="35"/>
      <c r="N1375" s="35" t="s">
        <v>24</v>
      </c>
      <c r="O1375" s="35"/>
      <c r="P1375" s="35"/>
      <c r="Q1375" s="35"/>
      <c r="R1375" s="35"/>
      <c r="S1375" s="35"/>
      <c r="T1375" s="35"/>
      <c r="U1375" s="35" t="s">
        <v>689</v>
      </c>
      <c r="V1375" s="35"/>
    </row>
    <row r="1376" spans="1:22" ht="16" x14ac:dyDescent="0.2">
      <c r="A1376" s="35"/>
      <c r="B1376" s="36" t="s">
        <v>1058</v>
      </c>
      <c r="C1376" s="36" t="s">
        <v>1058</v>
      </c>
      <c r="D1376" s="35" t="s">
        <v>800</v>
      </c>
      <c r="E1376" s="35">
        <v>4</v>
      </c>
      <c r="F1376" s="35">
        <v>1101</v>
      </c>
      <c r="G1376" s="35" t="s">
        <v>22</v>
      </c>
      <c r="H1376" s="35" t="s">
        <v>801</v>
      </c>
      <c r="I1376" s="35" t="s">
        <v>764</v>
      </c>
      <c r="J1376" s="35"/>
      <c r="K1376" s="35"/>
      <c r="L1376" s="35" t="s">
        <v>802</v>
      </c>
      <c r="M1376" s="35"/>
      <c r="N1376" s="35" t="s">
        <v>25</v>
      </c>
      <c r="O1376" s="35"/>
      <c r="P1376" s="35"/>
      <c r="Q1376" s="35"/>
      <c r="R1376" s="35"/>
      <c r="S1376" s="35"/>
      <c r="T1376" s="35"/>
      <c r="U1376" s="35" t="s">
        <v>689</v>
      </c>
      <c r="V1376" s="35"/>
    </row>
    <row r="1377" spans="1:22" ht="16" x14ac:dyDescent="0.2">
      <c r="A1377" s="35"/>
      <c r="B1377" s="36" t="s">
        <v>1058</v>
      </c>
      <c r="C1377" s="36" t="s">
        <v>1058</v>
      </c>
      <c r="D1377" s="35" t="s">
        <v>765</v>
      </c>
      <c r="E1377" s="35">
        <v>5</v>
      </c>
      <c r="F1377" s="35">
        <v>1221</v>
      </c>
      <c r="G1377" s="35" t="s">
        <v>22</v>
      </c>
      <c r="H1377" s="35" t="s">
        <v>766</v>
      </c>
      <c r="I1377" s="35" t="s">
        <v>764</v>
      </c>
      <c r="J1377" s="35"/>
      <c r="K1377" s="35"/>
      <c r="L1377" s="35" t="s">
        <v>767</v>
      </c>
      <c r="M1377" s="35"/>
      <c r="N1377" s="35" t="s">
        <v>23</v>
      </c>
      <c r="O1377" s="35"/>
      <c r="P1377" s="35"/>
      <c r="Q1377" s="35"/>
      <c r="R1377" s="35"/>
      <c r="S1377" s="35"/>
      <c r="T1377" s="35"/>
      <c r="U1377" s="35" t="s">
        <v>689</v>
      </c>
      <c r="V1377" s="35"/>
    </row>
    <row r="1378" spans="1:22" ht="16" x14ac:dyDescent="0.2">
      <c r="A1378" s="35"/>
      <c r="B1378" s="36" t="s">
        <v>1058</v>
      </c>
      <c r="C1378" s="36" t="s">
        <v>1058</v>
      </c>
      <c r="D1378" s="35" t="s">
        <v>1594</v>
      </c>
      <c r="E1378" s="35">
        <v>0</v>
      </c>
      <c r="F1378" s="35">
        <v>1102</v>
      </c>
      <c r="G1378" s="35" t="s">
        <v>22</v>
      </c>
      <c r="H1378" s="35" t="s">
        <v>801</v>
      </c>
      <c r="I1378" s="35" t="s">
        <v>764</v>
      </c>
      <c r="J1378" s="35"/>
      <c r="K1378" s="35"/>
      <c r="L1378" s="35" t="s">
        <v>802</v>
      </c>
      <c r="M1378" s="35"/>
      <c r="N1378" s="35" t="s">
        <v>24</v>
      </c>
      <c r="O1378" s="35"/>
      <c r="P1378" s="35"/>
      <c r="Q1378" s="35"/>
      <c r="R1378" s="35"/>
      <c r="S1378" s="35"/>
      <c r="T1378" s="35"/>
      <c r="U1378" s="35" t="s">
        <v>689</v>
      </c>
      <c r="V1378" s="35"/>
    </row>
    <row r="1379" spans="1:22" ht="16" x14ac:dyDescent="0.2">
      <c r="A1379" s="35"/>
      <c r="B1379" s="36" t="s">
        <v>1058</v>
      </c>
      <c r="C1379" s="36" t="s">
        <v>1058</v>
      </c>
      <c r="D1379" s="35" t="s">
        <v>768</v>
      </c>
      <c r="E1379" s="35">
        <v>0</v>
      </c>
      <c r="F1379" s="35">
        <v>1226</v>
      </c>
      <c r="G1379" s="35" t="s">
        <v>22</v>
      </c>
      <c r="H1379" s="35" t="s">
        <v>766</v>
      </c>
      <c r="I1379" s="35" t="s">
        <v>764</v>
      </c>
      <c r="J1379" s="35"/>
      <c r="K1379" s="35"/>
      <c r="L1379" s="35" t="s">
        <v>767</v>
      </c>
      <c r="M1379" s="35"/>
      <c r="N1379" s="35" t="s">
        <v>24</v>
      </c>
      <c r="O1379" s="35"/>
      <c r="P1379" s="35"/>
      <c r="Q1379" s="35"/>
      <c r="R1379" s="35"/>
      <c r="S1379" s="35"/>
      <c r="T1379" s="35"/>
      <c r="U1379" s="35" t="s">
        <v>689</v>
      </c>
      <c r="V1379" s="35"/>
    </row>
    <row r="1380" spans="1:22" ht="16" x14ac:dyDescent="0.2">
      <c r="A1380" s="35"/>
      <c r="B1380" s="36" t="s">
        <v>1058</v>
      </c>
      <c r="C1380" s="36" t="s">
        <v>1058</v>
      </c>
      <c r="D1380" s="35" t="s">
        <v>800</v>
      </c>
      <c r="E1380" s="35">
        <v>4</v>
      </c>
      <c r="F1380" s="35">
        <v>1101</v>
      </c>
      <c r="G1380" s="35" t="s">
        <v>22</v>
      </c>
      <c r="H1380" s="35" t="s">
        <v>801</v>
      </c>
      <c r="I1380" s="35" t="s">
        <v>764</v>
      </c>
      <c r="J1380" s="35"/>
      <c r="K1380" s="35"/>
      <c r="L1380" s="35" t="s">
        <v>802</v>
      </c>
      <c r="M1380" s="35"/>
      <c r="N1380" s="35" t="s">
        <v>25</v>
      </c>
      <c r="O1380" s="35"/>
      <c r="P1380" s="35"/>
      <c r="Q1380" s="35"/>
      <c r="R1380" s="35"/>
      <c r="S1380" s="35"/>
      <c r="T1380" s="35"/>
      <c r="U1380" s="35" t="s">
        <v>689</v>
      </c>
      <c r="V1380" s="35"/>
    </row>
    <row r="1381" spans="1:22" ht="16" x14ac:dyDescent="0.2">
      <c r="A1381" s="35"/>
      <c r="B1381" s="36" t="s">
        <v>1058</v>
      </c>
      <c r="C1381" s="36" t="s">
        <v>1058</v>
      </c>
      <c r="D1381" s="35" t="s">
        <v>765</v>
      </c>
      <c r="E1381" s="35">
        <v>5</v>
      </c>
      <c r="F1381" s="35">
        <v>1221</v>
      </c>
      <c r="G1381" s="35" t="s">
        <v>22</v>
      </c>
      <c r="H1381" s="35" t="s">
        <v>766</v>
      </c>
      <c r="I1381" s="35" t="s">
        <v>764</v>
      </c>
      <c r="J1381" s="35"/>
      <c r="K1381" s="35"/>
      <c r="L1381" s="35" t="s">
        <v>767</v>
      </c>
      <c r="M1381" s="35"/>
      <c r="N1381" s="35" t="s">
        <v>23</v>
      </c>
      <c r="O1381" s="35"/>
      <c r="P1381" s="35"/>
      <c r="Q1381" s="35"/>
      <c r="R1381" s="35"/>
      <c r="S1381" s="35"/>
      <c r="T1381" s="35"/>
      <c r="U1381" s="35" t="s">
        <v>689</v>
      </c>
      <c r="V1381" s="35"/>
    </row>
    <row r="1382" spans="1:22" ht="16" x14ac:dyDescent="0.2">
      <c r="A1382" s="35"/>
      <c r="B1382" s="36" t="s">
        <v>1058</v>
      </c>
      <c r="C1382" s="36" t="s">
        <v>1058</v>
      </c>
      <c r="D1382" s="35" t="s">
        <v>812</v>
      </c>
      <c r="E1382" s="35">
        <v>0</v>
      </c>
      <c r="F1382" s="35">
        <v>1102</v>
      </c>
      <c r="G1382" s="35" t="s">
        <v>22</v>
      </c>
      <c r="H1382" s="35" t="s">
        <v>801</v>
      </c>
      <c r="I1382" s="35" t="s">
        <v>764</v>
      </c>
      <c r="J1382" s="35"/>
      <c r="K1382" s="35"/>
      <c r="L1382" s="35" t="s">
        <v>802</v>
      </c>
      <c r="M1382" s="35"/>
      <c r="N1382" s="35" t="s">
        <v>24</v>
      </c>
      <c r="O1382" s="35"/>
      <c r="P1382" s="35"/>
      <c r="Q1382" s="35"/>
      <c r="R1382" s="35"/>
      <c r="S1382" s="35"/>
      <c r="T1382" s="35"/>
      <c r="U1382" s="35" t="s">
        <v>689</v>
      </c>
      <c r="V1382" s="35"/>
    </row>
    <row r="1383" spans="1:22" ht="16" x14ac:dyDescent="0.2">
      <c r="A1383" s="35"/>
      <c r="B1383" s="36" t="s">
        <v>1058</v>
      </c>
      <c r="C1383" s="36" t="s">
        <v>1058</v>
      </c>
      <c r="D1383" s="35" t="s">
        <v>768</v>
      </c>
      <c r="E1383" s="35">
        <v>0</v>
      </c>
      <c r="F1383" s="35">
        <v>1226</v>
      </c>
      <c r="G1383" s="35" t="s">
        <v>22</v>
      </c>
      <c r="H1383" s="35" t="s">
        <v>766</v>
      </c>
      <c r="I1383" s="35" t="s">
        <v>764</v>
      </c>
      <c r="J1383" s="35"/>
      <c r="K1383" s="35"/>
      <c r="L1383" s="35" t="s">
        <v>767</v>
      </c>
      <c r="M1383" s="35"/>
      <c r="N1383" s="35" t="s">
        <v>24</v>
      </c>
      <c r="O1383" s="35"/>
      <c r="P1383" s="35"/>
      <c r="Q1383" s="35"/>
      <c r="R1383" s="35"/>
      <c r="S1383" s="35"/>
      <c r="T1383" s="35"/>
      <c r="U1383" s="35" t="s">
        <v>689</v>
      </c>
      <c r="V1383" s="35"/>
    </row>
    <row r="1384" spans="1:22" ht="16" x14ac:dyDescent="0.2">
      <c r="A1384" s="35"/>
      <c r="B1384" s="36" t="s">
        <v>1058</v>
      </c>
      <c r="C1384" s="36" t="s">
        <v>1058</v>
      </c>
      <c r="D1384" s="35" t="s">
        <v>828</v>
      </c>
      <c r="E1384" s="35">
        <v>5</v>
      </c>
      <c r="F1384" s="35">
        <v>1101</v>
      </c>
      <c r="G1384" s="35" t="s">
        <v>22</v>
      </c>
      <c r="H1384" s="35" t="s">
        <v>793</v>
      </c>
      <c r="I1384" s="35" t="s">
        <v>694</v>
      </c>
      <c r="J1384" s="35"/>
      <c r="K1384" s="35"/>
      <c r="L1384" s="35" t="s">
        <v>731</v>
      </c>
      <c r="M1384" s="35"/>
      <c r="N1384" s="35" t="s">
        <v>23</v>
      </c>
      <c r="O1384" s="35"/>
      <c r="P1384" s="35"/>
      <c r="Q1384" s="35"/>
      <c r="R1384" s="35"/>
      <c r="S1384" s="35"/>
      <c r="T1384" s="35"/>
      <c r="U1384" s="35"/>
      <c r="V1384" s="35"/>
    </row>
    <row r="1385" spans="1:22" ht="16" x14ac:dyDescent="0.2">
      <c r="A1385" s="35"/>
      <c r="B1385" s="36" t="s">
        <v>1058</v>
      </c>
      <c r="C1385" s="36" t="s">
        <v>1058</v>
      </c>
      <c r="D1385" s="35" t="s">
        <v>792</v>
      </c>
      <c r="E1385" s="35">
        <v>0</v>
      </c>
      <c r="F1385" s="35">
        <v>1102</v>
      </c>
      <c r="G1385" s="35" t="s">
        <v>22</v>
      </c>
      <c r="H1385" s="35" t="s">
        <v>793</v>
      </c>
      <c r="I1385" s="35" t="s">
        <v>694</v>
      </c>
      <c r="J1385" s="35"/>
      <c r="K1385" s="35"/>
      <c r="L1385" s="35" t="s">
        <v>731</v>
      </c>
      <c r="M1385" s="35"/>
      <c r="N1385" s="35" t="s">
        <v>24</v>
      </c>
      <c r="O1385" s="35"/>
      <c r="P1385" s="35"/>
      <c r="Q1385" s="35"/>
      <c r="R1385" s="35"/>
      <c r="S1385" s="35"/>
      <c r="T1385" s="35"/>
      <c r="U1385" s="35"/>
      <c r="V1385" s="35"/>
    </row>
    <row r="1386" spans="1:22" ht="16" x14ac:dyDescent="0.2">
      <c r="A1386" s="35"/>
      <c r="B1386" s="36" t="s">
        <v>1058</v>
      </c>
      <c r="C1386" s="36" t="s">
        <v>1058</v>
      </c>
      <c r="D1386" s="35" t="s">
        <v>189</v>
      </c>
      <c r="E1386" s="35">
        <v>0</v>
      </c>
      <c r="F1386" s="35">
        <v>1206</v>
      </c>
      <c r="G1386" s="35" t="s">
        <v>22</v>
      </c>
      <c r="H1386" s="35" t="s">
        <v>712</v>
      </c>
      <c r="I1386" s="35" t="s">
        <v>64</v>
      </c>
      <c r="J1386" s="35"/>
      <c r="K1386" s="35"/>
      <c r="L1386" s="35" t="s">
        <v>713</v>
      </c>
      <c r="M1386" s="35"/>
      <c r="N1386" s="35" t="s">
        <v>24</v>
      </c>
      <c r="O1386" s="35"/>
      <c r="P1386" s="35"/>
      <c r="Q1386" s="35"/>
      <c r="R1386" s="35"/>
      <c r="S1386" s="35"/>
      <c r="T1386" s="35"/>
      <c r="U1386" s="35"/>
      <c r="V1386" s="35"/>
    </row>
    <row r="1387" spans="1:22" ht="16" x14ac:dyDescent="0.2">
      <c r="A1387" s="35"/>
      <c r="B1387" s="36" t="s">
        <v>1058</v>
      </c>
      <c r="C1387" s="36" t="s">
        <v>1058</v>
      </c>
      <c r="D1387" s="35" t="s">
        <v>197</v>
      </c>
      <c r="E1387" s="35">
        <v>5</v>
      </c>
      <c r="F1387" s="35">
        <v>1201</v>
      </c>
      <c r="G1387" s="35" t="s">
        <v>22</v>
      </c>
      <c r="H1387" s="35" t="s">
        <v>712</v>
      </c>
      <c r="I1387" s="35" t="s">
        <v>64</v>
      </c>
      <c r="J1387" s="35"/>
      <c r="K1387" s="35"/>
      <c r="L1387" s="35" t="s">
        <v>713</v>
      </c>
      <c r="M1387" s="35"/>
      <c r="N1387" s="35" t="s">
        <v>23</v>
      </c>
      <c r="O1387" s="35"/>
      <c r="P1387" s="35"/>
      <c r="Q1387" s="35"/>
      <c r="R1387" s="35"/>
      <c r="S1387" s="35"/>
      <c r="T1387" s="35"/>
      <c r="U1387" s="35"/>
      <c r="V1387" s="35"/>
    </row>
    <row r="1388" spans="1:22" ht="16" x14ac:dyDescent="0.2">
      <c r="A1388" s="35"/>
      <c r="B1388" s="36" t="s">
        <v>1058</v>
      </c>
      <c r="C1388" s="36" t="s">
        <v>1058</v>
      </c>
      <c r="D1388" s="35" t="s">
        <v>748</v>
      </c>
      <c r="E1388" s="35">
        <v>5</v>
      </c>
      <c r="F1388" s="35">
        <v>1221</v>
      </c>
      <c r="G1388" s="35" t="s">
        <v>22</v>
      </c>
      <c r="H1388" s="35" t="s">
        <v>749</v>
      </c>
      <c r="I1388" s="35" t="s">
        <v>750</v>
      </c>
      <c r="J1388" s="35"/>
      <c r="K1388" s="35"/>
      <c r="L1388" s="35" t="s">
        <v>751</v>
      </c>
      <c r="M1388" s="35"/>
      <c r="N1388" s="35" t="s">
        <v>23</v>
      </c>
      <c r="O1388" s="35"/>
      <c r="P1388" s="35"/>
      <c r="Q1388" s="35"/>
      <c r="R1388" s="35"/>
      <c r="S1388" s="35"/>
      <c r="T1388" s="35"/>
      <c r="U1388" s="35" t="s">
        <v>689</v>
      </c>
      <c r="V1388" s="35"/>
    </row>
    <row r="1389" spans="1:22" ht="16" x14ac:dyDescent="0.2">
      <c r="A1389" s="35"/>
      <c r="B1389" s="36" t="s">
        <v>1058</v>
      </c>
      <c r="C1389" s="36" t="s">
        <v>1058</v>
      </c>
      <c r="D1389" s="35" t="s">
        <v>752</v>
      </c>
      <c r="E1389" s="35">
        <v>5</v>
      </c>
      <c r="F1389" s="35">
        <v>1221</v>
      </c>
      <c r="G1389" s="35" t="s">
        <v>22</v>
      </c>
      <c r="H1389" s="35" t="s">
        <v>753</v>
      </c>
      <c r="I1389" s="35" t="s">
        <v>754</v>
      </c>
      <c r="J1389" s="35"/>
      <c r="K1389" s="35"/>
      <c r="L1389" s="35" t="s">
        <v>755</v>
      </c>
      <c r="M1389" s="35"/>
      <c r="N1389" s="35" t="s">
        <v>23</v>
      </c>
      <c r="O1389" s="35"/>
      <c r="P1389" s="35"/>
      <c r="Q1389" s="35"/>
      <c r="R1389" s="35"/>
      <c r="S1389" s="35"/>
      <c r="T1389" s="35"/>
      <c r="U1389" s="35"/>
      <c r="V1389" s="35"/>
    </row>
    <row r="1390" spans="1:22" ht="16" x14ac:dyDescent="0.2">
      <c r="A1390" s="35"/>
      <c r="B1390" s="36" t="s">
        <v>1058</v>
      </c>
      <c r="C1390" s="36" t="s">
        <v>1058</v>
      </c>
      <c r="D1390" s="35" t="s">
        <v>756</v>
      </c>
      <c r="E1390" s="35">
        <v>0</v>
      </c>
      <c r="F1390" s="35">
        <v>1226</v>
      </c>
      <c r="G1390" s="35" t="s">
        <v>22</v>
      </c>
      <c r="H1390" s="35" t="s">
        <v>749</v>
      </c>
      <c r="I1390" s="35" t="s">
        <v>750</v>
      </c>
      <c r="J1390" s="35"/>
      <c r="K1390" s="35"/>
      <c r="L1390" s="35" t="s">
        <v>751</v>
      </c>
      <c r="M1390" s="35"/>
      <c r="N1390" s="35" t="s">
        <v>24</v>
      </c>
      <c r="O1390" s="35"/>
      <c r="P1390" s="35"/>
      <c r="Q1390" s="35"/>
      <c r="R1390" s="35"/>
      <c r="S1390" s="35"/>
      <c r="T1390" s="35"/>
      <c r="U1390" s="35" t="s">
        <v>689</v>
      </c>
      <c r="V1390" s="35"/>
    </row>
    <row r="1391" spans="1:22" ht="16" x14ac:dyDescent="0.2">
      <c r="A1391" s="35"/>
      <c r="B1391" s="36" t="s">
        <v>1058</v>
      </c>
      <c r="C1391" s="36" t="s">
        <v>1058</v>
      </c>
      <c r="D1391" s="35" t="s">
        <v>757</v>
      </c>
      <c r="E1391" s="35">
        <v>0</v>
      </c>
      <c r="F1391" s="35">
        <v>1226</v>
      </c>
      <c r="G1391" s="35" t="s">
        <v>22</v>
      </c>
      <c r="H1391" s="35" t="s">
        <v>753</v>
      </c>
      <c r="I1391" s="35" t="s">
        <v>754</v>
      </c>
      <c r="J1391" s="35"/>
      <c r="K1391" s="35"/>
      <c r="L1391" s="35" t="s">
        <v>755</v>
      </c>
      <c r="M1391" s="35"/>
      <c r="N1391" s="35" t="s">
        <v>24</v>
      </c>
      <c r="O1391" s="35"/>
      <c r="P1391" s="35"/>
      <c r="Q1391" s="35"/>
      <c r="R1391" s="35"/>
      <c r="S1391" s="35"/>
      <c r="T1391" s="35"/>
      <c r="U1391" s="35"/>
      <c r="V1391" s="35"/>
    </row>
    <row r="1392" spans="1:22" ht="16" x14ac:dyDescent="0.2">
      <c r="A1392" s="35"/>
      <c r="B1392" s="36" t="s">
        <v>1058</v>
      </c>
      <c r="C1392" s="36" t="s">
        <v>1058</v>
      </c>
      <c r="D1392" s="35" t="s">
        <v>794</v>
      </c>
      <c r="E1392" s="35">
        <v>5</v>
      </c>
      <c r="F1392" s="35">
        <v>1101</v>
      </c>
      <c r="G1392" s="35" t="s">
        <v>22</v>
      </c>
      <c r="H1392" s="35" t="s">
        <v>793</v>
      </c>
      <c r="I1392" s="35" t="s">
        <v>694</v>
      </c>
      <c r="J1392" s="35"/>
      <c r="K1392" s="35"/>
      <c r="L1392" s="35" t="s">
        <v>731</v>
      </c>
      <c r="M1392" s="35"/>
      <c r="N1392" s="35" t="s">
        <v>23</v>
      </c>
      <c r="O1392" s="35"/>
      <c r="P1392" s="35"/>
      <c r="Q1392" s="35"/>
      <c r="R1392" s="35"/>
      <c r="S1392" s="35"/>
      <c r="T1392" s="35"/>
      <c r="U1392" s="35"/>
      <c r="V1392" s="35"/>
    </row>
    <row r="1393" spans="1:22" ht="16" x14ac:dyDescent="0.2">
      <c r="A1393" s="35"/>
      <c r="B1393" s="36" t="s">
        <v>1058</v>
      </c>
      <c r="C1393" s="36" t="s">
        <v>1058</v>
      </c>
      <c r="D1393" s="35" t="s">
        <v>748</v>
      </c>
      <c r="E1393" s="35">
        <v>5</v>
      </c>
      <c r="F1393" s="35">
        <v>1221</v>
      </c>
      <c r="G1393" s="35" t="s">
        <v>22</v>
      </c>
      <c r="H1393" s="35" t="s">
        <v>749</v>
      </c>
      <c r="I1393" s="35" t="s">
        <v>750</v>
      </c>
      <c r="J1393" s="35"/>
      <c r="K1393" s="35"/>
      <c r="L1393" s="35" t="s">
        <v>751</v>
      </c>
      <c r="M1393" s="35"/>
      <c r="N1393" s="35" t="s">
        <v>23</v>
      </c>
      <c r="O1393" s="35"/>
      <c r="P1393" s="35"/>
      <c r="Q1393" s="35"/>
      <c r="R1393" s="35"/>
      <c r="S1393" s="35"/>
      <c r="T1393" s="35"/>
      <c r="U1393" s="35" t="s">
        <v>689</v>
      </c>
      <c r="V1393" s="35"/>
    </row>
    <row r="1394" spans="1:22" ht="16" x14ac:dyDescent="0.2">
      <c r="A1394" s="35"/>
      <c r="B1394" s="36" t="s">
        <v>1058</v>
      </c>
      <c r="C1394" s="36" t="s">
        <v>1058</v>
      </c>
      <c r="D1394" s="35" t="s">
        <v>752</v>
      </c>
      <c r="E1394" s="35">
        <v>5</v>
      </c>
      <c r="F1394" s="35">
        <v>1221</v>
      </c>
      <c r="G1394" s="35" t="s">
        <v>22</v>
      </c>
      <c r="H1394" s="35" t="s">
        <v>753</v>
      </c>
      <c r="I1394" s="35" t="s">
        <v>754</v>
      </c>
      <c r="J1394" s="35"/>
      <c r="K1394" s="35"/>
      <c r="L1394" s="35" t="s">
        <v>755</v>
      </c>
      <c r="M1394" s="35"/>
      <c r="N1394" s="35" t="s">
        <v>23</v>
      </c>
      <c r="O1394" s="35"/>
      <c r="P1394" s="35"/>
      <c r="Q1394" s="35"/>
      <c r="R1394" s="35"/>
      <c r="S1394" s="35"/>
      <c r="T1394" s="35"/>
      <c r="U1394" s="35"/>
      <c r="V1394" s="35"/>
    </row>
    <row r="1395" spans="1:22" ht="16" x14ac:dyDescent="0.2">
      <c r="A1395" s="35"/>
      <c r="B1395" s="36" t="s">
        <v>1058</v>
      </c>
      <c r="C1395" s="36" t="s">
        <v>1058</v>
      </c>
      <c r="D1395" s="35" t="s">
        <v>189</v>
      </c>
      <c r="E1395" s="35">
        <v>0</v>
      </c>
      <c r="F1395" s="35">
        <v>1206</v>
      </c>
      <c r="G1395" s="35" t="s">
        <v>22</v>
      </c>
      <c r="H1395" s="35" t="s">
        <v>712</v>
      </c>
      <c r="I1395" s="35" t="s">
        <v>64</v>
      </c>
      <c r="J1395" s="35"/>
      <c r="K1395" s="35"/>
      <c r="L1395" s="35" t="s">
        <v>713</v>
      </c>
      <c r="M1395" s="35"/>
      <c r="N1395" s="35" t="s">
        <v>24</v>
      </c>
      <c r="O1395" s="35"/>
      <c r="P1395" s="35"/>
      <c r="Q1395" s="35"/>
      <c r="R1395" s="35"/>
      <c r="S1395" s="35"/>
      <c r="T1395" s="35"/>
      <c r="U1395" s="35"/>
      <c r="V1395" s="35"/>
    </row>
    <row r="1396" spans="1:22" ht="16" x14ac:dyDescent="0.2">
      <c r="A1396" s="35"/>
      <c r="B1396" s="36" t="s">
        <v>1058</v>
      </c>
      <c r="C1396" s="36" t="s">
        <v>1058</v>
      </c>
      <c r="D1396" s="35" t="s">
        <v>197</v>
      </c>
      <c r="E1396" s="35">
        <v>5</v>
      </c>
      <c r="F1396" s="35">
        <v>1201</v>
      </c>
      <c r="G1396" s="35" t="s">
        <v>22</v>
      </c>
      <c r="H1396" s="35" t="s">
        <v>712</v>
      </c>
      <c r="I1396" s="35" t="s">
        <v>64</v>
      </c>
      <c r="J1396" s="35"/>
      <c r="K1396" s="35"/>
      <c r="L1396" s="35" t="s">
        <v>713</v>
      </c>
      <c r="M1396" s="35"/>
      <c r="N1396" s="35" t="s">
        <v>23</v>
      </c>
      <c r="O1396" s="35"/>
      <c r="P1396" s="35"/>
      <c r="Q1396" s="35"/>
      <c r="R1396" s="35"/>
      <c r="S1396" s="35"/>
      <c r="T1396" s="35"/>
      <c r="U1396" s="35"/>
      <c r="V1396" s="35"/>
    </row>
    <row r="1397" spans="1:22" ht="16" x14ac:dyDescent="0.2">
      <c r="A1397" s="35"/>
      <c r="B1397" s="36" t="s">
        <v>1058</v>
      </c>
      <c r="C1397" s="36" t="s">
        <v>1058</v>
      </c>
      <c r="D1397" s="35" t="s">
        <v>203</v>
      </c>
      <c r="E1397" s="35">
        <v>0</v>
      </c>
      <c r="F1397" s="35">
        <v>1206</v>
      </c>
      <c r="G1397" s="35" t="s">
        <v>22</v>
      </c>
      <c r="H1397" s="35" t="s">
        <v>698</v>
      </c>
      <c r="I1397" s="35" t="s">
        <v>64</v>
      </c>
      <c r="J1397" s="35"/>
      <c r="K1397" s="35"/>
      <c r="L1397" s="35" t="s">
        <v>699</v>
      </c>
      <c r="M1397" s="35"/>
      <c r="N1397" s="35" t="s">
        <v>24</v>
      </c>
      <c r="O1397" s="35"/>
      <c r="P1397" s="35"/>
      <c r="Q1397" s="35"/>
      <c r="R1397" s="35"/>
      <c r="S1397" s="35"/>
      <c r="T1397" s="35"/>
      <c r="U1397" s="35"/>
      <c r="V1397" s="35"/>
    </row>
    <row r="1398" spans="1:22" ht="16" x14ac:dyDescent="0.2">
      <c r="A1398" s="35"/>
      <c r="B1398" s="36" t="s">
        <v>1058</v>
      </c>
      <c r="C1398" s="36" t="s">
        <v>1058</v>
      </c>
      <c r="D1398" s="35" t="s">
        <v>206</v>
      </c>
      <c r="E1398" s="35">
        <v>5</v>
      </c>
      <c r="F1398" s="35">
        <v>1201</v>
      </c>
      <c r="G1398" s="35" t="s">
        <v>22</v>
      </c>
      <c r="H1398" s="35" t="s">
        <v>698</v>
      </c>
      <c r="I1398" s="35" t="s">
        <v>64</v>
      </c>
      <c r="J1398" s="35"/>
      <c r="K1398" s="35"/>
      <c r="L1398" s="35" t="s">
        <v>699</v>
      </c>
      <c r="M1398" s="35"/>
      <c r="N1398" s="35" t="s">
        <v>23</v>
      </c>
      <c r="O1398" s="35"/>
      <c r="P1398" s="35"/>
      <c r="Q1398" s="35"/>
      <c r="R1398" s="35"/>
      <c r="S1398" s="35"/>
      <c r="T1398" s="35"/>
      <c r="U1398" s="35"/>
      <c r="V1398" s="35"/>
    </row>
    <row r="1399" spans="1:22" ht="16" x14ac:dyDescent="0.2">
      <c r="A1399" s="35"/>
      <c r="B1399" s="36" t="s">
        <v>1058</v>
      </c>
      <c r="C1399" s="36" t="s">
        <v>1058</v>
      </c>
      <c r="D1399" s="35" t="s">
        <v>732</v>
      </c>
      <c r="E1399" s="35">
        <v>4</v>
      </c>
      <c r="F1399" s="35">
        <v>1101</v>
      </c>
      <c r="G1399" s="35" t="s">
        <v>22</v>
      </c>
      <c r="H1399" s="35" t="s">
        <v>733</v>
      </c>
      <c r="I1399" s="35" t="s">
        <v>734</v>
      </c>
      <c r="J1399" s="35"/>
      <c r="K1399" s="35"/>
      <c r="L1399" s="35" t="s">
        <v>735</v>
      </c>
      <c r="M1399" s="35"/>
      <c r="N1399" s="35" t="s">
        <v>25</v>
      </c>
      <c r="O1399" s="35"/>
      <c r="P1399" s="35"/>
      <c r="Q1399" s="35"/>
      <c r="R1399" s="35"/>
      <c r="S1399" s="35"/>
      <c r="T1399" s="35"/>
      <c r="U1399" s="35"/>
      <c r="V1399" s="35"/>
    </row>
    <row r="1400" spans="1:22" ht="16" x14ac:dyDescent="0.2">
      <c r="A1400" s="35"/>
      <c r="B1400" s="36" t="s">
        <v>1058</v>
      </c>
      <c r="C1400" s="36" t="s">
        <v>1058</v>
      </c>
      <c r="D1400" s="35" t="s">
        <v>736</v>
      </c>
      <c r="E1400" s="35">
        <v>5</v>
      </c>
      <c r="F1400" s="35">
        <v>1221</v>
      </c>
      <c r="G1400" s="35" t="s">
        <v>22</v>
      </c>
      <c r="H1400" s="35" t="s">
        <v>737</v>
      </c>
      <c r="I1400" s="35" t="s">
        <v>734</v>
      </c>
      <c r="J1400" s="35"/>
      <c r="K1400" s="35"/>
      <c r="L1400" s="35" t="s">
        <v>738</v>
      </c>
      <c r="M1400" s="35"/>
      <c r="N1400" s="35" t="s">
        <v>23</v>
      </c>
      <c r="O1400" s="35"/>
      <c r="P1400" s="35"/>
      <c r="Q1400" s="35"/>
      <c r="R1400" s="35"/>
      <c r="S1400" s="35"/>
      <c r="T1400" s="35"/>
      <c r="U1400" s="35"/>
      <c r="V1400" s="35"/>
    </row>
    <row r="1401" spans="1:22" ht="16" x14ac:dyDescent="0.2">
      <c r="A1401" s="35"/>
      <c r="B1401" s="36" t="s">
        <v>1058</v>
      </c>
      <c r="C1401" s="36" t="s">
        <v>1058</v>
      </c>
      <c r="D1401" s="35" t="s">
        <v>792</v>
      </c>
      <c r="E1401" s="35">
        <v>0</v>
      </c>
      <c r="F1401" s="35">
        <v>1102</v>
      </c>
      <c r="G1401" s="35" t="s">
        <v>22</v>
      </c>
      <c r="H1401" s="35" t="s">
        <v>793</v>
      </c>
      <c r="I1401" s="35" t="s">
        <v>694</v>
      </c>
      <c r="J1401" s="35"/>
      <c r="K1401" s="35"/>
      <c r="L1401" s="35" t="s">
        <v>731</v>
      </c>
      <c r="M1401" s="35"/>
      <c r="N1401" s="35" t="s">
        <v>24</v>
      </c>
      <c r="O1401" s="35"/>
      <c r="P1401" s="35"/>
      <c r="Q1401" s="35"/>
      <c r="R1401" s="35"/>
      <c r="S1401" s="35"/>
      <c r="T1401" s="35"/>
      <c r="U1401" s="35"/>
      <c r="V1401" s="35"/>
    </row>
    <row r="1402" spans="1:22" ht="16" x14ac:dyDescent="0.2">
      <c r="A1402" s="35"/>
      <c r="B1402" s="36" t="s">
        <v>1058</v>
      </c>
      <c r="C1402" s="36" t="s">
        <v>1058</v>
      </c>
      <c r="D1402" s="35" t="s">
        <v>740</v>
      </c>
      <c r="E1402" s="35">
        <v>0</v>
      </c>
      <c r="F1402" s="35">
        <v>1226</v>
      </c>
      <c r="G1402" s="35" t="s">
        <v>22</v>
      </c>
      <c r="H1402" s="35" t="s">
        <v>737</v>
      </c>
      <c r="I1402" s="35" t="s">
        <v>734</v>
      </c>
      <c r="J1402" s="35"/>
      <c r="K1402" s="35"/>
      <c r="L1402" s="35" t="s">
        <v>738</v>
      </c>
      <c r="M1402" s="35"/>
      <c r="N1402" s="35" t="s">
        <v>24</v>
      </c>
      <c r="O1402" s="35"/>
      <c r="P1402" s="35"/>
      <c r="Q1402" s="35"/>
      <c r="R1402" s="35"/>
      <c r="S1402" s="35"/>
      <c r="T1402" s="35"/>
      <c r="U1402" s="35"/>
      <c r="V1402" s="35"/>
    </row>
    <row r="1403" spans="1:22" ht="16" x14ac:dyDescent="0.2">
      <c r="A1403" s="35"/>
      <c r="B1403" s="36" t="s">
        <v>1058</v>
      </c>
      <c r="C1403" s="36" t="s">
        <v>1058</v>
      </c>
      <c r="D1403" s="35" t="s">
        <v>739</v>
      </c>
      <c r="E1403" s="35">
        <v>0</v>
      </c>
      <c r="F1403" s="35">
        <v>1102</v>
      </c>
      <c r="G1403" s="35" t="s">
        <v>22</v>
      </c>
      <c r="H1403" s="35" t="s">
        <v>733</v>
      </c>
      <c r="I1403" s="35" t="s">
        <v>734</v>
      </c>
      <c r="J1403" s="35"/>
      <c r="K1403" s="35"/>
      <c r="L1403" s="35" t="s">
        <v>735</v>
      </c>
      <c r="M1403" s="35"/>
      <c r="N1403" s="35" t="s">
        <v>24</v>
      </c>
      <c r="O1403" s="35"/>
      <c r="P1403" s="35"/>
      <c r="Q1403" s="35"/>
      <c r="R1403" s="35"/>
      <c r="S1403" s="35"/>
      <c r="T1403" s="35"/>
      <c r="U1403" s="35"/>
      <c r="V1403" s="35"/>
    </row>
    <row r="1404" spans="1:22" ht="16" x14ac:dyDescent="0.2">
      <c r="A1404" s="35"/>
      <c r="B1404" s="36" t="s">
        <v>1058</v>
      </c>
      <c r="C1404" s="36" t="s">
        <v>1058</v>
      </c>
      <c r="D1404" s="35" t="s">
        <v>787</v>
      </c>
      <c r="E1404" s="35">
        <v>0</v>
      </c>
      <c r="F1404" s="35">
        <v>1206</v>
      </c>
      <c r="G1404" s="35" t="s">
        <v>22</v>
      </c>
      <c r="H1404" s="35" t="s">
        <v>788</v>
      </c>
      <c r="I1404" s="35" t="s">
        <v>711</v>
      </c>
      <c r="J1404" s="35"/>
      <c r="K1404" s="35"/>
      <c r="L1404" s="35" t="s">
        <v>789</v>
      </c>
      <c r="M1404" s="35"/>
      <c r="N1404" s="35" t="s">
        <v>24</v>
      </c>
      <c r="O1404" s="35"/>
      <c r="P1404" s="35"/>
      <c r="Q1404" s="35"/>
      <c r="R1404" s="35"/>
      <c r="S1404" s="35"/>
      <c r="T1404" s="35"/>
      <c r="U1404" s="35"/>
      <c r="V1404" s="35"/>
    </row>
    <row r="1405" spans="1:22" ht="16" x14ac:dyDescent="0.2">
      <c r="A1405" s="35"/>
      <c r="B1405" s="36" t="s">
        <v>1058</v>
      </c>
      <c r="C1405" s="36" t="s">
        <v>1058</v>
      </c>
      <c r="D1405" s="35" t="s">
        <v>790</v>
      </c>
      <c r="E1405" s="35">
        <v>5</v>
      </c>
      <c r="F1405" s="35">
        <v>1201</v>
      </c>
      <c r="G1405" s="35" t="s">
        <v>22</v>
      </c>
      <c r="H1405" s="35" t="s">
        <v>788</v>
      </c>
      <c r="I1405" s="35" t="s">
        <v>711</v>
      </c>
      <c r="J1405" s="35"/>
      <c r="K1405" s="35"/>
      <c r="L1405" s="35" t="s">
        <v>789</v>
      </c>
      <c r="M1405" s="35"/>
      <c r="N1405" s="35" t="s">
        <v>23</v>
      </c>
      <c r="O1405" s="35"/>
      <c r="P1405" s="35"/>
      <c r="Q1405" s="35"/>
      <c r="R1405" s="35"/>
      <c r="S1405" s="35"/>
      <c r="T1405" s="35"/>
      <c r="U1405" s="35"/>
      <c r="V1405" s="35"/>
    </row>
    <row r="1406" spans="1:22" ht="16" x14ac:dyDescent="0.2">
      <c r="A1406" s="35"/>
      <c r="B1406" s="36" t="s">
        <v>1058</v>
      </c>
      <c r="C1406" s="36" t="s">
        <v>1058</v>
      </c>
      <c r="D1406" s="35" t="s">
        <v>1632</v>
      </c>
      <c r="E1406" s="35">
        <v>0</v>
      </c>
      <c r="F1406" s="35">
        <v>1102</v>
      </c>
      <c r="G1406" s="35" t="s">
        <v>22</v>
      </c>
      <c r="H1406" s="35" t="s">
        <v>695</v>
      </c>
      <c r="I1406" s="35" t="s">
        <v>691</v>
      </c>
      <c r="J1406" s="35"/>
      <c r="K1406" s="35"/>
      <c r="L1406" s="35" t="s">
        <v>696</v>
      </c>
      <c r="M1406" s="35"/>
      <c r="N1406" s="35" t="s">
        <v>24</v>
      </c>
      <c r="O1406" s="35"/>
      <c r="P1406" s="35"/>
      <c r="Q1406" s="35"/>
      <c r="R1406" s="35"/>
      <c r="S1406" s="35"/>
      <c r="T1406" s="35"/>
      <c r="U1406" s="35"/>
      <c r="V1406" s="35"/>
    </row>
    <row r="1407" spans="1:22" ht="16" x14ac:dyDescent="0.2">
      <c r="A1407" s="35"/>
      <c r="B1407" s="36" t="s">
        <v>1058</v>
      </c>
      <c r="C1407" s="36" t="s">
        <v>1058</v>
      </c>
      <c r="D1407" s="35" t="s">
        <v>794</v>
      </c>
      <c r="E1407" s="35">
        <v>5</v>
      </c>
      <c r="F1407" s="35">
        <v>1101</v>
      </c>
      <c r="G1407" s="35" t="s">
        <v>22</v>
      </c>
      <c r="H1407" s="35" t="s">
        <v>793</v>
      </c>
      <c r="I1407" s="35" t="s">
        <v>694</v>
      </c>
      <c r="J1407" s="35"/>
      <c r="K1407" s="35"/>
      <c r="L1407" s="35" t="s">
        <v>731</v>
      </c>
      <c r="M1407" s="35"/>
      <c r="N1407" s="35" t="s">
        <v>23</v>
      </c>
      <c r="O1407" s="35"/>
      <c r="P1407" s="35"/>
      <c r="Q1407" s="35"/>
      <c r="R1407" s="35"/>
      <c r="S1407" s="35"/>
      <c r="T1407" s="35"/>
      <c r="U1407" s="35"/>
      <c r="V1407" s="35"/>
    </row>
    <row r="1408" spans="1:22" ht="16" x14ac:dyDescent="0.2">
      <c r="A1408" s="35"/>
      <c r="B1408" s="36" t="s">
        <v>1058</v>
      </c>
      <c r="C1408" s="36" t="s">
        <v>1058</v>
      </c>
      <c r="D1408" s="35" t="s">
        <v>792</v>
      </c>
      <c r="E1408" s="35">
        <v>0</v>
      </c>
      <c r="F1408" s="35">
        <v>1102</v>
      </c>
      <c r="G1408" s="35" t="s">
        <v>22</v>
      </c>
      <c r="H1408" s="35" t="s">
        <v>793</v>
      </c>
      <c r="I1408" s="35" t="s">
        <v>694</v>
      </c>
      <c r="J1408" s="35"/>
      <c r="K1408" s="35"/>
      <c r="L1408" s="35" t="s">
        <v>731</v>
      </c>
      <c r="M1408" s="35"/>
      <c r="N1408" s="35" t="s">
        <v>24</v>
      </c>
      <c r="O1408" s="35"/>
      <c r="P1408" s="35"/>
      <c r="Q1408" s="35"/>
      <c r="R1408" s="35"/>
      <c r="S1408" s="35"/>
      <c r="T1408" s="35"/>
      <c r="U1408" s="35"/>
      <c r="V1408" s="35"/>
    </row>
    <row r="1409" spans="1:22" ht="16" x14ac:dyDescent="0.2">
      <c r="A1409" s="35"/>
      <c r="B1409" s="36" t="s">
        <v>1058</v>
      </c>
      <c r="C1409" s="36" t="s">
        <v>1058</v>
      </c>
      <c r="D1409" s="35" t="s">
        <v>1633</v>
      </c>
      <c r="E1409" s="35">
        <v>5</v>
      </c>
      <c r="F1409" s="35">
        <v>1201</v>
      </c>
      <c r="G1409" s="35" t="s">
        <v>22</v>
      </c>
      <c r="H1409" s="35" t="s">
        <v>1634</v>
      </c>
      <c r="I1409" s="35" t="s">
        <v>692</v>
      </c>
      <c r="J1409" s="35"/>
      <c r="K1409" s="35"/>
      <c r="L1409" s="35" t="s">
        <v>1635</v>
      </c>
      <c r="M1409" s="35"/>
      <c r="N1409" s="35" t="s">
        <v>23</v>
      </c>
      <c r="O1409" s="35"/>
      <c r="P1409" s="35"/>
      <c r="Q1409" s="35"/>
      <c r="R1409" s="35"/>
      <c r="S1409" s="35"/>
      <c r="T1409" s="35"/>
      <c r="U1409" s="35"/>
      <c r="V1409" s="35"/>
    </row>
    <row r="1410" spans="1:22" ht="16" x14ac:dyDescent="0.2">
      <c r="A1410" s="35"/>
      <c r="B1410" s="36" t="s">
        <v>1058</v>
      </c>
      <c r="C1410" s="36" t="s">
        <v>1058</v>
      </c>
      <c r="D1410" s="35" t="s">
        <v>777</v>
      </c>
      <c r="E1410" s="35">
        <v>5</v>
      </c>
      <c r="F1410" s="35">
        <v>1201</v>
      </c>
      <c r="G1410" s="35" t="s">
        <v>22</v>
      </c>
      <c r="H1410" s="35" t="s">
        <v>778</v>
      </c>
      <c r="I1410" s="35" t="s">
        <v>779</v>
      </c>
      <c r="J1410" s="35"/>
      <c r="K1410" s="35"/>
      <c r="L1410" s="35" t="s">
        <v>780</v>
      </c>
      <c r="M1410" s="35"/>
      <c r="N1410" s="35" t="s">
        <v>23</v>
      </c>
      <c r="O1410" s="35"/>
      <c r="P1410" s="35"/>
      <c r="Q1410" s="35"/>
      <c r="R1410" s="35"/>
      <c r="S1410" s="35"/>
      <c r="T1410" s="35"/>
      <c r="U1410" s="35"/>
      <c r="V1410" s="35"/>
    </row>
    <row r="1411" spans="1:22" ht="16" x14ac:dyDescent="0.2">
      <c r="A1411" s="35"/>
      <c r="B1411" s="36" t="s">
        <v>1058</v>
      </c>
      <c r="C1411" s="36" t="s">
        <v>1058</v>
      </c>
      <c r="D1411" s="35" t="s">
        <v>708</v>
      </c>
      <c r="E1411" s="35">
        <v>0</v>
      </c>
      <c r="F1411" s="35">
        <v>1101</v>
      </c>
      <c r="G1411" s="35" t="s">
        <v>22</v>
      </c>
      <c r="H1411" s="35" t="s">
        <v>695</v>
      </c>
      <c r="I1411" s="35" t="s">
        <v>691</v>
      </c>
      <c r="J1411" s="35"/>
      <c r="K1411" s="35"/>
      <c r="L1411" s="35" t="s">
        <v>696</v>
      </c>
      <c r="M1411" s="35"/>
      <c r="N1411" s="35" t="s">
        <v>23</v>
      </c>
      <c r="O1411" s="35"/>
      <c r="P1411" s="35"/>
      <c r="Q1411" s="35"/>
      <c r="R1411" s="35"/>
      <c r="S1411" s="35"/>
      <c r="T1411" s="35"/>
      <c r="U1411" s="35"/>
      <c r="V1411" s="35"/>
    </row>
    <row r="1412" spans="1:22" ht="16" x14ac:dyDescent="0.2">
      <c r="A1412" s="35"/>
      <c r="B1412" s="36" t="s">
        <v>1058</v>
      </c>
      <c r="C1412" s="36" t="s">
        <v>1058</v>
      </c>
      <c r="D1412" s="35" t="s">
        <v>781</v>
      </c>
      <c r="E1412" s="35">
        <v>0</v>
      </c>
      <c r="F1412" s="35">
        <v>1206</v>
      </c>
      <c r="G1412" s="35" t="s">
        <v>22</v>
      </c>
      <c r="H1412" s="35" t="s">
        <v>778</v>
      </c>
      <c r="I1412" s="35" t="s">
        <v>779</v>
      </c>
      <c r="J1412" s="35"/>
      <c r="K1412" s="35"/>
      <c r="L1412" s="35" t="s">
        <v>780</v>
      </c>
      <c r="M1412" s="35"/>
      <c r="N1412" s="35" t="s">
        <v>24</v>
      </c>
      <c r="O1412" s="35"/>
      <c r="P1412" s="35"/>
      <c r="Q1412" s="35"/>
      <c r="R1412" s="35"/>
      <c r="S1412" s="35"/>
      <c r="T1412" s="35"/>
      <c r="U1412" s="35"/>
      <c r="V1412" s="35"/>
    </row>
    <row r="1413" spans="1:22" ht="16" x14ac:dyDescent="0.2">
      <c r="A1413" s="35"/>
      <c r="B1413" s="36" t="s">
        <v>1058</v>
      </c>
      <c r="C1413" s="36" t="s">
        <v>1058</v>
      </c>
      <c r="D1413" s="35" t="s">
        <v>1636</v>
      </c>
      <c r="E1413" s="35">
        <v>0</v>
      </c>
      <c r="F1413" s="35">
        <v>1102</v>
      </c>
      <c r="G1413" s="35" t="s">
        <v>22</v>
      </c>
      <c r="H1413" s="35" t="s">
        <v>695</v>
      </c>
      <c r="I1413" s="35" t="s">
        <v>691</v>
      </c>
      <c r="J1413" s="35"/>
      <c r="K1413" s="35"/>
      <c r="L1413" s="35" t="s">
        <v>696</v>
      </c>
      <c r="M1413" s="35"/>
      <c r="N1413" s="35" t="s">
        <v>24</v>
      </c>
      <c r="O1413" s="35"/>
      <c r="P1413" s="35"/>
      <c r="Q1413" s="35"/>
      <c r="R1413" s="35"/>
      <c r="S1413" s="35"/>
      <c r="T1413" s="35"/>
      <c r="U1413" s="35"/>
      <c r="V1413" s="35"/>
    </row>
    <row r="1414" spans="1:22" ht="16" x14ac:dyDescent="0.2">
      <c r="A1414" s="35"/>
      <c r="B1414" s="36" t="s">
        <v>1058</v>
      </c>
      <c r="C1414" s="36" t="s">
        <v>1058</v>
      </c>
      <c r="D1414" s="35" t="s">
        <v>777</v>
      </c>
      <c r="E1414" s="35">
        <v>5</v>
      </c>
      <c r="F1414" s="35">
        <v>1201</v>
      </c>
      <c r="G1414" s="35" t="s">
        <v>22</v>
      </c>
      <c r="H1414" s="35" t="s">
        <v>778</v>
      </c>
      <c r="I1414" s="35" t="s">
        <v>779</v>
      </c>
      <c r="J1414" s="35"/>
      <c r="K1414" s="35"/>
      <c r="L1414" s="35" t="s">
        <v>780</v>
      </c>
      <c r="M1414" s="35"/>
      <c r="N1414" s="35" t="s">
        <v>23</v>
      </c>
      <c r="O1414" s="35"/>
      <c r="P1414" s="35"/>
      <c r="Q1414" s="35"/>
      <c r="R1414" s="35"/>
      <c r="S1414" s="35"/>
      <c r="T1414" s="35"/>
      <c r="U1414" s="35"/>
      <c r="V1414" s="35"/>
    </row>
    <row r="1415" spans="1:22" ht="16" x14ac:dyDescent="0.2">
      <c r="A1415" s="35"/>
      <c r="B1415" s="36" t="s">
        <v>1058</v>
      </c>
      <c r="C1415" s="36" t="s">
        <v>1058</v>
      </c>
      <c r="D1415" s="35" t="s">
        <v>781</v>
      </c>
      <c r="E1415" s="35">
        <v>0</v>
      </c>
      <c r="F1415" s="35">
        <v>1206</v>
      </c>
      <c r="G1415" s="35" t="s">
        <v>22</v>
      </c>
      <c r="H1415" s="35" t="s">
        <v>778</v>
      </c>
      <c r="I1415" s="35" t="s">
        <v>779</v>
      </c>
      <c r="J1415" s="35"/>
      <c r="K1415" s="35"/>
      <c r="L1415" s="35" t="s">
        <v>780</v>
      </c>
      <c r="M1415" s="35"/>
      <c r="N1415" s="35" t="s">
        <v>24</v>
      </c>
      <c r="O1415" s="35"/>
      <c r="P1415" s="35"/>
      <c r="Q1415" s="35"/>
      <c r="R1415" s="35"/>
      <c r="S1415" s="35"/>
      <c r="T1415" s="35"/>
      <c r="U1415" s="35"/>
      <c r="V1415" s="35"/>
    </row>
    <row r="1416" spans="1:22" ht="16" x14ac:dyDescent="0.2">
      <c r="A1416" s="35"/>
      <c r="B1416" s="36" t="s">
        <v>1058</v>
      </c>
      <c r="C1416" s="36" t="s">
        <v>1058</v>
      </c>
      <c r="D1416" s="35" t="s">
        <v>777</v>
      </c>
      <c r="E1416" s="35">
        <v>5</v>
      </c>
      <c r="F1416" s="35">
        <v>1201</v>
      </c>
      <c r="G1416" s="35" t="s">
        <v>22</v>
      </c>
      <c r="H1416" s="35" t="s">
        <v>778</v>
      </c>
      <c r="I1416" s="35" t="s">
        <v>779</v>
      </c>
      <c r="J1416" s="35"/>
      <c r="K1416" s="35"/>
      <c r="L1416" s="35" t="s">
        <v>780</v>
      </c>
      <c r="M1416" s="35"/>
      <c r="N1416" s="35" t="s">
        <v>23</v>
      </c>
      <c r="O1416" s="35"/>
      <c r="P1416" s="35"/>
      <c r="Q1416" s="35"/>
      <c r="R1416" s="35"/>
      <c r="S1416" s="35"/>
      <c r="T1416" s="35"/>
      <c r="U1416" s="35"/>
      <c r="V1416" s="35"/>
    </row>
    <row r="1417" spans="1:22" ht="16" x14ac:dyDescent="0.2">
      <c r="A1417" s="35"/>
      <c r="B1417" s="36" t="s">
        <v>1058</v>
      </c>
      <c r="C1417" s="36" t="s">
        <v>1058</v>
      </c>
      <c r="D1417" s="35" t="s">
        <v>781</v>
      </c>
      <c r="E1417" s="35">
        <v>0</v>
      </c>
      <c r="F1417" s="35">
        <v>1206</v>
      </c>
      <c r="G1417" s="35" t="s">
        <v>22</v>
      </c>
      <c r="H1417" s="35" t="s">
        <v>778</v>
      </c>
      <c r="I1417" s="35" t="s">
        <v>779</v>
      </c>
      <c r="J1417" s="35"/>
      <c r="K1417" s="35"/>
      <c r="L1417" s="35" t="s">
        <v>780</v>
      </c>
      <c r="M1417" s="35"/>
      <c r="N1417" s="35" t="s">
        <v>24</v>
      </c>
      <c r="O1417" s="35"/>
      <c r="P1417" s="35"/>
      <c r="Q1417" s="35"/>
      <c r="R1417" s="35"/>
      <c r="S1417" s="35"/>
      <c r="T1417" s="35"/>
      <c r="U1417" s="35"/>
      <c r="V1417" s="35"/>
    </row>
    <row r="1418" spans="1:22" ht="16" x14ac:dyDescent="0.2">
      <c r="A1418" s="35"/>
      <c r="B1418" s="36" t="s">
        <v>1058</v>
      </c>
      <c r="C1418" s="36" t="s">
        <v>1058</v>
      </c>
      <c r="D1418" s="35" t="s">
        <v>1637</v>
      </c>
      <c r="E1418" s="35">
        <v>5</v>
      </c>
      <c r="F1418" s="35">
        <v>1101</v>
      </c>
      <c r="G1418" s="35" t="s">
        <v>22</v>
      </c>
      <c r="H1418" s="35" t="s">
        <v>838</v>
      </c>
      <c r="I1418" s="35" t="s">
        <v>839</v>
      </c>
      <c r="J1418" s="35"/>
      <c r="K1418" s="35"/>
      <c r="L1418" s="35" t="s">
        <v>840</v>
      </c>
      <c r="M1418" s="35"/>
      <c r="N1418" s="35" t="s">
        <v>23</v>
      </c>
      <c r="O1418" s="35"/>
      <c r="P1418" s="35"/>
      <c r="Q1418" s="35"/>
      <c r="R1418" s="35"/>
      <c r="S1418" s="35"/>
      <c r="T1418" s="35" t="s">
        <v>841</v>
      </c>
      <c r="U1418" s="35"/>
      <c r="V1418" s="35"/>
    </row>
    <row r="1419" spans="1:22" ht="16" x14ac:dyDescent="0.2">
      <c r="A1419" s="35"/>
      <c r="B1419" s="36" t="s">
        <v>1058</v>
      </c>
      <c r="C1419" s="36" t="s">
        <v>1058</v>
      </c>
      <c r="D1419" s="35" t="s">
        <v>1638</v>
      </c>
      <c r="E1419" s="35">
        <v>4</v>
      </c>
      <c r="F1419" s="35">
        <v>1101</v>
      </c>
      <c r="G1419" s="35" t="s">
        <v>22</v>
      </c>
      <c r="H1419" s="35" t="s">
        <v>842</v>
      </c>
      <c r="I1419" s="35" t="s">
        <v>839</v>
      </c>
      <c r="J1419" s="35"/>
      <c r="K1419" s="35"/>
      <c r="L1419" s="35" t="s">
        <v>840</v>
      </c>
      <c r="M1419" s="35"/>
      <c r="N1419" s="35" t="s">
        <v>25</v>
      </c>
      <c r="O1419" s="35"/>
      <c r="P1419" s="35"/>
      <c r="Q1419" s="35"/>
      <c r="R1419" s="35"/>
      <c r="S1419" s="35"/>
      <c r="T1419" s="35" t="s">
        <v>841</v>
      </c>
      <c r="U1419" s="35"/>
      <c r="V1419" s="35"/>
    </row>
    <row r="1420" spans="1:22" ht="16" x14ac:dyDescent="0.2">
      <c r="A1420" s="35"/>
      <c r="B1420" s="36" t="s">
        <v>1058</v>
      </c>
      <c r="C1420" s="36" t="s">
        <v>1058</v>
      </c>
      <c r="D1420" s="35" t="s">
        <v>843</v>
      </c>
      <c r="E1420" s="35">
        <v>5</v>
      </c>
      <c r="F1420" s="35">
        <v>1221</v>
      </c>
      <c r="G1420" s="35" t="s">
        <v>22</v>
      </c>
      <c r="H1420" s="35" t="s">
        <v>844</v>
      </c>
      <c r="I1420" s="35" t="s">
        <v>839</v>
      </c>
      <c r="J1420" s="35"/>
      <c r="K1420" s="35"/>
      <c r="L1420" s="35" t="s">
        <v>845</v>
      </c>
      <c r="M1420" s="35"/>
      <c r="N1420" s="35" t="s">
        <v>23</v>
      </c>
      <c r="O1420" s="35"/>
      <c r="P1420" s="35"/>
      <c r="Q1420" s="35"/>
      <c r="R1420" s="35"/>
      <c r="S1420" s="35"/>
      <c r="T1420" s="35"/>
      <c r="U1420" s="35"/>
      <c r="V1420" s="35"/>
    </row>
    <row r="1421" spans="1:22" ht="16" x14ac:dyDescent="0.2">
      <c r="A1421" s="35"/>
      <c r="B1421" s="36" t="s">
        <v>1058</v>
      </c>
      <c r="C1421" s="36" t="s">
        <v>1058</v>
      </c>
      <c r="D1421" s="35" t="s">
        <v>846</v>
      </c>
      <c r="E1421" s="35">
        <v>0</v>
      </c>
      <c r="F1421" s="35">
        <v>1226</v>
      </c>
      <c r="G1421" s="35" t="s">
        <v>22</v>
      </c>
      <c r="H1421" s="35" t="s">
        <v>844</v>
      </c>
      <c r="I1421" s="35" t="s">
        <v>839</v>
      </c>
      <c r="J1421" s="35"/>
      <c r="K1421" s="35"/>
      <c r="L1421" s="35" t="s">
        <v>845</v>
      </c>
      <c r="M1421" s="35"/>
      <c r="N1421" s="35" t="s">
        <v>24</v>
      </c>
      <c r="O1421" s="35"/>
      <c r="P1421" s="35"/>
      <c r="Q1421" s="35"/>
      <c r="R1421" s="35"/>
      <c r="S1421" s="35"/>
      <c r="T1421" s="35"/>
      <c r="U1421" s="35"/>
      <c r="V1421" s="35"/>
    </row>
    <row r="1422" spans="1:22" ht="16" x14ac:dyDescent="0.2">
      <c r="A1422" s="35"/>
      <c r="B1422" s="36" t="s">
        <v>1058</v>
      </c>
      <c r="C1422" s="36" t="s">
        <v>1058</v>
      </c>
      <c r="D1422" s="35" t="s">
        <v>1639</v>
      </c>
      <c r="E1422" s="35">
        <v>4</v>
      </c>
      <c r="F1422" s="35">
        <v>1101</v>
      </c>
      <c r="G1422" s="35" t="s">
        <v>22</v>
      </c>
      <c r="H1422" s="35" t="s">
        <v>847</v>
      </c>
      <c r="I1422" s="35" t="s">
        <v>839</v>
      </c>
      <c r="J1422" s="35"/>
      <c r="K1422" s="35"/>
      <c r="L1422" s="35" t="s">
        <v>848</v>
      </c>
      <c r="M1422" s="35"/>
      <c r="N1422" s="35" t="s">
        <v>25</v>
      </c>
      <c r="O1422" s="35"/>
      <c r="P1422" s="35"/>
      <c r="Q1422" s="35"/>
      <c r="R1422" s="35"/>
      <c r="S1422" s="35"/>
      <c r="T1422" s="35" t="s">
        <v>849</v>
      </c>
      <c r="U1422" s="35"/>
      <c r="V1422" s="35"/>
    </row>
    <row r="1423" spans="1:22" ht="16" x14ac:dyDescent="0.2">
      <c r="A1423" s="35"/>
      <c r="B1423" s="36" t="s">
        <v>1058</v>
      </c>
      <c r="C1423" s="36" t="s">
        <v>1058</v>
      </c>
      <c r="D1423" s="35" t="s">
        <v>966</v>
      </c>
      <c r="E1423" s="35">
        <v>5</v>
      </c>
      <c r="F1423" s="35">
        <v>1101</v>
      </c>
      <c r="G1423" s="35" t="s">
        <v>22</v>
      </c>
      <c r="H1423" s="35" t="s">
        <v>877</v>
      </c>
      <c r="I1423" s="35" t="s">
        <v>826</v>
      </c>
      <c r="J1423" s="35"/>
      <c r="K1423" s="35"/>
      <c r="L1423" s="35" t="s">
        <v>878</v>
      </c>
      <c r="M1423" s="35"/>
      <c r="N1423" s="35" t="s">
        <v>23</v>
      </c>
      <c r="O1423" s="35"/>
      <c r="P1423" s="35"/>
      <c r="Q1423" s="35"/>
      <c r="R1423" s="35"/>
      <c r="S1423" s="35"/>
      <c r="T1423" s="35"/>
      <c r="U1423" s="35"/>
      <c r="V1423" s="35"/>
    </row>
    <row r="1424" spans="1:22" ht="16" x14ac:dyDescent="0.2">
      <c r="A1424" s="35"/>
      <c r="B1424" s="36" t="s">
        <v>1058</v>
      </c>
      <c r="C1424" s="36" t="s">
        <v>1058</v>
      </c>
      <c r="D1424" s="35" t="s">
        <v>1640</v>
      </c>
      <c r="E1424" s="35">
        <v>5</v>
      </c>
      <c r="F1424" s="35">
        <v>1101</v>
      </c>
      <c r="G1424" s="35" t="s">
        <v>22</v>
      </c>
      <c r="H1424" s="35" t="s">
        <v>850</v>
      </c>
      <c r="I1424" s="35" t="s">
        <v>839</v>
      </c>
      <c r="J1424" s="35"/>
      <c r="K1424" s="35"/>
      <c r="L1424" s="35" t="s">
        <v>851</v>
      </c>
      <c r="M1424" s="35"/>
      <c r="N1424" s="35" t="s">
        <v>23</v>
      </c>
      <c r="O1424" s="35"/>
      <c r="P1424" s="35"/>
      <c r="Q1424" s="35"/>
      <c r="R1424" s="35"/>
      <c r="S1424" s="35"/>
      <c r="T1424" s="35" t="s">
        <v>849</v>
      </c>
      <c r="U1424" s="35"/>
      <c r="V1424" s="35"/>
    </row>
    <row r="1425" spans="1:22" ht="16" x14ac:dyDescent="0.2">
      <c r="A1425" s="35"/>
      <c r="B1425" s="36" t="s">
        <v>1058</v>
      </c>
      <c r="C1425" s="36" t="s">
        <v>1058</v>
      </c>
      <c r="D1425" s="35" t="s">
        <v>1641</v>
      </c>
      <c r="E1425" s="35">
        <v>5</v>
      </c>
      <c r="F1425" s="35">
        <v>1101</v>
      </c>
      <c r="G1425" s="35" t="s">
        <v>22</v>
      </c>
      <c r="H1425" s="35" t="s">
        <v>886</v>
      </c>
      <c r="I1425" s="35" t="s">
        <v>762</v>
      </c>
      <c r="J1425" s="35"/>
      <c r="K1425" s="35"/>
      <c r="L1425" s="35" t="s">
        <v>866</v>
      </c>
      <c r="M1425" s="35"/>
      <c r="N1425" s="35" t="s">
        <v>23</v>
      </c>
      <c r="O1425" s="35"/>
      <c r="P1425" s="35"/>
      <c r="Q1425" s="35"/>
      <c r="R1425" s="35"/>
      <c r="S1425" s="35"/>
      <c r="T1425" s="35"/>
      <c r="U1425" s="35"/>
      <c r="V1425" s="35"/>
    </row>
    <row r="1426" spans="1:22" ht="16" x14ac:dyDescent="0.2">
      <c r="A1426" s="35"/>
      <c r="B1426" s="36" t="s">
        <v>1058</v>
      </c>
      <c r="C1426" s="36" t="s">
        <v>1058</v>
      </c>
      <c r="D1426" s="35" t="s">
        <v>1642</v>
      </c>
      <c r="E1426" s="35">
        <v>0</v>
      </c>
      <c r="F1426" s="35">
        <v>1102</v>
      </c>
      <c r="G1426" s="35" t="s">
        <v>22</v>
      </c>
      <c r="H1426" s="35" t="s">
        <v>850</v>
      </c>
      <c r="I1426" s="35" t="s">
        <v>839</v>
      </c>
      <c r="J1426" s="35"/>
      <c r="K1426" s="35"/>
      <c r="L1426" s="35" t="s">
        <v>851</v>
      </c>
      <c r="M1426" s="35"/>
      <c r="N1426" s="35" t="s">
        <v>24</v>
      </c>
      <c r="O1426" s="35"/>
      <c r="P1426" s="35"/>
      <c r="Q1426" s="35"/>
      <c r="R1426" s="35"/>
      <c r="S1426" s="35"/>
      <c r="T1426" s="35" t="s">
        <v>849</v>
      </c>
      <c r="U1426" s="35"/>
      <c r="V1426" s="35"/>
    </row>
    <row r="1427" spans="1:22" ht="16" x14ac:dyDescent="0.2">
      <c r="A1427" s="35"/>
      <c r="B1427" s="36" t="s">
        <v>1058</v>
      </c>
      <c r="C1427" s="36" t="s">
        <v>1058</v>
      </c>
      <c r="D1427" s="35" t="s">
        <v>1643</v>
      </c>
      <c r="E1427" s="35">
        <v>0</v>
      </c>
      <c r="F1427" s="35">
        <v>1102</v>
      </c>
      <c r="G1427" s="35" t="s">
        <v>22</v>
      </c>
      <c r="H1427" s="35" t="s">
        <v>842</v>
      </c>
      <c r="I1427" s="35" t="s">
        <v>839</v>
      </c>
      <c r="J1427" s="35"/>
      <c r="K1427" s="35"/>
      <c r="L1427" s="35" t="s">
        <v>840</v>
      </c>
      <c r="M1427" s="35"/>
      <c r="N1427" s="35" t="s">
        <v>24</v>
      </c>
      <c r="O1427" s="35"/>
      <c r="P1427" s="35"/>
      <c r="Q1427" s="35"/>
      <c r="R1427" s="35"/>
      <c r="S1427" s="35"/>
      <c r="T1427" s="35" t="s">
        <v>841</v>
      </c>
      <c r="U1427" s="35"/>
      <c r="V1427" s="35"/>
    </row>
    <row r="1428" spans="1:22" ht="16" x14ac:dyDescent="0.2">
      <c r="A1428" s="35"/>
      <c r="B1428" s="36" t="s">
        <v>1058</v>
      </c>
      <c r="C1428" s="36" t="s">
        <v>1058</v>
      </c>
      <c r="D1428" s="35" t="s">
        <v>1644</v>
      </c>
      <c r="E1428" s="35">
        <v>0</v>
      </c>
      <c r="F1428" s="35">
        <v>1102</v>
      </c>
      <c r="G1428" s="35" t="s">
        <v>22</v>
      </c>
      <c r="H1428" s="35" t="s">
        <v>838</v>
      </c>
      <c r="I1428" s="35" t="s">
        <v>839</v>
      </c>
      <c r="J1428" s="35"/>
      <c r="K1428" s="35"/>
      <c r="L1428" s="35" t="s">
        <v>840</v>
      </c>
      <c r="M1428" s="35"/>
      <c r="N1428" s="35" t="s">
        <v>24</v>
      </c>
      <c r="O1428" s="35"/>
      <c r="P1428" s="35"/>
      <c r="Q1428" s="35"/>
      <c r="R1428" s="35"/>
      <c r="S1428" s="35"/>
      <c r="T1428" s="35" t="s">
        <v>841</v>
      </c>
      <c r="U1428" s="35"/>
      <c r="V1428" s="35"/>
    </row>
    <row r="1429" spans="1:22" ht="16" x14ac:dyDescent="0.2">
      <c r="A1429" s="35"/>
      <c r="B1429" s="36" t="s">
        <v>1058</v>
      </c>
      <c r="C1429" s="36" t="s">
        <v>1058</v>
      </c>
      <c r="D1429" s="35" t="s">
        <v>1645</v>
      </c>
      <c r="E1429" s="35">
        <v>5</v>
      </c>
      <c r="F1429" s="35">
        <v>1101</v>
      </c>
      <c r="G1429" s="35" t="s">
        <v>22</v>
      </c>
      <c r="H1429" s="35" t="s">
        <v>1297</v>
      </c>
      <c r="I1429" s="35" t="s">
        <v>839</v>
      </c>
      <c r="J1429" s="35"/>
      <c r="K1429" s="35"/>
      <c r="L1429" s="35" t="s">
        <v>840</v>
      </c>
      <c r="M1429" s="35"/>
      <c r="N1429" s="35" t="s">
        <v>23</v>
      </c>
      <c r="O1429" s="35"/>
      <c r="P1429" s="35"/>
      <c r="Q1429" s="35"/>
      <c r="R1429" s="35"/>
      <c r="S1429" s="35"/>
      <c r="T1429" s="35" t="s">
        <v>841</v>
      </c>
      <c r="U1429" s="35"/>
      <c r="V1429" s="35"/>
    </row>
    <row r="1430" spans="1:22" ht="16" x14ac:dyDescent="0.2">
      <c r="A1430" s="35"/>
      <c r="B1430" s="36" t="s">
        <v>1058</v>
      </c>
      <c r="C1430" s="36" t="s">
        <v>1058</v>
      </c>
      <c r="D1430" s="35" t="s">
        <v>1646</v>
      </c>
      <c r="E1430" s="35">
        <v>4</v>
      </c>
      <c r="F1430" s="35">
        <v>1101</v>
      </c>
      <c r="G1430" s="35" t="s">
        <v>22</v>
      </c>
      <c r="H1430" s="35" t="s">
        <v>1300</v>
      </c>
      <c r="I1430" s="35" t="s">
        <v>839</v>
      </c>
      <c r="J1430" s="35"/>
      <c r="K1430" s="35"/>
      <c r="L1430" s="35" t="s">
        <v>840</v>
      </c>
      <c r="M1430" s="35"/>
      <c r="N1430" s="35" t="s">
        <v>25</v>
      </c>
      <c r="O1430" s="35"/>
      <c r="P1430" s="35"/>
      <c r="Q1430" s="35"/>
      <c r="R1430" s="35"/>
      <c r="S1430" s="35"/>
      <c r="T1430" s="35" t="s">
        <v>841</v>
      </c>
      <c r="U1430" s="35"/>
      <c r="V1430" s="35"/>
    </row>
    <row r="1431" spans="1:22" ht="16" x14ac:dyDescent="0.2">
      <c r="A1431" s="35"/>
      <c r="B1431" s="36" t="s">
        <v>1058</v>
      </c>
      <c r="C1431" s="36" t="s">
        <v>1058</v>
      </c>
      <c r="D1431" s="35" t="s">
        <v>1647</v>
      </c>
      <c r="E1431" s="35">
        <v>5</v>
      </c>
      <c r="F1431" s="35">
        <v>1101</v>
      </c>
      <c r="G1431" s="35" t="s">
        <v>22</v>
      </c>
      <c r="H1431" s="35" t="s">
        <v>850</v>
      </c>
      <c r="I1431" s="35" t="s">
        <v>839</v>
      </c>
      <c r="J1431" s="35"/>
      <c r="K1431" s="35"/>
      <c r="L1431" s="35" t="s">
        <v>851</v>
      </c>
      <c r="M1431" s="35"/>
      <c r="N1431" s="35" t="s">
        <v>23</v>
      </c>
      <c r="O1431" s="35"/>
      <c r="P1431" s="35"/>
      <c r="Q1431" s="35"/>
      <c r="R1431" s="35"/>
      <c r="S1431" s="35"/>
      <c r="T1431" s="35" t="s">
        <v>849</v>
      </c>
      <c r="U1431" s="35"/>
      <c r="V1431" s="35"/>
    </row>
    <row r="1432" spans="1:22" ht="16" x14ac:dyDescent="0.2">
      <c r="A1432" s="35"/>
      <c r="B1432" s="36" t="s">
        <v>1058</v>
      </c>
      <c r="C1432" s="36" t="s">
        <v>1058</v>
      </c>
      <c r="D1432" s="35" t="s">
        <v>704</v>
      </c>
      <c r="E1432" s="35"/>
      <c r="F1432" s="35"/>
      <c r="G1432" s="35"/>
      <c r="H1432" s="35"/>
      <c r="I1432" s="35"/>
      <c r="J1432" s="35"/>
      <c r="K1432" s="35"/>
      <c r="L1432" s="35"/>
      <c r="M1432" s="35"/>
      <c r="N1432" s="35"/>
      <c r="O1432" s="35"/>
      <c r="P1432" s="35"/>
      <c r="Q1432" s="35"/>
      <c r="R1432" s="35"/>
      <c r="S1432" s="35"/>
      <c r="T1432" s="35"/>
      <c r="U1432" s="35"/>
      <c r="V1432" s="35"/>
    </row>
    <row r="1433" spans="1:22" ht="16" x14ac:dyDescent="0.2">
      <c r="A1433" s="35"/>
      <c r="B1433" s="36" t="s">
        <v>1058</v>
      </c>
      <c r="C1433" s="36" t="s">
        <v>1058</v>
      </c>
      <c r="D1433" s="35" t="s">
        <v>704</v>
      </c>
      <c r="E1433" s="35"/>
      <c r="F1433" s="35"/>
      <c r="G1433" s="35"/>
      <c r="H1433" s="35"/>
      <c r="I1433" s="35"/>
      <c r="J1433" s="35"/>
      <c r="K1433" s="35"/>
      <c r="L1433" s="35"/>
      <c r="M1433" s="35"/>
      <c r="N1433" s="35"/>
      <c r="O1433" s="35"/>
      <c r="P1433" s="35"/>
      <c r="Q1433" s="35"/>
      <c r="R1433" s="35"/>
      <c r="S1433" s="35"/>
      <c r="T1433" s="35"/>
      <c r="U1433" s="35"/>
      <c r="V1433" s="35"/>
    </row>
    <row r="1434" spans="1:22" ht="16" x14ac:dyDescent="0.2">
      <c r="A1434" s="35"/>
      <c r="B1434" s="36" t="s">
        <v>1058</v>
      </c>
      <c r="C1434" s="36" t="s">
        <v>1058</v>
      </c>
      <c r="D1434" s="35" t="s">
        <v>1648</v>
      </c>
      <c r="E1434" s="35">
        <v>0</v>
      </c>
      <c r="F1434" s="35">
        <v>1102</v>
      </c>
      <c r="G1434" s="35" t="s">
        <v>22</v>
      </c>
      <c r="H1434" s="35" t="s">
        <v>1300</v>
      </c>
      <c r="I1434" s="35" t="s">
        <v>839</v>
      </c>
      <c r="J1434" s="35"/>
      <c r="K1434" s="35"/>
      <c r="L1434" s="35" t="s">
        <v>840</v>
      </c>
      <c r="M1434" s="35"/>
      <c r="N1434" s="35" t="s">
        <v>24</v>
      </c>
      <c r="O1434" s="35"/>
      <c r="P1434" s="35"/>
      <c r="Q1434" s="35"/>
      <c r="R1434" s="35"/>
      <c r="S1434" s="35"/>
      <c r="T1434" s="35" t="s">
        <v>841</v>
      </c>
      <c r="U1434" s="35"/>
      <c r="V1434" s="35"/>
    </row>
    <row r="1435" spans="1:22" ht="16" x14ac:dyDescent="0.2">
      <c r="A1435" s="35"/>
      <c r="B1435" s="36" t="s">
        <v>1058</v>
      </c>
      <c r="C1435" s="36" t="s">
        <v>1058</v>
      </c>
      <c r="D1435" s="35" t="s">
        <v>1649</v>
      </c>
      <c r="E1435" s="35">
        <v>0</v>
      </c>
      <c r="F1435" s="35">
        <v>1102</v>
      </c>
      <c r="G1435" s="35" t="s">
        <v>22</v>
      </c>
      <c r="H1435" s="35" t="s">
        <v>1297</v>
      </c>
      <c r="I1435" s="35" t="s">
        <v>839</v>
      </c>
      <c r="J1435" s="35"/>
      <c r="K1435" s="35"/>
      <c r="L1435" s="35" t="s">
        <v>840</v>
      </c>
      <c r="M1435" s="35"/>
      <c r="N1435" s="35" t="s">
        <v>24</v>
      </c>
      <c r="O1435" s="35"/>
      <c r="P1435" s="35"/>
      <c r="Q1435" s="35"/>
      <c r="R1435" s="35"/>
      <c r="S1435" s="35"/>
      <c r="T1435" s="35" t="s">
        <v>841</v>
      </c>
      <c r="U1435" s="35"/>
      <c r="V1435" s="35"/>
    </row>
    <row r="1436" spans="1:22" ht="16" x14ac:dyDescent="0.2">
      <c r="A1436" s="35"/>
      <c r="B1436" s="36" t="s">
        <v>1058</v>
      </c>
      <c r="C1436" s="36" t="s">
        <v>1058</v>
      </c>
      <c r="D1436" s="35" t="s">
        <v>1650</v>
      </c>
      <c r="E1436" s="35">
        <v>0</v>
      </c>
      <c r="F1436" s="35">
        <v>1102</v>
      </c>
      <c r="G1436" s="35" t="s">
        <v>22</v>
      </c>
      <c r="H1436" s="35" t="s">
        <v>847</v>
      </c>
      <c r="I1436" s="35" t="s">
        <v>839</v>
      </c>
      <c r="J1436" s="35"/>
      <c r="K1436" s="35"/>
      <c r="L1436" s="35" t="s">
        <v>848</v>
      </c>
      <c r="M1436" s="35"/>
      <c r="N1436" s="35" t="s">
        <v>24</v>
      </c>
      <c r="O1436" s="35"/>
      <c r="P1436" s="35"/>
      <c r="Q1436" s="35"/>
      <c r="R1436" s="35"/>
      <c r="S1436" s="35"/>
      <c r="T1436" s="35" t="s">
        <v>849</v>
      </c>
      <c r="U1436" s="35"/>
      <c r="V1436" s="35"/>
    </row>
    <row r="1437" spans="1:22" ht="16" x14ac:dyDescent="0.2">
      <c r="A1437" s="35"/>
      <c r="B1437" s="36" t="s">
        <v>1058</v>
      </c>
      <c r="C1437" s="36" t="s">
        <v>1058</v>
      </c>
      <c r="D1437" s="35" t="s">
        <v>1651</v>
      </c>
      <c r="E1437" s="35">
        <v>0</v>
      </c>
      <c r="F1437" s="35">
        <v>1102</v>
      </c>
      <c r="G1437" s="35" t="s">
        <v>22</v>
      </c>
      <c r="H1437" s="35" t="s">
        <v>850</v>
      </c>
      <c r="I1437" s="35" t="s">
        <v>839</v>
      </c>
      <c r="J1437" s="35"/>
      <c r="K1437" s="35"/>
      <c r="L1437" s="35" t="s">
        <v>851</v>
      </c>
      <c r="M1437" s="35"/>
      <c r="N1437" s="35" t="s">
        <v>24</v>
      </c>
      <c r="O1437" s="35"/>
      <c r="P1437" s="35"/>
      <c r="Q1437" s="35"/>
      <c r="R1437" s="35"/>
      <c r="S1437" s="35"/>
      <c r="T1437" s="35" t="s">
        <v>849</v>
      </c>
      <c r="U1437" s="35"/>
      <c r="V1437" s="35"/>
    </row>
    <row r="1438" spans="1:22" ht="16" x14ac:dyDescent="0.2">
      <c r="A1438" s="35"/>
      <c r="B1438" s="36" t="s">
        <v>1058</v>
      </c>
      <c r="C1438" s="36" t="s">
        <v>1058</v>
      </c>
      <c r="D1438" s="35" t="s">
        <v>964</v>
      </c>
      <c r="E1438" s="35">
        <v>0</v>
      </c>
      <c r="F1438" s="35">
        <v>1102</v>
      </c>
      <c r="G1438" s="35" t="s">
        <v>22</v>
      </c>
      <c r="H1438" s="35" t="s">
        <v>877</v>
      </c>
      <c r="I1438" s="35" t="s">
        <v>826</v>
      </c>
      <c r="J1438" s="35"/>
      <c r="K1438" s="35"/>
      <c r="L1438" s="35" t="s">
        <v>878</v>
      </c>
      <c r="M1438" s="35"/>
      <c r="N1438" s="35" t="s">
        <v>24</v>
      </c>
      <c r="O1438" s="35"/>
      <c r="P1438" s="35"/>
      <c r="Q1438" s="35"/>
      <c r="R1438" s="35"/>
      <c r="S1438" s="35"/>
      <c r="T1438" s="35"/>
      <c r="U1438" s="35"/>
      <c r="V1438" s="35"/>
    </row>
    <row r="1439" spans="1:22" ht="16" x14ac:dyDescent="0.2">
      <c r="A1439" s="35"/>
      <c r="B1439" s="36" t="s">
        <v>1058</v>
      </c>
      <c r="C1439" s="36" t="s">
        <v>1058</v>
      </c>
      <c r="D1439" s="35" t="s">
        <v>965</v>
      </c>
      <c r="E1439" s="35">
        <v>5</v>
      </c>
      <c r="F1439" s="35">
        <v>1101</v>
      </c>
      <c r="G1439" s="35" t="s">
        <v>22</v>
      </c>
      <c r="H1439" s="35" t="s">
        <v>877</v>
      </c>
      <c r="I1439" s="35" t="s">
        <v>826</v>
      </c>
      <c r="J1439" s="35"/>
      <c r="K1439" s="35"/>
      <c r="L1439" s="35" t="s">
        <v>878</v>
      </c>
      <c r="M1439" s="35"/>
      <c r="N1439" s="35" t="s">
        <v>23</v>
      </c>
      <c r="O1439" s="35"/>
      <c r="P1439" s="35"/>
      <c r="Q1439" s="35"/>
      <c r="R1439" s="35"/>
      <c r="S1439" s="35"/>
      <c r="T1439" s="35"/>
      <c r="U1439" s="35"/>
      <c r="V1439" s="35"/>
    </row>
    <row r="1440" spans="1:22" ht="16" x14ac:dyDescent="0.2">
      <c r="A1440" s="35"/>
      <c r="B1440" s="36" t="s">
        <v>1058</v>
      </c>
      <c r="C1440" s="36" t="s">
        <v>1058</v>
      </c>
      <c r="D1440" s="35" t="s">
        <v>1652</v>
      </c>
      <c r="E1440" s="35">
        <v>0</v>
      </c>
      <c r="F1440" s="35">
        <v>1102</v>
      </c>
      <c r="G1440" s="35" t="s">
        <v>22</v>
      </c>
      <c r="H1440" s="35" t="s">
        <v>877</v>
      </c>
      <c r="I1440" s="35" t="s">
        <v>826</v>
      </c>
      <c r="J1440" s="35"/>
      <c r="K1440" s="35"/>
      <c r="L1440" s="35" t="s">
        <v>878</v>
      </c>
      <c r="M1440" s="35"/>
      <c r="N1440" s="35" t="s">
        <v>24</v>
      </c>
      <c r="O1440" s="35"/>
      <c r="P1440" s="35"/>
      <c r="Q1440" s="35"/>
      <c r="R1440" s="35"/>
      <c r="S1440" s="35"/>
      <c r="T1440" s="35"/>
      <c r="U1440" s="35"/>
      <c r="V1440" s="35"/>
    </row>
    <row r="1441" spans="1:22" ht="16" x14ac:dyDescent="0.2">
      <c r="A1441" s="35"/>
      <c r="B1441" s="36" t="s">
        <v>1058</v>
      </c>
      <c r="C1441" s="36" t="s">
        <v>1058</v>
      </c>
      <c r="D1441" s="35" t="s">
        <v>189</v>
      </c>
      <c r="E1441" s="35">
        <v>0</v>
      </c>
      <c r="F1441" s="35">
        <v>1206</v>
      </c>
      <c r="G1441" s="35" t="s">
        <v>22</v>
      </c>
      <c r="H1441" s="35" t="s">
        <v>712</v>
      </c>
      <c r="I1441" s="35" t="s">
        <v>64</v>
      </c>
      <c r="J1441" s="35"/>
      <c r="K1441" s="35"/>
      <c r="L1441" s="35" t="s">
        <v>713</v>
      </c>
      <c r="M1441" s="35"/>
      <c r="N1441" s="35" t="s">
        <v>24</v>
      </c>
      <c r="O1441" s="35"/>
      <c r="P1441" s="35"/>
      <c r="Q1441" s="35"/>
      <c r="R1441" s="35"/>
      <c r="S1441" s="35"/>
      <c r="T1441" s="35"/>
      <c r="U1441" s="35"/>
      <c r="V1441" s="35"/>
    </row>
    <row r="1442" spans="1:22" ht="16" x14ac:dyDescent="0.2">
      <c r="A1442" s="35"/>
      <c r="B1442" s="36" t="s">
        <v>1058</v>
      </c>
      <c r="C1442" s="36" t="s">
        <v>1058</v>
      </c>
      <c r="D1442" s="35" t="s">
        <v>777</v>
      </c>
      <c r="E1442" s="35">
        <v>5</v>
      </c>
      <c r="F1442" s="35">
        <v>1201</v>
      </c>
      <c r="G1442" s="35" t="s">
        <v>22</v>
      </c>
      <c r="H1442" s="35" t="s">
        <v>778</v>
      </c>
      <c r="I1442" s="35" t="s">
        <v>779</v>
      </c>
      <c r="J1442" s="35"/>
      <c r="K1442" s="35"/>
      <c r="L1442" s="35" t="s">
        <v>780</v>
      </c>
      <c r="M1442" s="35"/>
      <c r="N1442" s="35" t="s">
        <v>23</v>
      </c>
      <c r="O1442" s="35"/>
      <c r="P1442" s="35"/>
      <c r="Q1442" s="35"/>
      <c r="R1442" s="35"/>
      <c r="S1442" s="35"/>
      <c r="T1442" s="35"/>
      <c r="U1442" s="35"/>
      <c r="V1442" s="35"/>
    </row>
    <row r="1443" spans="1:22" ht="16" x14ac:dyDescent="0.2">
      <c r="A1443" s="35"/>
      <c r="B1443" s="36" t="s">
        <v>1058</v>
      </c>
      <c r="C1443" s="36" t="s">
        <v>1058</v>
      </c>
      <c r="D1443" s="35" t="s">
        <v>781</v>
      </c>
      <c r="E1443" s="35">
        <v>0</v>
      </c>
      <c r="F1443" s="35">
        <v>1206</v>
      </c>
      <c r="G1443" s="35" t="s">
        <v>22</v>
      </c>
      <c r="H1443" s="35" t="s">
        <v>778</v>
      </c>
      <c r="I1443" s="35" t="s">
        <v>779</v>
      </c>
      <c r="J1443" s="35"/>
      <c r="K1443" s="35"/>
      <c r="L1443" s="35" t="s">
        <v>780</v>
      </c>
      <c r="M1443" s="35"/>
      <c r="N1443" s="35" t="s">
        <v>24</v>
      </c>
      <c r="O1443" s="35"/>
      <c r="P1443" s="35"/>
      <c r="Q1443" s="35"/>
      <c r="R1443" s="35"/>
      <c r="S1443" s="35"/>
      <c r="T1443" s="35"/>
      <c r="U1443" s="35"/>
      <c r="V1443" s="35"/>
    </row>
    <row r="1444" spans="1:22" ht="16" x14ac:dyDescent="0.2">
      <c r="A1444" s="35"/>
      <c r="B1444" s="36" t="s">
        <v>1058</v>
      </c>
      <c r="C1444" s="36" t="s">
        <v>1058</v>
      </c>
      <c r="D1444" s="35" t="s">
        <v>197</v>
      </c>
      <c r="E1444" s="35">
        <v>5</v>
      </c>
      <c r="F1444" s="35">
        <v>1201</v>
      </c>
      <c r="G1444" s="35" t="s">
        <v>22</v>
      </c>
      <c r="H1444" s="35" t="s">
        <v>712</v>
      </c>
      <c r="I1444" s="35" t="s">
        <v>64</v>
      </c>
      <c r="J1444" s="35"/>
      <c r="K1444" s="35"/>
      <c r="L1444" s="35" t="s">
        <v>713</v>
      </c>
      <c r="M1444" s="35"/>
      <c r="N1444" s="35" t="s">
        <v>23</v>
      </c>
      <c r="O1444" s="35"/>
      <c r="P1444" s="35"/>
      <c r="Q1444" s="35"/>
      <c r="R1444" s="35"/>
      <c r="S1444" s="35"/>
      <c r="T1444" s="35"/>
      <c r="U1444" s="35"/>
      <c r="V1444" s="35"/>
    </row>
    <row r="1445" spans="1:22" ht="16" x14ac:dyDescent="0.2">
      <c r="A1445" s="35"/>
      <c r="B1445" s="36" t="s">
        <v>1058</v>
      </c>
      <c r="C1445" s="36" t="s">
        <v>1058</v>
      </c>
      <c r="D1445" s="35" t="s">
        <v>1653</v>
      </c>
      <c r="E1445" s="35">
        <v>5</v>
      </c>
      <c r="F1445" s="35">
        <v>1101</v>
      </c>
      <c r="G1445" s="35" t="s">
        <v>22</v>
      </c>
      <c r="H1445" s="35" t="s">
        <v>804</v>
      </c>
      <c r="I1445" s="35" t="s">
        <v>805</v>
      </c>
      <c r="J1445" s="35"/>
      <c r="K1445" s="35"/>
      <c r="L1445" s="35" t="s">
        <v>806</v>
      </c>
      <c r="M1445" s="35"/>
      <c r="N1445" s="35" t="s">
        <v>23</v>
      </c>
      <c r="O1445" s="35"/>
      <c r="P1445" s="35"/>
      <c r="Q1445" s="35"/>
      <c r="R1445" s="35"/>
      <c r="S1445" s="35"/>
      <c r="T1445" s="35"/>
      <c r="U1445" s="35"/>
      <c r="V1445" s="35"/>
    </row>
    <row r="1446" spans="1:22" ht="16" x14ac:dyDescent="0.2">
      <c r="A1446" s="35"/>
      <c r="B1446" s="36" t="s">
        <v>1058</v>
      </c>
      <c r="C1446" s="36" t="s">
        <v>1058</v>
      </c>
      <c r="D1446" s="35" t="s">
        <v>1019</v>
      </c>
      <c r="E1446" s="35">
        <v>0</v>
      </c>
      <c r="F1446" s="35">
        <v>1102</v>
      </c>
      <c r="G1446" s="35" t="s">
        <v>22</v>
      </c>
      <c r="H1446" s="35" t="s">
        <v>886</v>
      </c>
      <c r="I1446" s="35" t="s">
        <v>762</v>
      </c>
      <c r="J1446" s="35"/>
      <c r="K1446" s="35"/>
      <c r="L1446" s="35" t="s">
        <v>866</v>
      </c>
      <c r="M1446" s="35"/>
      <c r="N1446" s="35" t="s">
        <v>24</v>
      </c>
      <c r="O1446" s="35"/>
      <c r="P1446" s="35"/>
      <c r="Q1446" s="35"/>
      <c r="R1446" s="35"/>
      <c r="S1446" s="35"/>
      <c r="T1446" s="35"/>
      <c r="U1446" s="35"/>
      <c r="V1446" s="35"/>
    </row>
    <row r="1447" spans="1:22" ht="16" x14ac:dyDescent="0.2">
      <c r="A1447" s="35"/>
      <c r="B1447" s="36" t="s">
        <v>1058</v>
      </c>
      <c r="C1447" s="36" t="s">
        <v>1058</v>
      </c>
      <c r="D1447" s="35" t="s">
        <v>1654</v>
      </c>
      <c r="E1447" s="35">
        <v>0</v>
      </c>
      <c r="F1447" s="35">
        <v>1102</v>
      </c>
      <c r="G1447" s="35" t="s">
        <v>22</v>
      </c>
      <c r="H1447" s="35" t="s">
        <v>804</v>
      </c>
      <c r="I1447" s="35" t="s">
        <v>805</v>
      </c>
      <c r="J1447" s="35"/>
      <c r="K1447" s="35"/>
      <c r="L1447" s="35" t="s">
        <v>806</v>
      </c>
      <c r="M1447" s="35"/>
      <c r="N1447" s="35" t="s">
        <v>24</v>
      </c>
      <c r="O1447" s="35"/>
      <c r="P1447" s="35"/>
      <c r="Q1447" s="35"/>
      <c r="R1447" s="35"/>
      <c r="S1447" s="35"/>
      <c r="T1447" s="35"/>
      <c r="U1447" s="35"/>
      <c r="V1447" s="35"/>
    </row>
    <row r="1448" spans="1:22" ht="16" x14ac:dyDescent="0.2">
      <c r="A1448" s="35"/>
      <c r="B1448" s="36" t="s">
        <v>1058</v>
      </c>
      <c r="C1448" s="36" t="s">
        <v>1058</v>
      </c>
      <c r="D1448" s="35" t="s">
        <v>203</v>
      </c>
      <c r="E1448" s="35">
        <v>0</v>
      </c>
      <c r="F1448" s="35">
        <v>1206</v>
      </c>
      <c r="G1448" s="35" t="s">
        <v>22</v>
      </c>
      <c r="H1448" s="35" t="s">
        <v>698</v>
      </c>
      <c r="I1448" s="35" t="s">
        <v>64</v>
      </c>
      <c r="J1448" s="35"/>
      <c r="K1448" s="35"/>
      <c r="L1448" s="35" t="s">
        <v>699</v>
      </c>
      <c r="M1448" s="35"/>
      <c r="N1448" s="35" t="s">
        <v>24</v>
      </c>
      <c r="O1448" s="35"/>
      <c r="P1448" s="35"/>
      <c r="Q1448" s="35"/>
      <c r="R1448" s="35"/>
      <c r="S1448" s="35"/>
      <c r="T1448" s="35"/>
      <c r="U1448" s="35"/>
      <c r="V1448" s="35"/>
    </row>
    <row r="1449" spans="1:22" ht="16" x14ac:dyDescent="0.2">
      <c r="A1449" s="35"/>
      <c r="B1449" s="36" t="s">
        <v>1058</v>
      </c>
      <c r="C1449" s="36" t="s">
        <v>1058</v>
      </c>
      <c r="D1449" s="35" t="s">
        <v>206</v>
      </c>
      <c r="E1449" s="35">
        <v>5</v>
      </c>
      <c r="F1449" s="35">
        <v>1201</v>
      </c>
      <c r="G1449" s="35" t="s">
        <v>22</v>
      </c>
      <c r="H1449" s="35" t="s">
        <v>698</v>
      </c>
      <c r="I1449" s="35" t="s">
        <v>64</v>
      </c>
      <c r="J1449" s="35"/>
      <c r="K1449" s="35"/>
      <c r="L1449" s="35" t="s">
        <v>699</v>
      </c>
      <c r="M1449" s="35"/>
      <c r="N1449" s="35" t="s">
        <v>23</v>
      </c>
      <c r="O1449" s="35"/>
      <c r="P1449" s="35"/>
      <c r="Q1449" s="35"/>
      <c r="R1449" s="35"/>
      <c r="S1449" s="35"/>
      <c r="T1449" s="35"/>
      <c r="U1449" s="35"/>
      <c r="V1449" s="35"/>
    </row>
    <row r="1450" spans="1:22" ht="16" x14ac:dyDescent="0.2">
      <c r="A1450" s="35"/>
      <c r="B1450" s="36" t="s">
        <v>1058</v>
      </c>
      <c r="C1450" s="36" t="s">
        <v>1058</v>
      </c>
      <c r="D1450" s="35" t="s">
        <v>203</v>
      </c>
      <c r="E1450" s="35">
        <v>0</v>
      </c>
      <c r="F1450" s="35">
        <v>1206</v>
      </c>
      <c r="G1450" s="35" t="s">
        <v>22</v>
      </c>
      <c r="H1450" s="35" t="s">
        <v>698</v>
      </c>
      <c r="I1450" s="35" t="s">
        <v>64</v>
      </c>
      <c r="J1450" s="35"/>
      <c r="K1450" s="35"/>
      <c r="L1450" s="35" t="s">
        <v>699</v>
      </c>
      <c r="M1450" s="35"/>
      <c r="N1450" s="35" t="s">
        <v>24</v>
      </c>
      <c r="O1450" s="35"/>
      <c r="P1450" s="35"/>
      <c r="Q1450" s="35"/>
      <c r="R1450" s="35"/>
      <c r="S1450" s="35"/>
      <c r="T1450" s="35"/>
      <c r="U1450" s="35"/>
      <c r="V1450" s="35"/>
    </row>
    <row r="1451" spans="1:22" ht="16" x14ac:dyDescent="0.2">
      <c r="A1451" s="35"/>
      <c r="B1451" s="36" t="s">
        <v>1058</v>
      </c>
      <c r="C1451" s="36" t="s">
        <v>1058</v>
      </c>
      <c r="D1451" s="35" t="s">
        <v>206</v>
      </c>
      <c r="E1451" s="35">
        <v>5</v>
      </c>
      <c r="F1451" s="35">
        <v>1201</v>
      </c>
      <c r="G1451" s="35" t="s">
        <v>22</v>
      </c>
      <c r="H1451" s="35" t="s">
        <v>698</v>
      </c>
      <c r="I1451" s="35" t="s">
        <v>64</v>
      </c>
      <c r="J1451" s="35"/>
      <c r="K1451" s="35"/>
      <c r="L1451" s="35" t="s">
        <v>699</v>
      </c>
      <c r="M1451" s="35"/>
      <c r="N1451" s="35" t="s">
        <v>23</v>
      </c>
      <c r="O1451" s="35"/>
      <c r="P1451" s="35"/>
      <c r="Q1451" s="35"/>
      <c r="R1451" s="35"/>
      <c r="S1451" s="35"/>
      <c r="T1451" s="35"/>
      <c r="U1451" s="35"/>
      <c r="V1451" s="35"/>
    </row>
    <row r="1452" spans="1:22" ht="16" x14ac:dyDescent="0.2">
      <c r="A1452" s="35"/>
      <c r="B1452" s="36" t="s">
        <v>1058</v>
      </c>
      <c r="C1452" s="36" t="s">
        <v>1058</v>
      </c>
      <c r="D1452" s="35" t="s">
        <v>777</v>
      </c>
      <c r="E1452" s="35">
        <v>5</v>
      </c>
      <c r="F1452" s="35">
        <v>1201</v>
      </c>
      <c r="G1452" s="35" t="s">
        <v>22</v>
      </c>
      <c r="H1452" s="35" t="s">
        <v>778</v>
      </c>
      <c r="I1452" s="35" t="s">
        <v>779</v>
      </c>
      <c r="J1452" s="35"/>
      <c r="K1452" s="35"/>
      <c r="L1452" s="35" t="s">
        <v>780</v>
      </c>
      <c r="M1452" s="35"/>
      <c r="N1452" s="35" t="s">
        <v>23</v>
      </c>
      <c r="O1452" s="35"/>
      <c r="P1452" s="35"/>
      <c r="Q1452" s="35"/>
      <c r="R1452" s="35"/>
      <c r="S1452" s="35"/>
      <c r="T1452" s="35"/>
      <c r="U1452" s="35"/>
      <c r="V1452" s="35"/>
    </row>
    <row r="1453" spans="1:22" ht="16" x14ac:dyDescent="0.2">
      <c r="A1453" s="35"/>
      <c r="B1453" s="36" t="s">
        <v>1058</v>
      </c>
      <c r="C1453" s="36" t="s">
        <v>1058</v>
      </c>
      <c r="D1453" s="35" t="s">
        <v>781</v>
      </c>
      <c r="E1453" s="35">
        <v>0</v>
      </c>
      <c r="F1453" s="35">
        <v>1206</v>
      </c>
      <c r="G1453" s="35" t="s">
        <v>22</v>
      </c>
      <c r="H1453" s="35" t="s">
        <v>778</v>
      </c>
      <c r="I1453" s="35" t="s">
        <v>779</v>
      </c>
      <c r="J1453" s="35"/>
      <c r="K1453" s="35"/>
      <c r="L1453" s="35" t="s">
        <v>780</v>
      </c>
      <c r="M1453" s="35"/>
      <c r="N1453" s="35" t="s">
        <v>24</v>
      </c>
      <c r="O1453" s="35"/>
      <c r="P1453" s="35"/>
      <c r="Q1453" s="35"/>
      <c r="R1453" s="35"/>
      <c r="S1453" s="35"/>
      <c r="T1453" s="35"/>
      <c r="U1453" s="35"/>
      <c r="V1453" s="35"/>
    </row>
    <row r="1454" spans="1:22" ht="16" x14ac:dyDescent="0.2">
      <c r="A1454" s="35"/>
      <c r="B1454" s="36" t="s">
        <v>1058</v>
      </c>
      <c r="C1454" s="36" t="s">
        <v>1058</v>
      </c>
      <c r="D1454" s="35" t="s">
        <v>1655</v>
      </c>
      <c r="E1454" s="35">
        <v>0</v>
      </c>
      <c r="F1454" s="35">
        <v>1102</v>
      </c>
      <c r="G1454" s="35" t="s">
        <v>22</v>
      </c>
      <c r="H1454" s="35" t="s">
        <v>942</v>
      </c>
      <c r="I1454" s="35" t="s">
        <v>779</v>
      </c>
      <c r="J1454" s="35"/>
      <c r="K1454" s="35"/>
      <c r="L1454" s="35" t="s">
        <v>943</v>
      </c>
      <c r="M1454" s="35"/>
      <c r="N1454" s="35" t="s">
        <v>24</v>
      </c>
      <c r="O1454" s="35"/>
      <c r="P1454" s="35"/>
      <c r="Q1454" s="35"/>
      <c r="R1454" s="35"/>
      <c r="S1454" s="35"/>
      <c r="T1454" s="35"/>
      <c r="U1454" s="35"/>
      <c r="V1454" s="35"/>
    </row>
    <row r="1455" spans="1:22" ht="16" x14ac:dyDescent="0.2">
      <c r="A1455" s="35"/>
      <c r="B1455" s="36" t="s">
        <v>1058</v>
      </c>
      <c r="C1455" s="36" t="s">
        <v>1058</v>
      </c>
      <c r="D1455" s="35" t="s">
        <v>777</v>
      </c>
      <c r="E1455" s="35">
        <v>5</v>
      </c>
      <c r="F1455" s="35">
        <v>1201</v>
      </c>
      <c r="G1455" s="35" t="s">
        <v>22</v>
      </c>
      <c r="H1455" s="35" t="s">
        <v>778</v>
      </c>
      <c r="I1455" s="35" t="s">
        <v>779</v>
      </c>
      <c r="J1455" s="35"/>
      <c r="K1455" s="35"/>
      <c r="L1455" s="35" t="s">
        <v>780</v>
      </c>
      <c r="M1455" s="35"/>
      <c r="N1455" s="35" t="s">
        <v>23</v>
      </c>
      <c r="O1455" s="35"/>
      <c r="P1455" s="35"/>
      <c r="Q1455" s="35"/>
      <c r="R1455" s="35"/>
      <c r="S1455" s="35"/>
      <c r="T1455" s="35"/>
      <c r="U1455" s="35"/>
      <c r="V1455" s="35"/>
    </row>
    <row r="1456" spans="1:22" ht="16" x14ac:dyDescent="0.2">
      <c r="A1456" s="35"/>
      <c r="B1456" s="36" t="s">
        <v>1058</v>
      </c>
      <c r="C1456" s="36" t="s">
        <v>1058</v>
      </c>
      <c r="D1456" s="35" t="s">
        <v>781</v>
      </c>
      <c r="E1456" s="35">
        <v>0</v>
      </c>
      <c r="F1456" s="35">
        <v>1206</v>
      </c>
      <c r="G1456" s="35" t="s">
        <v>22</v>
      </c>
      <c r="H1456" s="35" t="s">
        <v>778</v>
      </c>
      <c r="I1456" s="35" t="s">
        <v>779</v>
      </c>
      <c r="J1456" s="35"/>
      <c r="K1456" s="35"/>
      <c r="L1456" s="35" t="s">
        <v>780</v>
      </c>
      <c r="M1456" s="35"/>
      <c r="N1456" s="35" t="s">
        <v>24</v>
      </c>
      <c r="O1456" s="35"/>
      <c r="P1456" s="35"/>
      <c r="Q1456" s="35"/>
      <c r="R1456" s="35"/>
      <c r="S1456" s="35"/>
      <c r="T1456" s="35"/>
      <c r="U1456" s="35"/>
      <c r="V1456" s="35"/>
    </row>
    <row r="1457" spans="1:22" ht="16" x14ac:dyDescent="0.2">
      <c r="A1457" s="35"/>
      <c r="B1457" s="36" t="s">
        <v>1058</v>
      </c>
      <c r="C1457" s="36" t="s">
        <v>1058</v>
      </c>
      <c r="D1457" s="35" t="s">
        <v>794</v>
      </c>
      <c r="E1457" s="35">
        <v>5</v>
      </c>
      <c r="F1457" s="35">
        <v>1101</v>
      </c>
      <c r="G1457" s="35" t="s">
        <v>22</v>
      </c>
      <c r="H1457" s="35" t="s">
        <v>793</v>
      </c>
      <c r="I1457" s="35" t="s">
        <v>694</v>
      </c>
      <c r="J1457" s="35"/>
      <c r="K1457" s="35"/>
      <c r="L1457" s="35" t="s">
        <v>731</v>
      </c>
      <c r="M1457" s="35"/>
      <c r="N1457" s="35" t="s">
        <v>23</v>
      </c>
      <c r="O1457" s="35"/>
      <c r="P1457" s="35"/>
      <c r="Q1457" s="35"/>
      <c r="R1457" s="35"/>
      <c r="S1457" s="35"/>
      <c r="T1457" s="35"/>
      <c r="U1457" s="35"/>
      <c r="V1457" s="35"/>
    </row>
    <row r="1458" spans="1:22" ht="16" x14ac:dyDescent="0.2">
      <c r="A1458" s="35"/>
      <c r="B1458" s="36" t="s">
        <v>1058</v>
      </c>
      <c r="C1458" s="36" t="s">
        <v>1058</v>
      </c>
      <c r="D1458" s="35" t="s">
        <v>792</v>
      </c>
      <c r="E1458" s="35">
        <v>0</v>
      </c>
      <c r="F1458" s="35">
        <v>1102</v>
      </c>
      <c r="G1458" s="35" t="s">
        <v>22</v>
      </c>
      <c r="H1458" s="35" t="s">
        <v>793</v>
      </c>
      <c r="I1458" s="35" t="s">
        <v>694</v>
      </c>
      <c r="J1458" s="35"/>
      <c r="K1458" s="35"/>
      <c r="L1458" s="35" t="s">
        <v>731</v>
      </c>
      <c r="M1458" s="35"/>
      <c r="N1458" s="35" t="s">
        <v>24</v>
      </c>
      <c r="O1458" s="35"/>
      <c r="P1458" s="35"/>
      <c r="Q1458" s="35"/>
      <c r="R1458" s="35"/>
      <c r="S1458" s="35"/>
      <c r="T1458" s="35"/>
      <c r="U1458" s="35"/>
      <c r="V1458" s="35"/>
    </row>
    <row r="1459" spans="1:22" ht="16" x14ac:dyDescent="0.2">
      <c r="A1459" s="35"/>
      <c r="B1459" s="36" t="s">
        <v>1058</v>
      </c>
      <c r="C1459" s="36" t="s">
        <v>1058</v>
      </c>
      <c r="D1459" s="35" t="s">
        <v>777</v>
      </c>
      <c r="E1459" s="35">
        <v>5</v>
      </c>
      <c r="F1459" s="35">
        <v>1201</v>
      </c>
      <c r="G1459" s="35" t="s">
        <v>22</v>
      </c>
      <c r="H1459" s="35" t="s">
        <v>778</v>
      </c>
      <c r="I1459" s="35" t="s">
        <v>779</v>
      </c>
      <c r="J1459" s="35"/>
      <c r="K1459" s="35"/>
      <c r="L1459" s="35" t="s">
        <v>780</v>
      </c>
      <c r="M1459" s="35"/>
      <c r="N1459" s="35" t="s">
        <v>23</v>
      </c>
      <c r="O1459" s="35"/>
      <c r="P1459" s="35"/>
      <c r="Q1459" s="35"/>
      <c r="R1459" s="35"/>
      <c r="S1459" s="35"/>
      <c r="T1459" s="35"/>
      <c r="U1459" s="35"/>
      <c r="V1459" s="35"/>
    </row>
    <row r="1460" spans="1:22" ht="16" x14ac:dyDescent="0.2">
      <c r="A1460" s="35"/>
      <c r="B1460" s="36" t="s">
        <v>1058</v>
      </c>
      <c r="C1460" s="36" t="s">
        <v>1058</v>
      </c>
      <c r="D1460" s="35" t="s">
        <v>781</v>
      </c>
      <c r="E1460" s="35">
        <v>0</v>
      </c>
      <c r="F1460" s="35">
        <v>1206</v>
      </c>
      <c r="G1460" s="35" t="s">
        <v>22</v>
      </c>
      <c r="H1460" s="35" t="s">
        <v>778</v>
      </c>
      <c r="I1460" s="35" t="s">
        <v>779</v>
      </c>
      <c r="J1460" s="35"/>
      <c r="K1460" s="35"/>
      <c r="L1460" s="35" t="s">
        <v>780</v>
      </c>
      <c r="M1460" s="35"/>
      <c r="N1460" s="35" t="s">
        <v>24</v>
      </c>
      <c r="O1460" s="35"/>
      <c r="P1460" s="35"/>
      <c r="Q1460" s="35"/>
      <c r="R1460" s="35"/>
      <c r="S1460" s="35"/>
      <c r="T1460" s="35"/>
      <c r="U1460" s="35"/>
      <c r="V1460" s="35"/>
    </row>
    <row r="1461" spans="1:22" ht="16" x14ac:dyDescent="0.2">
      <c r="A1461" s="35"/>
      <c r="B1461" s="36" t="s">
        <v>1058</v>
      </c>
      <c r="C1461" s="36" t="s">
        <v>1058</v>
      </c>
      <c r="D1461" s="35" t="s">
        <v>777</v>
      </c>
      <c r="E1461" s="35">
        <v>5</v>
      </c>
      <c r="F1461" s="35">
        <v>1201</v>
      </c>
      <c r="G1461" s="35" t="s">
        <v>22</v>
      </c>
      <c r="H1461" s="35" t="s">
        <v>778</v>
      </c>
      <c r="I1461" s="35" t="s">
        <v>779</v>
      </c>
      <c r="J1461" s="35"/>
      <c r="K1461" s="35"/>
      <c r="L1461" s="35" t="s">
        <v>780</v>
      </c>
      <c r="M1461" s="35"/>
      <c r="N1461" s="35" t="s">
        <v>23</v>
      </c>
      <c r="O1461" s="35"/>
      <c r="P1461" s="35"/>
      <c r="Q1461" s="35"/>
      <c r="R1461" s="35"/>
      <c r="S1461" s="35"/>
      <c r="T1461" s="35"/>
      <c r="U1461" s="35"/>
      <c r="V1461" s="35"/>
    </row>
    <row r="1462" spans="1:22" ht="16" x14ac:dyDescent="0.2">
      <c r="A1462" s="35"/>
      <c r="B1462" s="36" t="s">
        <v>1058</v>
      </c>
      <c r="C1462" s="36" t="s">
        <v>1058</v>
      </c>
      <c r="D1462" s="35" t="s">
        <v>781</v>
      </c>
      <c r="E1462" s="35">
        <v>0</v>
      </c>
      <c r="F1462" s="35">
        <v>1206</v>
      </c>
      <c r="G1462" s="35" t="s">
        <v>22</v>
      </c>
      <c r="H1462" s="35" t="s">
        <v>778</v>
      </c>
      <c r="I1462" s="35" t="s">
        <v>779</v>
      </c>
      <c r="J1462" s="35"/>
      <c r="K1462" s="35"/>
      <c r="L1462" s="35" t="s">
        <v>780</v>
      </c>
      <c r="M1462" s="35"/>
      <c r="N1462" s="35" t="s">
        <v>24</v>
      </c>
      <c r="O1462" s="35"/>
      <c r="P1462" s="35"/>
      <c r="Q1462" s="35"/>
      <c r="R1462" s="35"/>
      <c r="S1462" s="35"/>
      <c r="T1462" s="35"/>
      <c r="U1462" s="35"/>
      <c r="V1462" s="35"/>
    </row>
    <row r="1463" spans="1:22" ht="16" x14ac:dyDescent="0.2">
      <c r="A1463" s="35"/>
      <c r="B1463" s="36" t="s">
        <v>1058</v>
      </c>
      <c r="C1463" s="36" t="s">
        <v>1058</v>
      </c>
      <c r="D1463" s="35" t="s">
        <v>777</v>
      </c>
      <c r="E1463" s="35">
        <v>5</v>
      </c>
      <c r="F1463" s="35">
        <v>1201</v>
      </c>
      <c r="G1463" s="35" t="s">
        <v>22</v>
      </c>
      <c r="H1463" s="35" t="s">
        <v>778</v>
      </c>
      <c r="I1463" s="35" t="s">
        <v>779</v>
      </c>
      <c r="J1463" s="35"/>
      <c r="K1463" s="35"/>
      <c r="L1463" s="35" t="s">
        <v>780</v>
      </c>
      <c r="M1463" s="35"/>
      <c r="N1463" s="35" t="s">
        <v>23</v>
      </c>
      <c r="O1463" s="35"/>
      <c r="P1463" s="35"/>
      <c r="Q1463" s="35"/>
      <c r="R1463" s="35"/>
      <c r="S1463" s="35"/>
      <c r="T1463" s="35"/>
      <c r="U1463" s="35"/>
      <c r="V1463" s="35"/>
    </row>
    <row r="1464" spans="1:22" ht="16" x14ac:dyDescent="0.2">
      <c r="A1464" s="35"/>
      <c r="B1464" s="36" t="s">
        <v>1058</v>
      </c>
      <c r="C1464" s="36" t="s">
        <v>1058</v>
      </c>
      <c r="D1464" s="35" t="s">
        <v>781</v>
      </c>
      <c r="E1464" s="35">
        <v>0</v>
      </c>
      <c r="F1464" s="35">
        <v>1206</v>
      </c>
      <c r="G1464" s="35" t="s">
        <v>22</v>
      </c>
      <c r="H1464" s="35" t="s">
        <v>778</v>
      </c>
      <c r="I1464" s="35" t="s">
        <v>779</v>
      </c>
      <c r="J1464" s="35"/>
      <c r="K1464" s="35"/>
      <c r="L1464" s="35" t="s">
        <v>780</v>
      </c>
      <c r="M1464" s="35"/>
      <c r="N1464" s="35" t="s">
        <v>24</v>
      </c>
      <c r="O1464" s="35"/>
      <c r="P1464" s="35"/>
      <c r="Q1464" s="35"/>
      <c r="R1464" s="35"/>
      <c r="S1464" s="35"/>
      <c r="T1464" s="35"/>
      <c r="U1464" s="35"/>
      <c r="V1464" s="35"/>
    </row>
    <row r="1465" spans="1:22" ht="16" x14ac:dyDescent="0.2">
      <c r="A1465" s="35"/>
      <c r="B1465" s="36" t="s">
        <v>1058</v>
      </c>
      <c r="C1465" s="36" t="s">
        <v>1058</v>
      </c>
      <c r="D1465" s="35" t="s">
        <v>199</v>
      </c>
      <c r="E1465" s="35">
        <v>5</v>
      </c>
      <c r="F1465" s="35">
        <v>1201</v>
      </c>
      <c r="G1465" s="35" t="s">
        <v>22</v>
      </c>
      <c r="H1465" s="35" t="s">
        <v>709</v>
      </c>
      <c r="I1465" s="35" t="s">
        <v>64</v>
      </c>
      <c r="J1465" s="35"/>
      <c r="K1465" s="35"/>
      <c r="L1465" s="35" t="s">
        <v>710</v>
      </c>
      <c r="M1465" s="35"/>
      <c r="N1465" s="35" t="s">
        <v>23</v>
      </c>
      <c r="O1465" s="35"/>
      <c r="P1465" s="35"/>
      <c r="Q1465" s="35"/>
      <c r="R1465" s="35"/>
      <c r="S1465" s="35"/>
      <c r="T1465" s="35"/>
      <c r="U1465" s="35"/>
      <c r="V1465" s="35"/>
    </row>
    <row r="1466" spans="1:22" ht="16" x14ac:dyDescent="0.2">
      <c r="A1466" s="35"/>
      <c r="B1466" s="36" t="s">
        <v>1058</v>
      </c>
      <c r="C1466" s="36" t="s">
        <v>1058</v>
      </c>
      <c r="D1466" s="35" t="s">
        <v>196</v>
      </c>
      <c r="E1466" s="35">
        <v>0</v>
      </c>
      <c r="F1466" s="35">
        <v>1206</v>
      </c>
      <c r="G1466" s="35" t="s">
        <v>22</v>
      </c>
      <c r="H1466" s="35" t="s">
        <v>709</v>
      </c>
      <c r="I1466" s="35" t="s">
        <v>64</v>
      </c>
      <c r="J1466" s="35"/>
      <c r="K1466" s="35"/>
      <c r="L1466" s="35" t="s">
        <v>710</v>
      </c>
      <c r="M1466" s="35"/>
      <c r="N1466" s="35" t="s">
        <v>24</v>
      </c>
      <c r="O1466" s="35"/>
      <c r="P1466" s="35"/>
      <c r="Q1466" s="35"/>
      <c r="R1466" s="35"/>
      <c r="S1466" s="35"/>
      <c r="T1466" s="35"/>
      <c r="U1466" s="35"/>
      <c r="V1466" s="35"/>
    </row>
    <row r="1467" spans="1:22" ht="16" x14ac:dyDescent="0.2">
      <c r="A1467" s="35"/>
      <c r="B1467" s="36" t="s">
        <v>1058</v>
      </c>
      <c r="C1467" s="36" t="s">
        <v>1058</v>
      </c>
      <c r="D1467" s="35" t="s">
        <v>199</v>
      </c>
      <c r="E1467" s="35">
        <v>5</v>
      </c>
      <c r="F1467" s="35">
        <v>1201</v>
      </c>
      <c r="G1467" s="35" t="s">
        <v>22</v>
      </c>
      <c r="H1467" s="35" t="s">
        <v>709</v>
      </c>
      <c r="I1467" s="35" t="s">
        <v>64</v>
      </c>
      <c r="J1467" s="35"/>
      <c r="K1467" s="35"/>
      <c r="L1467" s="35" t="s">
        <v>710</v>
      </c>
      <c r="M1467" s="35"/>
      <c r="N1467" s="35" t="s">
        <v>23</v>
      </c>
      <c r="O1467" s="35"/>
      <c r="P1467" s="35"/>
      <c r="Q1467" s="35"/>
      <c r="R1467" s="35"/>
      <c r="S1467" s="35"/>
      <c r="T1467" s="35"/>
      <c r="U1467" s="35"/>
      <c r="V1467" s="35"/>
    </row>
    <row r="1468" spans="1:22" ht="16" x14ac:dyDescent="0.2">
      <c r="A1468" s="35"/>
      <c r="B1468" s="36" t="s">
        <v>1058</v>
      </c>
      <c r="C1468" s="36" t="s">
        <v>1058</v>
      </c>
      <c r="D1468" s="35" t="s">
        <v>198</v>
      </c>
      <c r="E1468" s="35">
        <v>5</v>
      </c>
      <c r="F1468" s="35">
        <v>1201</v>
      </c>
      <c r="G1468" s="35" t="s">
        <v>22</v>
      </c>
      <c r="H1468" s="35" t="s">
        <v>706</v>
      </c>
      <c r="I1468" s="35" t="s">
        <v>64</v>
      </c>
      <c r="J1468" s="35"/>
      <c r="K1468" s="35"/>
      <c r="L1468" s="35" t="s">
        <v>707</v>
      </c>
      <c r="M1468" s="35"/>
      <c r="N1468" s="35" t="s">
        <v>23</v>
      </c>
      <c r="O1468" s="35"/>
      <c r="P1468" s="35"/>
      <c r="Q1468" s="35"/>
      <c r="R1468" s="35"/>
      <c r="S1468" s="35"/>
      <c r="T1468" s="35"/>
      <c r="U1468" s="35"/>
      <c r="V1468" s="35"/>
    </row>
    <row r="1469" spans="1:22" ht="16" x14ac:dyDescent="0.2">
      <c r="A1469" s="35"/>
      <c r="B1469" s="36" t="s">
        <v>1058</v>
      </c>
      <c r="C1469" s="36" t="s">
        <v>1058</v>
      </c>
      <c r="D1469" s="35" t="s">
        <v>196</v>
      </c>
      <c r="E1469" s="35">
        <v>0</v>
      </c>
      <c r="F1469" s="35">
        <v>1206</v>
      </c>
      <c r="G1469" s="35" t="s">
        <v>22</v>
      </c>
      <c r="H1469" s="35" t="s">
        <v>709</v>
      </c>
      <c r="I1469" s="35" t="s">
        <v>64</v>
      </c>
      <c r="J1469" s="35"/>
      <c r="K1469" s="35"/>
      <c r="L1469" s="35" t="s">
        <v>710</v>
      </c>
      <c r="M1469" s="35"/>
      <c r="N1469" s="35" t="s">
        <v>24</v>
      </c>
      <c r="O1469" s="35"/>
      <c r="P1469" s="35"/>
      <c r="Q1469" s="35"/>
      <c r="R1469" s="35"/>
      <c r="S1469" s="35"/>
      <c r="T1469" s="35"/>
      <c r="U1469" s="35"/>
      <c r="V1469" s="35"/>
    </row>
    <row r="1470" spans="1:22" ht="16" x14ac:dyDescent="0.2">
      <c r="A1470" s="35"/>
      <c r="B1470" s="36" t="s">
        <v>1058</v>
      </c>
      <c r="C1470" s="36" t="s">
        <v>1058</v>
      </c>
      <c r="D1470" s="35" t="s">
        <v>190</v>
      </c>
      <c r="E1470" s="35">
        <v>0</v>
      </c>
      <c r="F1470" s="35">
        <v>1206</v>
      </c>
      <c r="G1470" s="35" t="s">
        <v>22</v>
      </c>
      <c r="H1470" s="35" t="s">
        <v>706</v>
      </c>
      <c r="I1470" s="35" t="s">
        <v>64</v>
      </c>
      <c r="J1470" s="35"/>
      <c r="K1470" s="35"/>
      <c r="L1470" s="35" t="s">
        <v>707</v>
      </c>
      <c r="M1470" s="35"/>
      <c r="N1470" s="35" t="s">
        <v>24</v>
      </c>
      <c r="O1470" s="35"/>
      <c r="P1470" s="35"/>
      <c r="Q1470" s="35"/>
      <c r="R1470" s="35"/>
      <c r="S1470" s="35"/>
      <c r="T1470" s="35"/>
      <c r="U1470" s="35"/>
      <c r="V1470" s="35"/>
    </row>
    <row r="1471" spans="1:22" ht="16" x14ac:dyDescent="0.2">
      <c r="A1471" s="35"/>
      <c r="B1471" s="36" t="s">
        <v>1058</v>
      </c>
      <c r="C1471" s="36" t="s">
        <v>1058</v>
      </c>
      <c r="D1471" s="35" t="s">
        <v>198</v>
      </c>
      <c r="E1471" s="35">
        <v>5</v>
      </c>
      <c r="F1471" s="35">
        <v>1201</v>
      </c>
      <c r="G1471" s="35" t="s">
        <v>22</v>
      </c>
      <c r="H1471" s="35" t="s">
        <v>706</v>
      </c>
      <c r="I1471" s="35" t="s">
        <v>64</v>
      </c>
      <c r="J1471" s="35"/>
      <c r="K1471" s="35"/>
      <c r="L1471" s="35" t="s">
        <v>707</v>
      </c>
      <c r="M1471" s="35"/>
      <c r="N1471" s="35" t="s">
        <v>23</v>
      </c>
      <c r="O1471" s="35"/>
      <c r="P1471" s="35"/>
      <c r="Q1471" s="35"/>
      <c r="R1471" s="35"/>
      <c r="S1471" s="35"/>
      <c r="T1471" s="35"/>
      <c r="U1471" s="35"/>
      <c r="V1471" s="35"/>
    </row>
    <row r="1472" spans="1:22" ht="16" x14ac:dyDescent="0.2">
      <c r="A1472" s="35"/>
      <c r="B1472" s="36" t="s">
        <v>1058</v>
      </c>
      <c r="C1472" s="36" t="s">
        <v>1058</v>
      </c>
      <c r="D1472" s="35" t="s">
        <v>777</v>
      </c>
      <c r="E1472" s="35">
        <v>5</v>
      </c>
      <c r="F1472" s="35">
        <v>1201</v>
      </c>
      <c r="G1472" s="35" t="s">
        <v>22</v>
      </c>
      <c r="H1472" s="35" t="s">
        <v>778</v>
      </c>
      <c r="I1472" s="35" t="s">
        <v>779</v>
      </c>
      <c r="J1472" s="35"/>
      <c r="K1472" s="35"/>
      <c r="L1472" s="35" t="s">
        <v>780</v>
      </c>
      <c r="M1472" s="35"/>
      <c r="N1472" s="35" t="s">
        <v>23</v>
      </c>
      <c r="O1472" s="35"/>
      <c r="P1472" s="35"/>
      <c r="Q1472" s="35"/>
      <c r="R1472" s="35"/>
      <c r="S1472" s="35"/>
      <c r="T1472" s="35"/>
      <c r="U1472" s="35"/>
      <c r="V1472" s="35"/>
    </row>
    <row r="1473" spans="1:22" ht="16" x14ac:dyDescent="0.2">
      <c r="A1473" s="35"/>
      <c r="B1473" s="36" t="s">
        <v>1058</v>
      </c>
      <c r="C1473" s="36" t="s">
        <v>1058</v>
      </c>
      <c r="D1473" s="35" t="s">
        <v>781</v>
      </c>
      <c r="E1473" s="35">
        <v>0</v>
      </c>
      <c r="F1473" s="35">
        <v>1206</v>
      </c>
      <c r="G1473" s="35" t="s">
        <v>22</v>
      </c>
      <c r="H1473" s="35" t="s">
        <v>778</v>
      </c>
      <c r="I1473" s="35" t="s">
        <v>779</v>
      </c>
      <c r="J1473" s="35"/>
      <c r="K1473" s="35"/>
      <c r="L1473" s="35" t="s">
        <v>780</v>
      </c>
      <c r="M1473" s="35"/>
      <c r="N1473" s="35" t="s">
        <v>24</v>
      </c>
      <c r="O1473" s="35"/>
      <c r="P1473" s="35"/>
      <c r="Q1473" s="35"/>
      <c r="R1473" s="35"/>
      <c r="S1473" s="35"/>
      <c r="T1473" s="35"/>
      <c r="U1473" s="35"/>
      <c r="V1473" s="35"/>
    </row>
    <row r="1474" spans="1:22" ht="16" x14ac:dyDescent="0.2">
      <c r="A1474" s="35"/>
      <c r="B1474" s="36" t="s">
        <v>1058</v>
      </c>
      <c r="C1474" s="36" t="s">
        <v>1058</v>
      </c>
      <c r="D1474" s="35" t="s">
        <v>190</v>
      </c>
      <c r="E1474" s="35">
        <v>0</v>
      </c>
      <c r="F1474" s="35">
        <v>1206</v>
      </c>
      <c r="G1474" s="35" t="s">
        <v>22</v>
      </c>
      <c r="H1474" s="35" t="s">
        <v>706</v>
      </c>
      <c r="I1474" s="35" t="s">
        <v>64</v>
      </c>
      <c r="J1474" s="35"/>
      <c r="K1474" s="35"/>
      <c r="L1474" s="35" t="s">
        <v>707</v>
      </c>
      <c r="M1474" s="35"/>
      <c r="N1474" s="35" t="s">
        <v>24</v>
      </c>
      <c r="O1474" s="35"/>
      <c r="P1474" s="35"/>
      <c r="Q1474" s="35"/>
      <c r="R1474" s="35"/>
      <c r="S1474" s="35"/>
      <c r="T1474" s="35"/>
      <c r="U1474" s="35"/>
      <c r="V1474" s="35"/>
    </row>
    <row r="1475" spans="1:22" ht="16" x14ac:dyDescent="0.2">
      <c r="A1475" s="35"/>
      <c r="B1475" s="36" t="s">
        <v>1058</v>
      </c>
      <c r="C1475" s="36" t="s">
        <v>1058</v>
      </c>
      <c r="D1475" s="35" t="s">
        <v>777</v>
      </c>
      <c r="E1475" s="35">
        <v>5</v>
      </c>
      <c r="F1475" s="35">
        <v>1201</v>
      </c>
      <c r="G1475" s="35" t="s">
        <v>22</v>
      </c>
      <c r="H1475" s="35" t="s">
        <v>778</v>
      </c>
      <c r="I1475" s="35" t="s">
        <v>779</v>
      </c>
      <c r="J1475" s="35"/>
      <c r="K1475" s="35"/>
      <c r="L1475" s="35" t="s">
        <v>780</v>
      </c>
      <c r="M1475" s="35"/>
      <c r="N1475" s="35" t="s">
        <v>23</v>
      </c>
      <c r="O1475" s="35"/>
      <c r="P1475" s="35"/>
      <c r="Q1475" s="35"/>
      <c r="R1475" s="35"/>
      <c r="S1475" s="35"/>
      <c r="T1475" s="35"/>
      <c r="U1475" s="35"/>
      <c r="V1475" s="35"/>
    </row>
    <row r="1476" spans="1:22" ht="16" x14ac:dyDescent="0.2">
      <c r="A1476" s="35"/>
      <c r="B1476" s="36" t="s">
        <v>1058</v>
      </c>
      <c r="C1476" s="36" t="s">
        <v>1058</v>
      </c>
      <c r="D1476" s="35" t="s">
        <v>781</v>
      </c>
      <c r="E1476" s="35">
        <v>0</v>
      </c>
      <c r="F1476" s="35">
        <v>1206</v>
      </c>
      <c r="G1476" s="35" t="s">
        <v>22</v>
      </c>
      <c r="H1476" s="35" t="s">
        <v>778</v>
      </c>
      <c r="I1476" s="35" t="s">
        <v>779</v>
      </c>
      <c r="J1476" s="35"/>
      <c r="K1476" s="35"/>
      <c r="L1476" s="35" t="s">
        <v>780</v>
      </c>
      <c r="M1476" s="35"/>
      <c r="N1476" s="35" t="s">
        <v>24</v>
      </c>
      <c r="O1476" s="35"/>
      <c r="P1476" s="35"/>
      <c r="Q1476" s="35"/>
      <c r="R1476" s="35"/>
      <c r="S1476" s="35"/>
      <c r="T1476" s="35"/>
      <c r="U1476" s="35"/>
      <c r="V1476" s="35"/>
    </row>
    <row r="1477" spans="1:22" ht="16" x14ac:dyDescent="0.2">
      <c r="A1477" s="35"/>
      <c r="B1477" s="36" t="s">
        <v>1058</v>
      </c>
      <c r="C1477" s="36" t="s">
        <v>1058</v>
      </c>
      <c r="D1477" s="35" t="s">
        <v>1016</v>
      </c>
      <c r="E1477" s="35">
        <v>5</v>
      </c>
      <c r="F1477" s="35">
        <v>1101</v>
      </c>
      <c r="G1477" s="35" t="s">
        <v>22</v>
      </c>
      <c r="H1477" s="35" t="s">
        <v>1017</v>
      </c>
      <c r="I1477" s="35" t="s">
        <v>762</v>
      </c>
      <c r="J1477" s="35"/>
      <c r="K1477" s="35"/>
      <c r="L1477" s="35" t="s">
        <v>1018</v>
      </c>
      <c r="M1477" s="35"/>
      <c r="N1477" s="35" t="s">
        <v>23</v>
      </c>
      <c r="O1477" s="35"/>
      <c r="P1477" s="35"/>
      <c r="Q1477" s="35"/>
      <c r="R1477" s="35"/>
      <c r="S1477" s="35"/>
      <c r="T1477" s="35"/>
      <c r="U1477" s="35"/>
      <c r="V1477" s="35"/>
    </row>
    <row r="1478" spans="1:22" ht="16" x14ac:dyDescent="0.2">
      <c r="A1478" s="35"/>
      <c r="B1478" s="36" t="s">
        <v>1058</v>
      </c>
      <c r="C1478" s="36" t="s">
        <v>1058</v>
      </c>
      <c r="D1478" s="35" t="s">
        <v>868</v>
      </c>
      <c r="E1478" s="35">
        <v>5</v>
      </c>
      <c r="F1478" s="35">
        <v>1201</v>
      </c>
      <c r="G1478" s="35" t="s">
        <v>22</v>
      </c>
      <c r="H1478" s="35" t="s">
        <v>869</v>
      </c>
      <c r="I1478" s="35" t="s">
        <v>692</v>
      </c>
      <c r="J1478" s="35"/>
      <c r="K1478" s="35"/>
      <c r="L1478" s="35" t="s">
        <v>870</v>
      </c>
      <c r="M1478" s="35"/>
      <c r="N1478" s="35" t="s">
        <v>23</v>
      </c>
      <c r="O1478" s="35"/>
      <c r="P1478" s="35"/>
      <c r="Q1478" s="35"/>
      <c r="R1478" s="35"/>
      <c r="S1478" s="35"/>
      <c r="T1478" s="35"/>
      <c r="U1478" s="35"/>
      <c r="V1478" s="35"/>
    </row>
    <row r="1479" spans="1:22" ht="16" x14ac:dyDescent="0.2">
      <c r="A1479" s="35"/>
      <c r="B1479" s="36" t="s">
        <v>1058</v>
      </c>
      <c r="C1479" s="36" t="s">
        <v>1058</v>
      </c>
      <c r="D1479" s="35" t="s">
        <v>871</v>
      </c>
      <c r="E1479" s="35">
        <v>5</v>
      </c>
      <c r="F1479" s="35">
        <v>1101</v>
      </c>
      <c r="G1479" s="35" t="s">
        <v>22</v>
      </c>
      <c r="H1479" s="35" t="s">
        <v>872</v>
      </c>
      <c r="I1479" s="35" t="s">
        <v>692</v>
      </c>
      <c r="J1479" s="35"/>
      <c r="K1479" s="35"/>
      <c r="L1479" s="35" t="s">
        <v>873</v>
      </c>
      <c r="M1479" s="35"/>
      <c r="N1479" s="35" t="s">
        <v>23</v>
      </c>
      <c r="O1479" s="35"/>
      <c r="P1479" s="35"/>
      <c r="Q1479" s="35"/>
      <c r="R1479" s="35"/>
      <c r="S1479" s="35"/>
      <c r="T1479" s="35"/>
      <c r="U1479" s="35"/>
      <c r="V1479" s="35"/>
    </row>
    <row r="1480" spans="1:22" ht="16" x14ac:dyDescent="0.2">
      <c r="A1480" s="35"/>
      <c r="B1480" s="36" t="s">
        <v>1058</v>
      </c>
      <c r="C1480" s="36" t="s">
        <v>1058</v>
      </c>
      <c r="D1480" s="35" t="s">
        <v>198</v>
      </c>
      <c r="E1480" s="35">
        <v>5</v>
      </c>
      <c r="F1480" s="35">
        <v>1201</v>
      </c>
      <c r="G1480" s="35" t="s">
        <v>22</v>
      </c>
      <c r="H1480" s="35" t="s">
        <v>706</v>
      </c>
      <c r="I1480" s="35" t="s">
        <v>64</v>
      </c>
      <c r="J1480" s="35"/>
      <c r="K1480" s="35"/>
      <c r="L1480" s="35" t="s">
        <v>707</v>
      </c>
      <c r="M1480" s="35"/>
      <c r="N1480" s="35" t="s">
        <v>23</v>
      </c>
      <c r="O1480" s="35"/>
      <c r="P1480" s="35"/>
      <c r="Q1480" s="35"/>
      <c r="R1480" s="35"/>
      <c r="S1480" s="35"/>
      <c r="T1480" s="35"/>
      <c r="U1480" s="35"/>
      <c r="V1480" s="35"/>
    </row>
    <row r="1481" spans="1:22" ht="16" x14ac:dyDescent="0.2">
      <c r="A1481" s="35"/>
      <c r="B1481" s="36" t="s">
        <v>1058</v>
      </c>
      <c r="C1481" s="36" t="s">
        <v>1058</v>
      </c>
      <c r="D1481" s="35" t="s">
        <v>777</v>
      </c>
      <c r="E1481" s="35">
        <v>5</v>
      </c>
      <c r="F1481" s="35">
        <v>1201</v>
      </c>
      <c r="G1481" s="35" t="s">
        <v>22</v>
      </c>
      <c r="H1481" s="35" t="s">
        <v>778</v>
      </c>
      <c r="I1481" s="35" t="s">
        <v>779</v>
      </c>
      <c r="J1481" s="35"/>
      <c r="K1481" s="35"/>
      <c r="L1481" s="35" t="s">
        <v>780</v>
      </c>
      <c r="M1481" s="35"/>
      <c r="N1481" s="35" t="s">
        <v>23</v>
      </c>
      <c r="O1481" s="35"/>
      <c r="P1481" s="35"/>
      <c r="Q1481" s="35"/>
      <c r="R1481" s="35"/>
      <c r="S1481" s="35"/>
      <c r="T1481" s="35"/>
      <c r="U1481" s="35"/>
      <c r="V1481" s="35"/>
    </row>
    <row r="1482" spans="1:22" ht="16" x14ac:dyDescent="0.2">
      <c r="A1482" s="35"/>
      <c r="B1482" s="36" t="s">
        <v>1058</v>
      </c>
      <c r="C1482" s="36" t="s">
        <v>1058</v>
      </c>
      <c r="D1482" s="35" t="s">
        <v>781</v>
      </c>
      <c r="E1482" s="35">
        <v>0</v>
      </c>
      <c r="F1482" s="35">
        <v>1206</v>
      </c>
      <c r="G1482" s="35" t="s">
        <v>22</v>
      </c>
      <c r="H1482" s="35" t="s">
        <v>778</v>
      </c>
      <c r="I1482" s="35" t="s">
        <v>779</v>
      </c>
      <c r="J1482" s="35"/>
      <c r="K1482" s="35"/>
      <c r="L1482" s="35" t="s">
        <v>780</v>
      </c>
      <c r="M1482" s="35"/>
      <c r="N1482" s="35" t="s">
        <v>24</v>
      </c>
      <c r="O1482" s="35"/>
      <c r="P1482" s="35"/>
      <c r="Q1482" s="35"/>
      <c r="R1482" s="35"/>
      <c r="S1482" s="35"/>
      <c r="T1482" s="35"/>
      <c r="U1482" s="35"/>
      <c r="V1482" s="35"/>
    </row>
    <row r="1483" spans="1:22" ht="16" x14ac:dyDescent="0.2">
      <c r="A1483" s="35"/>
      <c r="B1483" s="36" t="s">
        <v>1058</v>
      </c>
      <c r="C1483" s="36" t="s">
        <v>1058</v>
      </c>
      <c r="D1483" s="35" t="s">
        <v>190</v>
      </c>
      <c r="E1483" s="35">
        <v>0</v>
      </c>
      <c r="F1483" s="35">
        <v>1206</v>
      </c>
      <c r="G1483" s="35" t="s">
        <v>22</v>
      </c>
      <c r="H1483" s="35" t="s">
        <v>706</v>
      </c>
      <c r="I1483" s="35" t="s">
        <v>64</v>
      </c>
      <c r="J1483" s="35"/>
      <c r="K1483" s="35"/>
      <c r="L1483" s="35" t="s">
        <v>707</v>
      </c>
      <c r="M1483" s="35"/>
      <c r="N1483" s="35" t="s">
        <v>24</v>
      </c>
      <c r="O1483" s="35"/>
      <c r="P1483" s="35"/>
      <c r="Q1483" s="35"/>
      <c r="R1483" s="35"/>
      <c r="S1483" s="35"/>
      <c r="T1483" s="35"/>
      <c r="U1483" s="35"/>
      <c r="V1483" s="35"/>
    </row>
    <row r="1484" spans="1:22" ht="16" x14ac:dyDescent="0.2">
      <c r="A1484" s="35"/>
      <c r="B1484" s="36" t="s">
        <v>1058</v>
      </c>
      <c r="C1484" s="36" t="s">
        <v>1058</v>
      </c>
      <c r="D1484" s="35" t="s">
        <v>977</v>
      </c>
      <c r="E1484" s="35">
        <v>0</v>
      </c>
      <c r="F1484" s="35">
        <v>1226</v>
      </c>
      <c r="G1484" s="35" t="s">
        <v>22</v>
      </c>
      <c r="H1484" s="35" t="s">
        <v>949</v>
      </c>
      <c r="I1484" s="35" t="s">
        <v>692</v>
      </c>
      <c r="J1484" s="35"/>
      <c r="K1484" s="35"/>
      <c r="L1484" s="35" t="s">
        <v>950</v>
      </c>
      <c r="M1484" s="35"/>
      <c r="N1484" s="35" t="s">
        <v>24</v>
      </c>
      <c r="O1484" s="35"/>
      <c r="P1484" s="35"/>
      <c r="Q1484" s="35"/>
      <c r="R1484" s="35"/>
      <c r="S1484" s="35"/>
      <c r="T1484" s="35"/>
      <c r="U1484" s="35"/>
      <c r="V1484" s="35"/>
    </row>
    <row r="1485" spans="1:22" ht="16" x14ac:dyDescent="0.2">
      <c r="A1485" s="35"/>
      <c r="B1485" s="36" t="s">
        <v>1058</v>
      </c>
      <c r="C1485" s="36" t="s">
        <v>1058</v>
      </c>
      <c r="D1485" s="35" t="s">
        <v>978</v>
      </c>
      <c r="E1485" s="35">
        <v>0</v>
      </c>
      <c r="F1485" s="35">
        <v>1226</v>
      </c>
      <c r="G1485" s="35" t="s">
        <v>22</v>
      </c>
      <c r="H1485" s="35" t="s">
        <v>952</v>
      </c>
      <c r="I1485" s="35" t="s">
        <v>692</v>
      </c>
      <c r="J1485" s="35"/>
      <c r="K1485" s="35"/>
      <c r="L1485" s="35" t="s">
        <v>953</v>
      </c>
      <c r="M1485" s="35"/>
      <c r="N1485" s="35" t="s">
        <v>24</v>
      </c>
      <c r="O1485" s="35"/>
      <c r="P1485" s="35"/>
      <c r="Q1485" s="35"/>
      <c r="R1485" s="35"/>
      <c r="S1485" s="35"/>
      <c r="T1485" s="35"/>
      <c r="U1485" s="35"/>
      <c r="V1485" s="35"/>
    </row>
    <row r="1486" spans="1:22" ht="16" x14ac:dyDescent="0.2">
      <c r="A1486" s="35"/>
      <c r="B1486" s="36" t="s">
        <v>1058</v>
      </c>
      <c r="C1486" s="36" t="s">
        <v>1058</v>
      </c>
      <c r="D1486" s="35" t="s">
        <v>1028</v>
      </c>
      <c r="E1486" s="35">
        <v>0</v>
      </c>
      <c r="F1486" s="35">
        <v>1206</v>
      </c>
      <c r="G1486" s="35" t="s">
        <v>22</v>
      </c>
      <c r="H1486" s="35" t="s">
        <v>861</v>
      </c>
      <c r="I1486" s="35" t="s">
        <v>692</v>
      </c>
      <c r="J1486" s="35"/>
      <c r="K1486" s="35"/>
      <c r="L1486" s="35" t="s">
        <v>862</v>
      </c>
      <c r="M1486" s="35"/>
      <c r="N1486" s="35" t="s">
        <v>24</v>
      </c>
      <c r="O1486" s="35"/>
      <c r="P1486" s="35"/>
      <c r="Q1486" s="35"/>
      <c r="R1486" s="35"/>
      <c r="S1486" s="35"/>
      <c r="T1486" s="35"/>
      <c r="U1486" s="35"/>
      <c r="V1486" s="35"/>
    </row>
    <row r="1487" spans="1:22" ht="16" x14ac:dyDescent="0.2">
      <c r="A1487" s="35"/>
      <c r="B1487" s="36" t="s">
        <v>1058</v>
      </c>
      <c r="C1487" s="36" t="s">
        <v>1058</v>
      </c>
      <c r="D1487" s="35" t="s">
        <v>1656</v>
      </c>
      <c r="E1487" s="35">
        <v>0</v>
      </c>
      <c r="F1487" s="35">
        <v>1206</v>
      </c>
      <c r="G1487" s="35" t="s">
        <v>22</v>
      </c>
      <c r="H1487" s="35" t="s">
        <v>1585</v>
      </c>
      <c r="I1487" s="35" t="s">
        <v>692</v>
      </c>
      <c r="J1487" s="35"/>
      <c r="K1487" s="35"/>
      <c r="L1487" s="35" t="s">
        <v>1586</v>
      </c>
      <c r="M1487" s="35"/>
      <c r="N1487" s="35" t="s">
        <v>24</v>
      </c>
      <c r="O1487" s="35"/>
      <c r="P1487" s="35"/>
      <c r="Q1487" s="35"/>
      <c r="R1487" s="35"/>
      <c r="S1487" s="35"/>
      <c r="T1487" s="35"/>
      <c r="U1487" s="35"/>
      <c r="V1487" s="35"/>
    </row>
    <row r="1488" spans="1:22" ht="16" x14ac:dyDescent="0.2">
      <c r="A1488" s="35"/>
      <c r="B1488" s="36" t="s">
        <v>1058</v>
      </c>
      <c r="C1488" s="36" t="s">
        <v>1058</v>
      </c>
      <c r="D1488" s="35" t="s">
        <v>1025</v>
      </c>
      <c r="E1488" s="35">
        <v>0</v>
      </c>
      <c r="F1488" s="35">
        <v>1102</v>
      </c>
      <c r="G1488" s="35" t="s">
        <v>22</v>
      </c>
      <c r="H1488" s="35" t="s">
        <v>1017</v>
      </c>
      <c r="I1488" s="35" t="s">
        <v>762</v>
      </c>
      <c r="J1488" s="35"/>
      <c r="K1488" s="35"/>
      <c r="L1488" s="35" t="s">
        <v>1018</v>
      </c>
      <c r="M1488" s="35"/>
      <c r="N1488" s="35" t="s">
        <v>24</v>
      </c>
      <c r="O1488" s="35"/>
      <c r="P1488" s="35"/>
      <c r="Q1488" s="35"/>
      <c r="R1488" s="35"/>
      <c r="S1488" s="35"/>
      <c r="T1488" s="35"/>
      <c r="U1488" s="35"/>
      <c r="V1488" s="35"/>
    </row>
    <row r="1489" spans="1:22" ht="16" x14ac:dyDescent="0.2">
      <c r="A1489" s="35"/>
      <c r="B1489" s="36" t="s">
        <v>1058</v>
      </c>
      <c r="C1489" s="36" t="s">
        <v>1058</v>
      </c>
      <c r="D1489" s="35" t="s">
        <v>1657</v>
      </c>
      <c r="E1489" s="35">
        <v>5</v>
      </c>
      <c r="F1489" s="35">
        <v>1101</v>
      </c>
      <c r="G1489" s="35" t="s">
        <v>22</v>
      </c>
      <c r="H1489" s="35" t="s">
        <v>865</v>
      </c>
      <c r="I1489" s="35" t="s">
        <v>762</v>
      </c>
      <c r="J1489" s="35"/>
      <c r="K1489" s="35"/>
      <c r="L1489" s="35" t="s">
        <v>866</v>
      </c>
      <c r="M1489" s="35"/>
      <c r="N1489" s="35" t="s">
        <v>23</v>
      </c>
      <c r="O1489" s="35"/>
      <c r="P1489" s="35"/>
      <c r="Q1489" s="35"/>
      <c r="R1489" s="35"/>
      <c r="S1489" s="35"/>
      <c r="T1489" s="35"/>
      <c r="U1489" s="35"/>
      <c r="V1489" s="35"/>
    </row>
    <row r="1490" spans="1:22" ht="16" x14ac:dyDescent="0.2">
      <c r="A1490" s="35"/>
      <c r="B1490" s="36" t="s">
        <v>1058</v>
      </c>
      <c r="C1490" s="36" t="s">
        <v>1058</v>
      </c>
      <c r="D1490" s="35" t="s">
        <v>1658</v>
      </c>
      <c r="E1490" s="35">
        <v>0</v>
      </c>
      <c r="F1490" s="35">
        <v>1102</v>
      </c>
      <c r="G1490" s="35" t="s">
        <v>22</v>
      </c>
      <c r="H1490" s="35" t="s">
        <v>761</v>
      </c>
      <c r="I1490" s="35" t="s">
        <v>762</v>
      </c>
      <c r="J1490" s="35"/>
      <c r="K1490" s="35"/>
      <c r="L1490" s="35" t="s">
        <v>763</v>
      </c>
      <c r="M1490" s="35"/>
      <c r="N1490" s="35" t="s">
        <v>24</v>
      </c>
      <c r="O1490" s="35"/>
      <c r="P1490" s="35"/>
      <c r="Q1490" s="35"/>
      <c r="R1490" s="35"/>
      <c r="S1490" s="35"/>
      <c r="T1490" s="35"/>
      <c r="U1490" s="35"/>
      <c r="V1490" s="35"/>
    </row>
    <row r="1491" spans="1:22" ht="16" x14ac:dyDescent="0.2">
      <c r="A1491" s="35"/>
      <c r="B1491" s="36" t="s">
        <v>1058</v>
      </c>
      <c r="C1491" s="36" t="s">
        <v>1058</v>
      </c>
      <c r="D1491" s="35" t="s">
        <v>1659</v>
      </c>
      <c r="E1491" s="35">
        <v>0</v>
      </c>
      <c r="F1491" s="35">
        <v>1102</v>
      </c>
      <c r="G1491" s="35" t="s">
        <v>22</v>
      </c>
      <c r="H1491" s="35" t="s">
        <v>865</v>
      </c>
      <c r="I1491" s="35" t="s">
        <v>762</v>
      </c>
      <c r="J1491" s="35"/>
      <c r="K1491" s="35"/>
      <c r="L1491" s="35" t="s">
        <v>866</v>
      </c>
      <c r="M1491" s="35"/>
      <c r="N1491" s="35" t="s">
        <v>24</v>
      </c>
      <c r="O1491" s="35"/>
      <c r="P1491" s="35"/>
      <c r="Q1491" s="35"/>
      <c r="R1491" s="35"/>
      <c r="S1491" s="35"/>
      <c r="T1491" s="35"/>
      <c r="U1491" s="35"/>
      <c r="V1491" s="35"/>
    </row>
    <row r="1492" spans="1:22" ht="16" x14ac:dyDescent="0.2">
      <c r="A1492" s="35"/>
      <c r="B1492" s="36" t="s">
        <v>1058</v>
      </c>
      <c r="C1492" s="36" t="s">
        <v>1058</v>
      </c>
      <c r="D1492" s="35" t="s">
        <v>777</v>
      </c>
      <c r="E1492" s="35">
        <v>5</v>
      </c>
      <c r="F1492" s="35">
        <v>1201</v>
      </c>
      <c r="G1492" s="35" t="s">
        <v>22</v>
      </c>
      <c r="H1492" s="35" t="s">
        <v>778</v>
      </c>
      <c r="I1492" s="35" t="s">
        <v>779</v>
      </c>
      <c r="J1492" s="35"/>
      <c r="K1492" s="35"/>
      <c r="L1492" s="35" t="s">
        <v>780</v>
      </c>
      <c r="M1492" s="35"/>
      <c r="N1492" s="35" t="s">
        <v>23</v>
      </c>
      <c r="O1492" s="35"/>
      <c r="P1492" s="35"/>
      <c r="Q1492" s="35"/>
      <c r="R1492" s="35"/>
      <c r="S1492" s="35"/>
      <c r="T1492" s="35"/>
      <c r="U1492" s="35"/>
      <c r="V1492" s="35"/>
    </row>
    <row r="1493" spans="1:22" ht="16" x14ac:dyDescent="0.2">
      <c r="A1493" s="35"/>
      <c r="B1493" s="36" t="s">
        <v>1058</v>
      </c>
      <c r="C1493" s="36" t="s">
        <v>1058</v>
      </c>
      <c r="D1493" s="35" t="s">
        <v>781</v>
      </c>
      <c r="E1493" s="35">
        <v>0</v>
      </c>
      <c r="F1493" s="35">
        <v>1206</v>
      </c>
      <c r="G1493" s="35" t="s">
        <v>22</v>
      </c>
      <c r="H1493" s="35" t="s">
        <v>778</v>
      </c>
      <c r="I1493" s="35" t="s">
        <v>779</v>
      </c>
      <c r="J1493" s="35"/>
      <c r="K1493" s="35"/>
      <c r="L1493" s="35" t="s">
        <v>780</v>
      </c>
      <c r="M1493" s="35"/>
      <c r="N1493" s="35" t="s">
        <v>24</v>
      </c>
      <c r="O1493" s="35"/>
      <c r="P1493" s="35"/>
      <c r="Q1493" s="35"/>
      <c r="R1493" s="35"/>
      <c r="S1493" s="35"/>
      <c r="T1493" s="35"/>
      <c r="U1493" s="35"/>
      <c r="V1493" s="35"/>
    </row>
    <row r="1494" spans="1:22" ht="16" x14ac:dyDescent="0.2">
      <c r="A1494" s="35"/>
      <c r="B1494" s="36" t="s">
        <v>1058</v>
      </c>
      <c r="C1494" s="36" t="s">
        <v>1058</v>
      </c>
      <c r="D1494" s="35" t="s">
        <v>1660</v>
      </c>
      <c r="E1494" s="35">
        <v>5</v>
      </c>
      <c r="F1494" s="35">
        <v>1101</v>
      </c>
      <c r="G1494" s="35" t="s">
        <v>22</v>
      </c>
      <c r="H1494" s="35" t="s">
        <v>761</v>
      </c>
      <c r="I1494" s="35" t="s">
        <v>762</v>
      </c>
      <c r="J1494" s="35"/>
      <c r="K1494" s="35"/>
      <c r="L1494" s="35" t="s">
        <v>763</v>
      </c>
      <c r="M1494" s="35"/>
      <c r="N1494" s="35" t="s">
        <v>23</v>
      </c>
      <c r="O1494" s="35"/>
      <c r="P1494" s="35"/>
      <c r="Q1494" s="35"/>
      <c r="R1494" s="35"/>
      <c r="S1494" s="35"/>
      <c r="T1494" s="35"/>
      <c r="U1494" s="35"/>
      <c r="V1494" s="35"/>
    </row>
    <row r="1495" spans="1:22" ht="16" x14ac:dyDescent="0.2">
      <c r="A1495" s="35"/>
      <c r="B1495" s="36" t="s">
        <v>1058</v>
      </c>
      <c r="C1495" s="36" t="s">
        <v>1058</v>
      </c>
      <c r="D1495" s="35" t="s">
        <v>1661</v>
      </c>
      <c r="E1495" s="35">
        <v>0</v>
      </c>
      <c r="F1495" s="35">
        <v>1102</v>
      </c>
      <c r="G1495" s="35" t="s">
        <v>22</v>
      </c>
      <c r="H1495" s="35" t="s">
        <v>761</v>
      </c>
      <c r="I1495" s="35" t="s">
        <v>762</v>
      </c>
      <c r="J1495" s="35"/>
      <c r="K1495" s="35"/>
      <c r="L1495" s="35" t="s">
        <v>763</v>
      </c>
      <c r="M1495" s="35"/>
      <c r="N1495" s="35" t="s">
        <v>24</v>
      </c>
      <c r="O1495" s="35"/>
      <c r="P1495" s="35"/>
      <c r="Q1495" s="35"/>
      <c r="R1495" s="35"/>
      <c r="S1495" s="35"/>
      <c r="T1495" s="35"/>
      <c r="U1495" s="35"/>
      <c r="V1495" s="35"/>
    </row>
    <row r="1496" spans="1:22" ht="16" x14ac:dyDescent="0.2">
      <c r="A1496" s="35"/>
      <c r="B1496" s="36" t="s">
        <v>1058</v>
      </c>
      <c r="C1496" s="36" t="s">
        <v>1058</v>
      </c>
      <c r="D1496" s="35" t="s">
        <v>1662</v>
      </c>
      <c r="E1496" s="35">
        <v>5</v>
      </c>
      <c r="F1496" s="35">
        <v>1101</v>
      </c>
      <c r="G1496" s="35" t="s">
        <v>22</v>
      </c>
      <c r="H1496" s="35" t="s">
        <v>761</v>
      </c>
      <c r="I1496" s="35" t="s">
        <v>762</v>
      </c>
      <c r="J1496" s="35"/>
      <c r="K1496" s="35"/>
      <c r="L1496" s="35" t="s">
        <v>763</v>
      </c>
      <c r="M1496" s="35"/>
      <c r="N1496" s="35" t="s">
        <v>23</v>
      </c>
      <c r="O1496" s="35"/>
      <c r="P1496" s="35"/>
      <c r="Q1496" s="35"/>
      <c r="R1496" s="35"/>
      <c r="S1496" s="35"/>
      <c r="T1496" s="35"/>
      <c r="U1496" s="35"/>
      <c r="V1496" s="35"/>
    </row>
    <row r="1497" spans="1:22" ht="16" x14ac:dyDescent="0.2">
      <c r="A1497" s="35"/>
      <c r="B1497" s="36" t="s">
        <v>1058</v>
      </c>
      <c r="C1497" s="36" t="s">
        <v>1058</v>
      </c>
      <c r="D1497" s="35" t="s">
        <v>948</v>
      </c>
      <c r="E1497" s="35">
        <v>5</v>
      </c>
      <c r="F1497" s="35">
        <v>1221</v>
      </c>
      <c r="G1497" s="35" t="s">
        <v>22</v>
      </c>
      <c r="H1497" s="35" t="s">
        <v>949</v>
      </c>
      <c r="I1497" s="35" t="s">
        <v>692</v>
      </c>
      <c r="J1497" s="35"/>
      <c r="K1497" s="35"/>
      <c r="L1497" s="35" t="s">
        <v>950</v>
      </c>
      <c r="M1497" s="35"/>
      <c r="N1497" s="35" t="s">
        <v>23</v>
      </c>
      <c r="O1497" s="35"/>
      <c r="P1497" s="35"/>
      <c r="Q1497" s="35"/>
      <c r="R1497" s="35"/>
      <c r="S1497" s="35"/>
      <c r="T1497" s="35"/>
      <c r="U1497" s="35"/>
      <c r="V1497" s="35"/>
    </row>
    <row r="1498" spans="1:22" ht="16" x14ac:dyDescent="0.2">
      <c r="A1498" s="35"/>
      <c r="B1498" s="36" t="s">
        <v>1058</v>
      </c>
      <c r="C1498" s="36" t="s">
        <v>1058</v>
      </c>
      <c r="D1498" s="35" t="s">
        <v>951</v>
      </c>
      <c r="E1498" s="35">
        <v>5</v>
      </c>
      <c r="F1498" s="35">
        <v>1221</v>
      </c>
      <c r="G1498" s="35" t="s">
        <v>22</v>
      </c>
      <c r="H1498" s="35" t="s">
        <v>952</v>
      </c>
      <c r="I1498" s="35" t="s">
        <v>692</v>
      </c>
      <c r="J1498" s="35"/>
      <c r="K1498" s="35"/>
      <c r="L1498" s="35" t="s">
        <v>953</v>
      </c>
      <c r="M1498" s="35"/>
      <c r="N1498" s="35" t="s">
        <v>23</v>
      </c>
      <c r="O1498" s="35"/>
      <c r="P1498" s="35"/>
      <c r="Q1498" s="35"/>
      <c r="R1498" s="35"/>
      <c r="S1498" s="35"/>
      <c r="T1498" s="35"/>
      <c r="U1498" s="35"/>
      <c r="V1498" s="35"/>
    </row>
    <row r="1499" spans="1:22" ht="16" x14ac:dyDescent="0.2">
      <c r="A1499" s="35"/>
      <c r="B1499" s="36" t="s">
        <v>1058</v>
      </c>
      <c r="C1499" s="36" t="s">
        <v>1058</v>
      </c>
      <c r="D1499" s="35" t="s">
        <v>860</v>
      </c>
      <c r="E1499" s="35">
        <v>5</v>
      </c>
      <c r="F1499" s="35">
        <v>1201</v>
      </c>
      <c r="G1499" s="35" t="s">
        <v>22</v>
      </c>
      <c r="H1499" s="35" t="s">
        <v>861</v>
      </c>
      <c r="I1499" s="35" t="s">
        <v>692</v>
      </c>
      <c r="J1499" s="35"/>
      <c r="K1499" s="35"/>
      <c r="L1499" s="35" t="s">
        <v>862</v>
      </c>
      <c r="M1499" s="35"/>
      <c r="N1499" s="35" t="s">
        <v>23</v>
      </c>
      <c r="O1499" s="35"/>
      <c r="P1499" s="35"/>
      <c r="Q1499" s="35"/>
      <c r="R1499" s="35"/>
      <c r="S1499" s="35"/>
      <c r="T1499" s="35"/>
      <c r="U1499" s="35"/>
      <c r="V1499" s="35"/>
    </row>
    <row r="1500" spans="1:22" ht="16" x14ac:dyDescent="0.2">
      <c r="A1500" s="35"/>
      <c r="B1500" s="36" t="s">
        <v>1058</v>
      </c>
      <c r="C1500" s="36" t="s">
        <v>1058</v>
      </c>
      <c r="D1500" s="35" t="s">
        <v>1584</v>
      </c>
      <c r="E1500" s="35">
        <v>5</v>
      </c>
      <c r="F1500" s="35">
        <v>1201</v>
      </c>
      <c r="G1500" s="35" t="s">
        <v>22</v>
      </c>
      <c r="H1500" s="35" t="s">
        <v>1585</v>
      </c>
      <c r="I1500" s="35" t="s">
        <v>692</v>
      </c>
      <c r="J1500" s="35"/>
      <c r="K1500" s="35"/>
      <c r="L1500" s="35" t="s">
        <v>1586</v>
      </c>
      <c r="M1500" s="35"/>
      <c r="N1500" s="35" t="s">
        <v>23</v>
      </c>
      <c r="O1500" s="35"/>
      <c r="P1500" s="35"/>
      <c r="Q1500" s="35"/>
      <c r="R1500" s="35"/>
      <c r="S1500" s="35"/>
      <c r="T1500" s="35"/>
      <c r="U1500" s="35"/>
      <c r="V1500" s="35"/>
    </row>
    <row r="1501" spans="1:22" ht="16" x14ac:dyDescent="0.2">
      <c r="A1501" s="35"/>
      <c r="B1501" s="36" t="s">
        <v>1058</v>
      </c>
      <c r="C1501" s="36" t="s">
        <v>1058</v>
      </c>
      <c r="D1501" s="35" t="s">
        <v>874</v>
      </c>
      <c r="E1501" s="35">
        <v>5</v>
      </c>
      <c r="F1501" s="35">
        <v>1201</v>
      </c>
      <c r="G1501" s="35" t="s">
        <v>22</v>
      </c>
      <c r="H1501" s="35" t="s">
        <v>875</v>
      </c>
      <c r="I1501" s="35" t="s">
        <v>692</v>
      </c>
      <c r="J1501" s="35"/>
      <c r="K1501" s="35"/>
      <c r="L1501" s="35" t="s">
        <v>876</v>
      </c>
      <c r="M1501" s="35"/>
      <c r="N1501" s="35" t="s">
        <v>23</v>
      </c>
      <c r="O1501" s="35"/>
      <c r="P1501" s="35"/>
      <c r="Q1501" s="35"/>
      <c r="R1501" s="35"/>
      <c r="S1501" s="35"/>
      <c r="T1501" s="35"/>
      <c r="U1501" s="35"/>
      <c r="V1501" s="35"/>
    </row>
    <row r="1502" spans="1:22" ht="16" x14ac:dyDescent="0.2">
      <c r="A1502" s="35"/>
      <c r="B1502" s="36" t="s">
        <v>1058</v>
      </c>
      <c r="C1502" s="36" t="s">
        <v>1058</v>
      </c>
      <c r="D1502" s="35" t="s">
        <v>1663</v>
      </c>
      <c r="E1502" s="35">
        <v>0</v>
      </c>
      <c r="F1502" s="35">
        <v>1102</v>
      </c>
      <c r="G1502" s="35" t="s">
        <v>22</v>
      </c>
      <c r="H1502" s="35" t="s">
        <v>1333</v>
      </c>
      <c r="I1502" s="35" t="s">
        <v>852</v>
      </c>
      <c r="J1502" s="35"/>
      <c r="K1502" s="35"/>
      <c r="L1502" s="35" t="s">
        <v>853</v>
      </c>
      <c r="M1502" s="35"/>
      <c r="N1502" s="35" t="s">
        <v>24</v>
      </c>
      <c r="O1502" s="35"/>
      <c r="P1502" s="35"/>
      <c r="Q1502" s="35"/>
      <c r="R1502" s="35"/>
      <c r="S1502" s="35"/>
      <c r="T1502" s="35"/>
      <c r="U1502" s="35"/>
      <c r="V1502" s="35"/>
    </row>
    <row r="1503" spans="1:22" ht="16" x14ac:dyDescent="0.2">
      <c r="A1503" s="35"/>
      <c r="B1503" s="36" t="s">
        <v>1058</v>
      </c>
      <c r="C1503" s="36" t="s">
        <v>1058</v>
      </c>
      <c r="D1503" s="35" t="s">
        <v>807</v>
      </c>
      <c r="E1503" s="35">
        <v>5</v>
      </c>
      <c r="F1503" s="35">
        <v>1201</v>
      </c>
      <c r="G1503" s="35" t="s">
        <v>22</v>
      </c>
      <c r="H1503" s="35" t="s">
        <v>808</v>
      </c>
      <c r="I1503" s="35" t="s">
        <v>809</v>
      </c>
      <c r="J1503" s="35"/>
      <c r="K1503" s="35"/>
      <c r="L1503" s="35" t="s">
        <v>810</v>
      </c>
      <c r="M1503" s="35"/>
      <c r="N1503" s="35" t="s">
        <v>23</v>
      </c>
      <c r="O1503" s="35"/>
      <c r="P1503" s="35"/>
      <c r="Q1503" s="35"/>
      <c r="R1503" s="35"/>
      <c r="S1503" s="35"/>
      <c r="T1503" s="35"/>
      <c r="U1503" s="35"/>
      <c r="V1503" s="35"/>
    </row>
    <row r="1504" spans="1:22" ht="16" x14ac:dyDescent="0.2">
      <c r="A1504" s="35"/>
      <c r="B1504" s="36" t="s">
        <v>1058</v>
      </c>
      <c r="C1504" s="36" t="s">
        <v>1058</v>
      </c>
      <c r="D1504" s="35" t="s">
        <v>811</v>
      </c>
      <c r="E1504" s="35">
        <v>0</v>
      </c>
      <c r="F1504" s="35">
        <v>1206</v>
      </c>
      <c r="G1504" s="35" t="s">
        <v>22</v>
      </c>
      <c r="H1504" s="35" t="s">
        <v>808</v>
      </c>
      <c r="I1504" s="35" t="s">
        <v>809</v>
      </c>
      <c r="J1504" s="35"/>
      <c r="K1504" s="35"/>
      <c r="L1504" s="35" t="s">
        <v>810</v>
      </c>
      <c r="M1504" s="35"/>
      <c r="N1504" s="35" t="s">
        <v>24</v>
      </c>
      <c r="O1504" s="35"/>
      <c r="P1504" s="35"/>
      <c r="Q1504" s="35"/>
      <c r="R1504" s="35"/>
      <c r="S1504" s="35"/>
      <c r="T1504" s="35"/>
      <c r="U1504" s="35"/>
      <c r="V1504" s="35"/>
    </row>
    <row r="1505" spans="1:22" ht="16" x14ac:dyDescent="0.2">
      <c r="A1505" s="35"/>
      <c r="B1505" s="36" t="s">
        <v>1058</v>
      </c>
      <c r="C1505" s="36" t="s">
        <v>1058</v>
      </c>
      <c r="D1505" s="35" t="s">
        <v>807</v>
      </c>
      <c r="E1505" s="35">
        <v>5</v>
      </c>
      <c r="F1505" s="35">
        <v>1201</v>
      </c>
      <c r="G1505" s="35" t="s">
        <v>22</v>
      </c>
      <c r="H1505" s="35" t="s">
        <v>808</v>
      </c>
      <c r="I1505" s="35" t="s">
        <v>809</v>
      </c>
      <c r="J1505" s="35"/>
      <c r="K1505" s="35"/>
      <c r="L1505" s="35" t="s">
        <v>810</v>
      </c>
      <c r="M1505" s="35"/>
      <c r="N1505" s="35" t="s">
        <v>23</v>
      </c>
      <c r="O1505" s="35"/>
      <c r="P1505" s="35"/>
      <c r="Q1505" s="35"/>
      <c r="R1505" s="35"/>
      <c r="S1505" s="35"/>
      <c r="T1505" s="35"/>
      <c r="U1505" s="35"/>
      <c r="V1505" s="35"/>
    </row>
    <row r="1506" spans="1:22" ht="16" x14ac:dyDescent="0.2">
      <c r="A1506" s="35"/>
      <c r="B1506" s="36" t="s">
        <v>1058</v>
      </c>
      <c r="C1506" s="36" t="s">
        <v>1058</v>
      </c>
      <c r="D1506" s="35" t="s">
        <v>811</v>
      </c>
      <c r="E1506" s="35">
        <v>0</v>
      </c>
      <c r="F1506" s="35">
        <v>1206</v>
      </c>
      <c r="G1506" s="35" t="s">
        <v>22</v>
      </c>
      <c r="H1506" s="35" t="s">
        <v>808</v>
      </c>
      <c r="I1506" s="35" t="s">
        <v>809</v>
      </c>
      <c r="J1506" s="35"/>
      <c r="K1506" s="35"/>
      <c r="L1506" s="35" t="s">
        <v>810</v>
      </c>
      <c r="M1506" s="35"/>
      <c r="N1506" s="35" t="s">
        <v>24</v>
      </c>
      <c r="O1506" s="35"/>
      <c r="P1506" s="35"/>
      <c r="Q1506" s="35"/>
      <c r="R1506" s="35"/>
      <c r="S1506" s="35"/>
      <c r="T1506" s="35"/>
      <c r="U1506" s="35"/>
      <c r="V1506" s="35"/>
    </row>
    <row r="1507" spans="1:22" ht="16" x14ac:dyDescent="0.2">
      <c r="A1507" s="35"/>
      <c r="B1507" s="36" t="s">
        <v>1058</v>
      </c>
      <c r="C1507" s="36" t="s">
        <v>1058</v>
      </c>
      <c r="D1507" s="35" t="s">
        <v>198</v>
      </c>
      <c r="E1507" s="35">
        <v>5</v>
      </c>
      <c r="F1507" s="35">
        <v>1201</v>
      </c>
      <c r="G1507" s="35" t="s">
        <v>22</v>
      </c>
      <c r="H1507" s="35" t="s">
        <v>706</v>
      </c>
      <c r="I1507" s="35" t="s">
        <v>64</v>
      </c>
      <c r="J1507" s="35"/>
      <c r="K1507" s="35"/>
      <c r="L1507" s="35" t="s">
        <v>707</v>
      </c>
      <c r="M1507" s="35"/>
      <c r="N1507" s="35" t="s">
        <v>23</v>
      </c>
      <c r="O1507" s="35"/>
      <c r="P1507" s="35"/>
      <c r="Q1507" s="35"/>
      <c r="R1507" s="35"/>
      <c r="S1507" s="35"/>
      <c r="T1507" s="35"/>
      <c r="U1507" s="35"/>
      <c r="V1507" s="35"/>
    </row>
    <row r="1508" spans="1:22" ht="16" x14ac:dyDescent="0.2">
      <c r="A1508" s="35"/>
      <c r="B1508" s="36" t="s">
        <v>1058</v>
      </c>
      <c r="C1508" s="36" t="s">
        <v>1058</v>
      </c>
      <c r="D1508" s="35" t="s">
        <v>190</v>
      </c>
      <c r="E1508" s="35">
        <v>0</v>
      </c>
      <c r="F1508" s="35">
        <v>1206</v>
      </c>
      <c r="G1508" s="35" t="s">
        <v>22</v>
      </c>
      <c r="H1508" s="35" t="s">
        <v>706</v>
      </c>
      <c r="I1508" s="35" t="s">
        <v>64</v>
      </c>
      <c r="J1508" s="35"/>
      <c r="K1508" s="35"/>
      <c r="L1508" s="35" t="s">
        <v>707</v>
      </c>
      <c r="M1508" s="35"/>
      <c r="N1508" s="35" t="s">
        <v>24</v>
      </c>
      <c r="O1508" s="35"/>
      <c r="P1508" s="35"/>
      <c r="Q1508" s="35"/>
      <c r="R1508" s="35"/>
      <c r="S1508" s="35"/>
      <c r="T1508" s="35"/>
      <c r="U1508" s="35"/>
      <c r="V1508" s="35"/>
    </row>
    <row r="1509" spans="1:22" ht="16" x14ac:dyDescent="0.2">
      <c r="A1509" s="35"/>
      <c r="B1509" s="36" t="s">
        <v>1058</v>
      </c>
      <c r="C1509" s="36" t="s">
        <v>1058</v>
      </c>
      <c r="D1509" s="35" t="s">
        <v>777</v>
      </c>
      <c r="E1509" s="35">
        <v>5</v>
      </c>
      <c r="F1509" s="35">
        <v>1201</v>
      </c>
      <c r="G1509" s="35" t="s">
        <v>22</v>
      </c>
      <c r="H1509" s="35" t="s">
        <v>778</v>
      </c>
      <c r="I1509" s="35" t="s">
        <v>779</v>
      </c>
      <c r="J1509" s="35"/>
      <c r="K1509" s="35"/>
      <c r="L1509" s="35" t="s">
        <v>780</v>
      </c>
      <c r="M1509" s="35"/>
      <c r="N1509" s="35" t="s">
        <v>23</v>
      </c>
      <c r="O1509" s="35"/>
      <c r="P1509" s="35"/>
      <c r="Q1509" s="35"/>
      <c r="R1509" s="35"/>
      <c r="S1509" s="35"/>
      <c r="T1509" s="35"/>
      <c r="U1509" s="35"/>
      <c r="V1509" s="35"/>
    </row>
    <row r="1510" spans="1:22" ht="16" x14ac:dyDescent="0.2">
      <c r="A1510" s="35"/>
      <c r="B1510" s="36" t="s">
        <v>1058</v>
      </c>
      <c r="C1510" s="36" t="s">
        <v>1058</v>
      </c>
      <c r="D1510" s="35" t="s">
        <v>781</v>
      </c>
      <c r="E1510" s="35">
        <v>0</v>
      </c>
      <c r="F1510" s="35">
        <v>1206</v>
      </c>
      <c r="G1510" s="35" t="s">
        <v>22</v>
      </c>
      <c r="H1510" s="35" t="s">
        <v>778</v>
      </c>
      <c r="I1510" s="35" t="s">
        <v>779</v>
      </c>
      <c r="J1510" s="35"/>
      <c r="K1510" s="35"/>
      <c r="L1510" s="35" t="s">
        <v>780</v>
      </c>
      <c r="M1510" s="35"/>
      <c r="N1510" s="35" t="s">
        <v>24</v>
      </c>
      <c r="O1510" s="35"/>
      <c r="P1510" s="35"/>
      <c r="Q1510" s="35"/>
      <c r="R1510" s="35"/>
      <c r="S1510" s="35"/>
      <c r="T1510" s="35"/>
      <c r="U1510" s="35"/>
      <c r="V1510" s="35"/>
    </row>
    <row r="1511" spans="1:22" ht="16" x14ac:dyDescent="0.2">
      <c r="A1511" s="35"/>
      <c r="B1511" s="36" t="s">
        <v>1058</v>
      </c>
      <c r="C1511" s="36" t="s">
        <v>1058</v>
      </c>
      <c r="D1511" s="35" t="s">
        <v>203</v>
      </c>
      <c r="E1511" s="35">
        <v>0</v>
      </c>
      <c r="F1511" s="35">
        <v>1206</v>
      </c>
      <c r="G1511" s="35" t="s">
        <v>22</v>
      </c>
      <c r="H1511" s="35" t="s">
        <v>698</v>
      </c>
      <c r="I1511" s="35" t="s">
        <v>64</v>
      </c>
      <c r="J1511" s="35"/>
      <c r="K1511" s="35"/>
      <c r="L1511" s="35" t="s">
        <v>699</v>
      </c>
      <c r="M1511" s="35"/>
      <c r="N1511" s="35" t="s">
        <v>24</v>
      </c>
      <c r="O1511" s="35"/>
      <c r="P1511" s="35"/>
      <c r="Q1511" s="35"/>
      <c r="R1511" s="35"/>
      <c r="S1511" s="35"/>
      <c r="T1511" s="35"/>
      <c r="U1511" s="35"/>
      <c r="V1511" s="35"/>
    </row>
    <row r="1512" spans="1:22" ht="16" x14ac:dyDescent="0.2">
      <c r="A1512" s="35"/>
      <c r="B1512" s="36" t="s">
        <v>1058</v>
      </c>
      <c r="C1512" s="36" t="s">
        <v>1058</v>
      </c>
      <c r="D1512" s="35" t="s">
        <v>206</v>
      </c>
      <c r="E1512" s="35">
        <v>5</v>
      </c>
      <c r="F1512" s="35">
        <v>1201</v>
      </c>
      <c r="G1512" s="35" t="s">
        <v>22</v>
      </c>
      <c r="H1512" s="35" t="s">
        <v>698</v>
      </c>
      <c r="I1512" s="35" t="s">
        <v>64</v>
      </c>
      <c r="J1512" s="35"/>
      <c r="K1512" s="35"/>
      <c r="L1512" s="35" t="s">
        <v>699</v>
      </c>
      <c r="M1512" s="35"/>
      <c r="N1512" s="35" t="s">
        <v>23</v>
      </c>
      <c r="O1512" s="35"/>
      <c r="P1512" s="35"/>
      <c r="Q1512" s="35"/>
      <c r="R1512" s="35"/>
      <c r="S1512" s="35"/>
      <c r="T1512" s="35"/>
      <c r="U1512" s="35"/>
      <c r="V1512" s="35"/>
    </row>
    <row r="1513" spans="1:22" ht="16" x14ac:dyDescent="0.2">
      <c r="A1513" s="35"/>
      <c r="B1513" s="36" t="s">
        <v>1058</v>
      </c>
      <c r="C1513" s="36" t="s">
        <v>1058</v>
      </c>
      <c r="D1513" s="35" t="s">
        <v>777</v>
      </c>
      <c r="E1513" s="35">
        <v>5</v>
      </c>
      <c r="F1513" s="35">
        <v>1201</v>
      </c>
      <c r="G1513" s="35" t="s">
        <v>22</v>
      </c>
      <c r="H1513" s="35" t="s">
        <v>778</v>
      </c>
      <c r="I1513" s="35" t="s">
        <v>779</v>
      </c>
      <c r="J1513" s="35"/>
      <c r="K1513" s="35"/>
      <c r="L1513" s="35" t="s">
        <v>780</v>
      </c>
      <c r="M1513" s="35"/>
      <c r="N1513" s="35" t="s">
        <v>23</v>
      </c>
      <c r="O1513" s="35"/>
      <c r="P1513" s="35"/>
      <c r="Q1513" s="35"/>
      <c r="R1513" s="35"/>
      <c r="S1513" s="35"/>
      <c r="T1513" s="35"/>
      <c r="U1513" s="35"/>
      <c r="V1513" s="35"/>
    </row>
    <row r="1514" spans="1:22" ht="16" x14ac:dyDescent="0.2">
      <c r="A1514" s="35"/>
      <c r="B1514" s="36" t="s">
        <v>1058</v>
      </c>
      <c r="C1514" s="36" t="s">
        <v>1058</v>
      </c>
      <c r="D1514" s="35" t="s">
        <v>781</v>
      </c>
      <c r="E1514" s="35">
        <v>0</v>
      </c>
      <c r="F1514" s="35">
        <v>1206</v>
      </c>
      <c r="G1514" s="35" t="s">
        <v>22</v>
      </c>
      <c r="H1514" s="35" t="s">
        <v>778</v>
      </c>
      <c r="I1514" s="35" t="s">
        <v>779</v>
      </c>
      <c r="J1514" s="35"/>
      <c r="K1514" s="35"/>
      <c r="L1514" s="35" t="s">
        <v>780</v>
      </c>
      <c r="M1514" s="35"/>
      <c r="N1514" s="35" t="s">
        <v>24</v>
      </c>
      <c r="O1514" s="35"/>
      <c r="P1514" s="35"/>
      <c r="Q1514" s="35"/>
      <c r="R1514" s="35"/>
      <c r="S1514" s="35"/>
      <c r="T1514" s="35"/>
      <c r="U1514" s="35"/>
      <c r="V1514" s="35"/>
    </row>
    <row r="1515" spans="1:22" ht="16" x14ac:dyDescent="0.2">
      <c r="A1515" s="35"/>
      <c r="B1515" s="36" t="s">
        <v>1058</v>
      </c>
      <c r="C1515" s="36" t="s">
        <v>1058</v>
      </c>
      <c r="D1515" s="35" t="s">
        <v>1664</v>
      </c>
      <c r="E1515" s="35">
        <v>5</v>
      </c>
      <c r="F1515" s="35">
        <v>1101</v>
      </c>
      <c r="G1515" s="35" t="s">
        <v>22</v>
      </c>
      <c r="H1515" s="35" t="s">
        <v>890</v>
      </c>
      <c r="I1515" s="35" t="s">
        <v>805</v>
      </c>
      <c r="J1515" s="35"/>
      <c r="K1515" s="35"/>
      <c r="L1515" s="35" t="s">
        <v>806</v>
      </c>
      <c r="M1515" s="35"/>
      <c r="N1515" s="35" t="s">
        <v>23</v>
      </c>
      <c r="O1515" s="35"/>
      <c r="P1515" s="35"/>
      <c r="Q1515" s="35"/>
      <c r="R1515" s="35"/>
      <c r="S1515" s="35"/>
      <c r="T1515" s="35"/>
      <c r="U1515" s="35"/>
      <c r="V1515" s="35"/>
    </row>
    <row r="1516" spans="1:22" ht="16" x14ac:dyDescent="0.2">
      <c r="A1516" s="35"/>
      <c r="B1516" s="36" t="s">
        <v>1058</v>
      </c>
      <c r="C1516" s="36" t="s">
        <v>1058</v>
      </c>
      <c r="D1516" s="35" t="s">
        <v>777</v>
      </c>
      <c r="E1516" s="35">
        <v>5</v>
      </c>
      <c r="F1516" s="35">
        <v>1201</v>
      </c>
      <c r="G1516" s="35" t="s">
        <v>22</v>
      </c>
      <c r="H1516" s="35" t="s">
        <v>778</v>
      </c>
      <c r="I1516" s="35" t="s">
        <v>779</v>
      </c>
      <c r="J1516" s="35"/>
      <c r="K1516" s="35"/>
      <c r="L1516" s="35" t="s">
        <v>780</v>
      </c>
      <c r="M1516" s="35"/>
      <c r="N1516" s="35" t="s">
        <v>23</v>
      </c>
      <c r="O1516" s="35"/>
      <c r="P1516" s="35"/>
      <c r="Q1516" s="35"/>
      <c r="R1516" s="35"/>
      <c r="S1516" s="35"/>
      <c r="T1516" s="35"/>
      <c r="U1516" s="35"/>
      <c r="V1516" s="35"/>
    </row>
    <row r="1517" spans="1:22" ht="16" x14ac:dyDescent="0.2">
      <c r="A1517" s="35"/>
      <c r="B1517" s="36" t="s">
        <v>1058</v>
      </c>
      <c r="C1517" s="36" t="s">
        <v>1058</v>
      </c>
      <c r="D1517" s="35" t="s">
        <v>781</v>
      </c>
      <c r="E1517" s="35">
        <v>0</v>
      </c>
      <c r="F1517" s="35">
        <v>1206</v>
      </c>
      <c r="G1517" s="35" t="s">
        <v>22</v>
      </c>
      <c r="H1517" s="35" t="s">
        <v>778</v>
      </c>
      <c r="I1517" s="35" t="s">
        <v>779</v>
      </c>
      <c r="J1517" s="35"/>
      <c r="K1517" s="35"/>
      <c r="L1517" s="35" t="s">
        <v>780</v>
      </c>
      <c r="M1517" s="35"/>
      <c r="N1517" s="35" t="s">
        <v>24</v>
      </c>
      <c r="O1517" s="35"/>
      <c r="P1517" s="35"/>
      <c r="Q1517" s="35"/>
      <c r="R1517" s="35"/>
      <c r="S1517" s="35"/>
      <c r="T1517" s="35"/>
      <c r="U1517" s="35"/>
      <c r="V1517" s="35"/>
    </row>
    <row r="1518" spans="1:22" ht="16" x14ac:dyDescent="0.2">
      <c r="A1518" s="35"/>
      <c r="B1518" s="36" t="s">
        <v>1058</v>
      </c>
      <c r="C1518" s="36" t="s">
        <v>1058</v>
      </c>
      <c r="D1518" s="35" t="s">
        <v>1665</v>
      </c>
      <c r="E1518" s="35">
        <v>0</v>
      </c>
      <c r="F1518" s="35">
        <v>1102</v>
      </c>
      <c r="G1518" s="35" t="s">
        <v>22</v>
      </c>
      <c r="H1518" s="35" t="s">
        <v>890</v>
      </c>
      <c r="I1518" s="35" t="s">
        <v>805</v>
      </c>
      <c r="J1518" s="35"/>
      <c r="K1518" s="35"/>
      <c r="L1518" s="35" t="s">
        <v>806</v>
      </c>
      <c r="M1518" s="35"/>
      <c r="N1518" s="35" t="s">
        <v>24</v>
      </c>
      <c r="O1518" s="35"/>
      <c r="P1518" s="35"/>
      <c r="Q1518" s="35"/>
      <c r="R1518" s="35"/>
      <c r="S1518" s="35"/>
      <c r="T1518" s="35"/>
      <c r="U1518" s="35"/>
      <c r="V1518" s="35"/>
    </row>
    <row r="1519" spans="1:22" ht="16" x14ac:dyDescent="0.2">
      <c r="A1519" s="35"/>
      <c r="B1519" s="36" t="s">
        <v>1058</v>
      </c>
      <c r="C1519" s="36" t="s">
        <v>1058</v>
      </c>
      <c r="D1519" s="35" t="s">
        <v>777</v>
      </c>
      <c r="E1519" s="35">
        <v>5</v>
      </c>
      <c r="F1519" s="35">
        <v>1201</v>
      </c>
      <c r="G1519" s="35" t="s">
        <v>22</v>
      </c>
      <c r="H1519" s="35" t="s">
        <v>778</v>
      </c>
      <c r="I1519" s="35" t="s">
        <v>779</v>
      </c>
      <c r="J1519" s="35"/>
      <c r="K1519" s="35"/>
      <c r="L1519" s="35" t="s">
        <v>780</v>
      </c>
      <c r="M1519" s="35"/>
      <c r="N1519" s="35" t="s">
        <v>23</v>
      </c>
      <c r="O1519" s="35"/>
      <c r="P1519" s="35"/>
      <c r="Q1519" s="35"/>
      <c r="R1519" s="35"/>
      <c r="S1519" s="35"/>
      <c r="T1519" s="35"/>
      <c r="U1519" s="35"/>
      <c r="V1519" s="35"/>
    </row>
    <row r="1520" spans="1:22" ht="16" x14ac:dyDescent="0.2">
      <c r="A1520" s="35"/>
      <c r="B1520" s="36" t="s">
        <v>1058</v>
      </c>
      <c r="C1520" s="36" t="s">
        <v>1058</v>
      </c>
      <c r="D1520" s="35" t="s">
        <v>781</v>
      </c>
      <c r="E1520" s="35">
        <v>0</v>
      </c>
      <c r="F1520" s="35">
        <v>1206</v>
      </c>
      <c r="G1520" s="35" t="s">
        <v>22</v>
      </c>
      <c r="H1520" s="35" t="s">
        <v>778</v>
      </c>
      <c r="I1520" s="35" t="s">
        <v>779</v>
      </c>
      <c r="J1520" s="35"/>
      <c r="K1520" s="35"/>
      <c r="L1520" s="35" t="s">
        <v>780</v>
      </c>
      <c r="M1520" s="35"/>
      <c r="N1520" s="35" t="s">
        <v>24</v>
      </c>
      <c r="O1520" s="35"/>
      <c r="P1520" s="35"/>
      <c r="Q1520" s="35"/>
      <c r="R1520" s="35"/>
      <c r="S1520" s="35"/>
      <c r="T1520" s="35"/>
      <c r="U1520" s="35"/>
      <c r="V1520" s="35"/>
    </row>
    <row r="1521" spans="1:22" ht="16" x14ac:dyDescent="0.2">
      <c r="A1521" s="35"/>
      <c r="B1521" s="36" t="s">
        <v>1058</v>
      </c>
      <c r="C1521" s="36" t="s">
        <v>1058</v>
      </c>
      <c r="D1521" s="35" t="s">
        <v>189</v>
      </c>
      <c r="E1521" s="35">
        <v>0</v>
      </c>
      <c r="F1521" s="35">
        <v>1206</v>
      </c>
      <c r="G1521" s="35" t="s">
        <v>22</v>
      </c>
      <c r="H1521" s="35" t="s">
        <v>712</v>
      </c>
      <c r="I1521" s="35" t="s">
        <v>64</v>
      </c>
      <c r="J1521" s="35"/>
      <c r="K1521" s="35"/>
      <c r="L1521" s="35" t="s">
        <v>713</v>
      </c>
      <c r="M1521" s="35"/>
      <c r="N1521" s="35" t="s">
        <v>24</v>
      </c>
      <c r="O1521" s="35"/>
      <c r="P1521" s="35"/>
      <c r="Q1521" s="35"/>
      <c r="R1521" s="35"/>
      <c r="S1521" s="35"/>
      <c r="T1521" s="35"/>
      <c r="U1521" s="35"/>
      <c r="V1521" s="35"/>
    </row>
    <row r="1522" spans="1:22" ht="16" x14ac:dyDescent="0.2">
      <c r="A1522" s="35"/>
      <c r="B1522" s="36" t="s">
        <v>1058</v>
      </c>
      <c r="C1522" s="36" t="s">
        <v>1058</v>
      </c>
      <c r="D1522" s="35" t="s">
        <v>197</v>
      </c>
      <c r="E1522" s="35">
        <v>5</v>
      </c>
      <c r="F1522" s="35">
        <v>1201</v>
      </c>
      <c r="G1522" s="35" t="s">
        <v>22</v>
      </c>
      <c r="H1522" s="35" t="s">
        <v>712</v>
      </c>
      <c r="I1522" s="35" t="s">
        <v>64</v>
      </c>
      <c r="J1522" s="35"/>
      <c r="K1522" s="35"/>
      <c r="L1522" s="35" t="s">
        <v>713</v>
      </c>
      <c r="M1522" s="35"/>
      <c r="N1522" s="35" t="s">
        <v>23</v>
      </c>
      <c r="O1522" s="35"/>
      <c r="P1522" s="35"/>
      <c r="Q1522" s="35"/>
      <c r="R1522" s="35"/>
      <c r="S1522" s="35"/>
      <c r="T1522" s="35"/>
      <c r="U1522" s="35"/>
      <c r="V1522" s="35"/>
    </row>
    <row r="1523" spans="1:22" ht="16" x14ac:dyDescent="0.2">
      <c r="A1523" s="35"/>
      <c r="B1523" s="36" t="s">
        <v>1058</v>
      </c>
      <c r="C1523" s="36" t="s">
        <v>1058</v>
      </c>
      <c r="D1523" s="35" t="s">
        <v>777</v>
      </c>
      <c r="E1523" s="35">
        <v>5</v>
      </c>
      <c r="F1523" s="35">
        <v>1201</v>
      </c>
      <c r="G1523" s="35" t="s">
        <v>22</v>
      </c>
      <c r="H1523" s="35" t="s">
        <v>778</v>
      </c>
      <c r="I1523" s="35" t="s">
        <v>779</v>
      </c>
      <c r="J1523" s="35"/>
      <c r="K1523" s="35"/>
      <c r="L1523" s="35" t="s">
        <v>780</v>
      </c>
      <c r="M1523" s="35"/>
      <c r="N1523" s="35" t="s">
        <v>23</v>
      </c>
      <c r="O1523" s="35"/>
      <c r="P1523" s="35"/>
      <c r="Q1523" s="35"/>
      <c r="R1523" s="35"/>
      <c r="S1523" s="35"/>
      <c r="T1523" s="35"/>
      <c r="U1523" s="35"/>
      <c r="V1523" s="35"/>
    </row>
    <row r="1524" spans="1:22" ht="16" x14ac:dyDescent="0.2">
      <c r="A1524" s="35"/>
      <c r="B1524" s="36" t="s">
        <v>1058</v>
      </c>
      <c r="C1524" s="36" t="s">
        <v>1058</v>
      </c>
      <c r="D1524" s="35" t="s">
        <v>781</v>
      </c>
      <c r="E1524" s="35">
        <v>0</v>
      </c>
      <c r="F1524" s="35">
        <v>1206</v>
      </c>
      <c r="G1524" s="35" t="s">
        <v>22</v>
      </c>
      <c r="H1524" s="35" t="s">
        <v>778</v>
      </c>
      <c r="I1524" s="35" t="s">
        <v>779</v>
      </c>
      <c r="J1524" s="35"/>
      <c r="K1524" s="35"/>
      <c r="L1524" s="35" t="s">
        <v>780</v>
      </c>
      <c r="M1524" s="35"/>
      <c r="N1524" s="35" t="s">
        <v>24</v>
      </c>
      <c r="O1524" s="35"/>
      <c r="P1524" s="35"/>
      <c r="Q1524" s="35"/>
      <c r="R1524" s="35"/>
      <c r="S1524" s="35"/>
      <c r="T1524" s="35"/>
      <c r="U1524" s="35"/>
      <c r="V1524" s="35"/>
    </row>
    <row r="1525" spans="1:22" ht="16" x14ac:dyDescent="0.2">
      <c r="A1525" s="35"/>
      <c r="B1525" s="36" t="s">
        <v>1058</v>
      </c>
      <c r="C1525" s="36" t="s">
        <v>1058</v>
      </c>
      <c r="D1525" s="35" t="s">
        <v>189</v>
      </c>
      <c r="E1525" s="35">
        <v>0</v>
      </c>
      <c r="F1525" s="35">
        <v>1206</v>
      </c>
      <c r="G1525" s="35" t="s">
        <v>22</v>
      </c>
      <c r="H1525" s="35" t="s">
        <v>712</v>
      </c>
      <c r="I1525" s="35" t="s">
        <v>64</v>
      </c>
      <c r="J1525" s="35"/>
      <c r="K1525" s="35"/>
      <c r="L1525" s="35" t="s">
        <v>713</v>
      </c>
      <c r="M1525" s="35"/>
      <c r="N1525" s="35" t="s">
        <v>24</v>
      </c>
      <c r="O1525" s="35"/>
      <c r="P1525" s="35"/>
      <c r="Q1525" s="35"/>
      <c r="R1525" s="35"/>
      <c r="S1525" s="35"/>
      <c r="T1525" s="35"/>
      <c r="U1525" s="35"/>
      <c r="V1525" s="35"/>
    </row>
    <row r="1526" spans="1:22" ht="16" x14ac:dyDescent="0.2">
      <c r="A1526" s="35"/>
      <c r="B1526" s="36" t="s">
        <v>1058</v>
      </c>
      <c r="C1526" s="36" t="s">
        <v>1058</v>
      </c>
      <c r="D1526" s="35" t="s">
        <v>197</v>
      </c>
      <c r="E1526" s="35">
        <v>5</v>
      </c>
      <c r="F1526" s="35">
        <v>1201</v>
      </c>
      <c r="G1526" s="35" t="s">
        <v>22</v>
      </c>
      <c r="H1526" s="35" t="s">
        <v>712</v>
      </c>
      <c r="I1526" s="35" t="s">
        <v>64</v>
      </c>
      <c r="J1526" s="35"/>
      <c r="K1526" s="35"/>
      <c r="L1526" s="35" t="s">
        <v>713</v>
      </c>
      <c r="M1526" s="35"/>
      <c r="N1526" s="35" t="s">
        <v>23</v>
      </c>
      <c r="O1526" s="35"/>
      <c r="P1526" s="35"/>
      <c r="Q1526" s="35"/>
      <c r="R1526" s="35"/>
      <c r="S1526" s="35"/>
      <c r="T1526" s="35"/>
      <c r="U1526" s="35"/>
      <c r="V1526" s="35"/>
    </row>
    <row r="1527" spans="1:22" ht="16" x14ac:dyDescent="0.2">
      <c r="A1527" s="35"/>
      <c r="B1527" s="36" t="s">
        <v>1058</v>
      </c>
      <c r="C1527" s="36" t="s">
        <v>1058</v>
      </c>
      <c r="D1527" s="35" t="s">
        <v>777</v>
      </c>
      <c r="E1527" s="35">
        <v>5</v>
      </c>
      <c r="F1527" s="35">
        <v>1201</v>
      </c>
      <c r="G1527" s="35" t="s">
        <v>22</v>
      </c>
      <c r="H1527" s="35" t="s">
        <v>778</v>
      </c>
      <c r="I1527" s="35" t="s">
        <v>779</v>
      </c>
      <c r="J1527" s="35"/>
      <c r="K1527" s="35"/>
      <c r="L1527" s="35" t="s">
        <v>780</v>
      </c>
      <c r="M1527" s="35"/>
      <c r="N1527" s="35" t="s">
        <v>23</v>
      </c>
      <c r="O1527" s="35"/>
      <c r="P1527" s="35"/>
      <c r="Q1527" s="35"/>
      <c r="R1527" s="35"/>
      <c r="S1527" s="35"/>
      <c r="T1527" s="35"/>
      <c r="U1527" s="35"/>
      <c r="V1527" s="35"/>
    </row>
    <row r="1528" spans="1:22" ht="16" x14ac:dyDescent="0.2">
      <c r="A1528" s="35"/>
      <c r="B1528" s="36" t="s">
        <v>1058</v>
      </c>
      <c r="C1528" s="36" t="s">
        <v>1058</v>
      </c>
      <c r="D1528" s="35" t="s">
        <v>781</v>
      </c>
      <c r="E1528" s="35">
        <v>0</v>
      </c>
      <c r="F1528" s="35">
        <v>1206</v>
      </c>
      <c r="G1528" s="35" t="s">
        <v>22</v>
      </c>
      <c r="H1528" s="35" t="s">
        <v>778</v>
      </c>
      <c r="I1528" s="35" t="s">
        <v>779</v>
      </c>
      <c r="J1528" s="35"/>
      <c r="K1528" s="35"/>
      <c r="L1528" s="35" t="s">
        <v>780</v>
      </c>
      <c r="M1528" s="35"/>
      <c r="N1528" s="35" t="s">
        <v>24</v>
      </c>
      <c r="O1528" s="35"/>
      <c r="P1528" s="35"/>
      <c r="Q1528" s="35"/>
      <c r="R1528" s="35"/>
      <c r="S1528" s="35"/>
      <c r="T1528" s="35"/>
      <c r="U1528" s="35"/>
      <c r="V1528" s="35"/>
    </row>
    <row r="1529" spans="1:22" ht="16" x14ac:dyDescent="0.2">
      <c r="A1529" s="35"/>
      <c r="B1529" s="36" t="s">
        <v>1058</v>
      </c>
      <c r="C1529" s="36" t="s">
        <v>1058</v>
      </c>
      <c r="D1529" s="35" t="s">
        <v>1666</v>
      </c>
      <c r="E1529" s="35">
        <v>5</v>
      </c>
      <c r="F1529" s="35">
        <v>1101</v>
      </c>
      <c r="G1529" s="35" t="s">
        <v>22</v>
      </c>
      <c r="H1529" s="35" t="s">
        <v>1333</v>
      </c>
      <c r="I1529" s="35" t="s">
        <v>852</v>
      </c>
      <c r="J1529" s="35"/>
      <c r="K1529" s="35"/>
      <c r="L1529" s="35" t="s">
        <v>853</v>
      </c>
      <c r="M1529" s="35"/>
      <c r="N1529" s="35" t="s">
        <v>23</v>
      </c>
      <c r="O1529" s="35"/>
      <c r="P1529" s="35"/>
      <c r="Q1529" s="35"/>
      <c r="R1529" s="35"/>
      <c r="S1529" s="35"/>
      <c r="T1529" s="35"/>
      <c r="U1529" s="35"/>
      <c r="V1529" s="35"/>
    </row>
    <row r="1530" spans="1:22" ht="16" x14ac:dyDescent="0.2">
      <c r="A1530" s="35"/>
      <c r="B1530" s="36" t="s">
        <v>1058</v>
      </c>
      <c r="C1530" s="36" t="s">
        <v>1058</v>
      </c>
      <c r="D1530" s="35" t="s">
        <v>777</v>
      </c>
      <c r="E1530" s="35">
        <v>5</v>
      </c>
      <c r="F1530" s="35">
        <v>1201</v>
      </c>
      <c r="G1530" s="35" t="s">
        <v>22</v>
      </c>
      <c r="H1530" s="35" t="s">
        <v>778</v>
      </c>
      <c r="I1530" s="35" t="s">
        <v>779</v>
      </c>
      <c r="J1530" s="35"/>
      <c r="K1530" s="35"/>
      <c r="L1530" s="35" t="s">
        <v>780</v>
      </c>
      <c r="M1530" s="35"/>
      <c r="N1530" s="35" t="s">
        <v>23</v>
      </c>
      <c r="O1530" s="35"/>
      <c r="P1530" s="35"/>
      <c r="Q1530" s="35"/>
      <c r="R1530" s="35"/>
      <c r="S1530" s="35"/>
      <c r="T1530" s="35"/>
      <c r="U1530" s="35"/>
      <c r="V1530" s="35"/>
    </row>
    <row r="1531" spans="1:22" ht="16" x14ac:dyDescent="0.2">
      <c r="A1531" s="35"/>
      <c r="B1531" s="36" t="s">
        <v>1058</v>
      </c>
      <c r="C1531" s="36" t="s">
        <v>1058</v>
      </c>
      <c r="D1531" s="35" t="s">
        <v>781</v>
      </c>
      <c r="E1531" s="35">
        <v>0</v>
      </c>
      <c r="F1531" s="35">
        <v>1206</v>
      </c>
      <c r="G1531" s="35" t="s">
        <v>22</v>
      </c>
      <c r="H1531" s="35" t="s">
        <v>778</v>
      </c>
      <c r="I1531" s="35" t="s">
        <v>779</v>
      </c>
      <c r="J1531" s="35"/>
      <c r="K1531" s="35"/>
      <c r="L1531" s="35" t="s">
        <v>780</v>
      </c>
      <c r="M1531" s="35"/>
      <c r="N1531" s="35" t="s">
        <v>24</v>
      </c>
      <c r="O1531" s="35"/>
      <c r="P1531" s="35"/>
      <c r="Q1531" s="35"/>
      <c r="R1531" s="35"/>
      <c r="S1531" s="35"/>
      <c r="T1531" s="35"/>
      <c r="U1531" s="35"/>
      <c r="V1531" s="35"/>
    </row>
    <row r="1532" spans="1:22" x14ac:dyDescent="0.2">
      <c r="B1532" s="24"/>
      <c r="C1532" s="24"/>
    </row>
    <row r="1533" spans="1:22" x14ac:dyDescent="0.2">
      <c r="B1533" s="24"/>
      <c r="C1533" s="24"/>
    </row>
    <row r="1534" spans="1:22" x14ac:dyDescent="0.2">
      <c r="B1534" s="24"/>
      <c r="C1534" s="24"/>
    </row>
    <row r="1535" spans="1:22" x14ac:dyDescent="0.2">
      <c r="B1535" s="24"/>
      <c r="C1535" s="24"/>
    </row>
    <row r="1536" spans="1:22" x14ac:dyDescent="0.2">
      <c r="B1536" s="24"/>
      <c r="C1536" s="24"/>
    </row>
    <row r="1537" spans="2:3" x14ac:dyDescent="0.2">
      <c r="B1537" s="24"/>
      <c r="C1537" s="24"/>
    </row>
    <row r="1538" spans="2:3" x14ac:dyDescent="0.2">
      <c r="B1538" s="24"/>
      <c r="C1538" s="24"/>
    </row>
    <row r="1539" spans="2:3" x14ac:dyDescent="0.2">
      <c r="B1539" s="24"/>
      <c r="C1539" s="24"/>
    </row>
    <row r="1540" spans="2:3" x14ac:dyDescent="0.2">
      <c r="B1540" s="24"/>
      <c r="C1540" s="24"/>
    </row>
    <row r="1541" spans="2:3" x14ac:dyDescent="0.2">
      <c r="B1541" s="24"/>
      <c r="C1541" s="24"/>
    </row>
    <row r="1542" spans="2:3" x14ac:dyDescent="0.2">
      <c r="B1542" s="24"/>
      <c r="C1542" s="24"/>
    </row>
    <row r="1543" spans="2:3" x14ac:dyDescent="0.2">
      <c r="B1543" s="24"/>
      <c r="C1543" s="24"/>
    </row>
    <row r="1544" spans="2:3" x14ac:dyDescent="0.2">
      <c r="B1544" s="24"/>
      <c r="C1544" s="24"/>
    </row>
    <row r="1545" spans="2:3" x14ac:dyDescent="0.2">
      <c r="B1545" s="24"/>
      <c r="C1545" s="24"/>
    </row>
    <row r="1546" spans="2:3" x14ac:dyDescent="0.2">
      <c r="B1546" s="24"/>
      <c r="C1546" s="24"/>
    </row>
    <row r="1547" spans="2:3" x14ac:dyDescent="0.2">
      <c r="B1547" s="24"/>
      <c r="C1547" s="24"/>
    </row>
    <row r="1548" spans="2:3" x14ac:dyDescent="0.2">
      <c r="B1548" s="24"/>
      <c r="C1548" s="24"/>
    </row>
    <row r="1549" spans="2:3" x14ac:dyDescent="0.2">
      <c r="B1549" s="24"/>
      <c r="C1549" s="24"/>
    </row>
    <row r="1550" spans="2:3" x14ac:dyDescent="0.2">
      <c r="B1550" s="24"/>
      <c r="C1550" s="24"/>
    </row>
    <row r="1551" spans="2:3" x14ac:dyDescent="0.2">
      <c r="B1551" s="24"/>
      <c r="C1551" s="24"/>
    </row>
    <row r="1552" spans="2:3" x14ac:dyDescent="0.2">
      <c r="B1552" s="24"/>
      <c r="C1552" s="24"/>
    </row>
    <row r="1553" spans="2:3" x14ac:dyDescent="0.2">
      <c r="B1553" s="24"/>
      <c r="C1553" s="24"/>
    </row>
    <row r="1554" spans="2:3" x14ac:dyDescent="0.2">
      <c r="B1554" s="24"/>
      <c r="C1554" s="24"/>
    </row>
    <row r="1555" spans="2:3" x14ac:dyDescent="0.2">
      <c r="B1555" s="24"/>
      <c r="C1555" s="24"/>
    </row>
    <row r="1556" spans="2:3" x14ac:dyDescent="0.2">
      <c r="B1556" s="24"/>
      <c r="C1556" s="24"/>
    </row>
    <row r="1557" spans="2:3" x14ac:dyDescent="0.2">
      <c r="B1557" s="24"/>
      <c r="C1557" s="24"/>
    </row>
    <row r="1558" spans="2:3" x14ac:dyDescent="0.2">
      <c r="B1558" s="24"/>
      <c r="C1558" s="24"/>
    </row>
    <row r="1559" spans="2:3" x14ac:dyDescent="0.2">
      <c r="B1559" s="24"/>
      <c r="C1559" s="24"/>
    </row>
    <row r="1560" spans="2:3" x14ac:dyDescent="0.2">
      <c r="B1560" s="24"/>
      <c r="C1560" s="24"/>
    </row>
    <row r="1561" spans="2:3" x14ac:dyDescent="0.2">
      <c r="B1561" s="24"/>
      <c r="C1561" s="24"/>
    </row>
    <row r="1562" spans="2:3" x14ac:dyDescent="0.2">
      <c r="B1562" s="24"/>
      <c r="C1562" s="24"/>
    </row>
    <row r="1563" spans="2:3" x14ac:dyDescent="0.2">
      <c r="B1563" s="24"/>
      <c r="C1563" s="24"/>
    </row>
    <row r="1564" spans="2:3" x14ac:dyDescent="0.2">
      <c r="B1564" s="24"/>
      <c r="C1564" s="24"/>
    </row>
    <row r="1565" spans="2:3" x14ac:dyDescent="0.2">
      <c r="B1565" s="24"/>
      <c r="C1565" s="24"/>
    </row>
    <row r="1566" spans="2:3" x14ac:dyDescent="0.2">
      <c r="B1566" s="24"/>
      <c r="C1566" s="24"/>
    </row>
    <row r="1567" spans="2:3" x14ac:dyDescent="0.2">
      <c r="B1567" s="24"/>
      <c r="C1567" s="24"/>
    </row>
    <row r="1568" spans="2:3" x14ac:dyDescent="0.2">
      <c r="B1568" s="24"/>
      <c r="C1568" s="24"/>
    </row>
    <row r="1569" spans="2:3" x14ac:dyDescent="0.2">
      <c r="B1569" s="24"/>
      <c r="C1569" s="24"/>
    </row>
    <row r="1570" spans="2:3" x14ac:dyDescent="0.2">
      <c r="B1570" s="24"/>
      <c r="C1570" s="24"/>
    </row>
    <row r="1571" spans="2:3" x14ac:dyDescent="0.2">
      <c r="B1571" s="24"/>
      <c r="C1571" s="24"/>
    </row>
    <row r="1572" spans="2:3" x14ac:dyDescent="0.2">
      <c r="B1572" s="24"/>
      <c r="C1572" s="24"/>
    </row>
    <row r="1573" spans="2:3" x14ac:dyDescent="0.2">
      <c r="B1573" s="24"/>
      <c r="C1573" s="24"/>
    </row>
    <row r="1574" spans="2:3" x14ac:dyDescent="0.2">
      <c r="B1574" s="24"/>
      <c r="C1574" s="24"/>
    </row>
    <row r="1575" spans="2:3" x14ac:dyDescent="0.2">
      <c r="B1575" s="24"/>
      <c r="C1575" s="24"/>
    </row>
    <row r="1576" spans="2:3" x14ac:dyDescent="0.2">
      <c r="B1576" s="24"/>
      <c r="C1576" s="24"/>
    </row>
    <row r="1577" spans="2:3" x14ac:dyDescent="0.2">
      <c r="B1577" s="24"/>
      <c r="C1577" s="24"/>
    </row>
    <row r="1578" spans="2:3" x14ac:dyDescent="0.2">
      <c r="B1578" s="24"/>
      <c r="C1578" s="24"/>
    </row>
    <row r="1579" spans="2:3" x14ac:dyDescent="0.2">
      <c r="B1579" s="24"/>
      <c r="C1579" s="24"/>
    </row>
    <row r="1580" spans="2:3" x14ac:dyDescent="0.2">
      <c r="B1580" s="24"/>
      <c r="C1580" s="24"/>
    </row>
    <row r="1581" spans="2:3" x14ac:dyDescent="0.2">
      <c r="B1581" s="24"/>
      <c r="C1581" s="24"/>
    </row>
    <row r="1582" spans="2:3" x14ac:dyDescent="0.2">
      <c r="B1582" s="24"/>
      <c r="C1582" s="24"/>
    </row>
    <row r="1583" spans="2:3" x14ac:dyDescent="0.2">
      <c r="B1583" s="24"/>
      <c r="C1583" s="24"/>
    </row>
    <row r="1584" spans="2:3" x14ac:dyDescent="0.2">
      <c r="B1584" s="24"/>
      <c r="C1584" s="24"/>
    </row>
    <row r="1585" spans="2:3" x14ac:dyDescent="0.2">
      <c r="B1585" s="24"/>
      <c r="C1585" s="24"/>
    </row>
    <row r="1586" spans="2:3" x14ac:dyDescent="0.2">
      <c r="B1586" s="24"/>
      <c r="C1586" s="24"/>
    </row>
    <row r="1587" spans="2:3" x14ac:dyDescent="0.2">
      <c r="B1587" s="24"/>
      <c r="C1587" s="24"/>
    </row>
    <row r="1588" spans="2:3" x14ac:dyDescent="0.2">
      <c r="B1588" s="24"/>
      <c r="C1588" s="24"/>
    </row>
    <row r="1589" spans="2:3" x14ac:dyDescent="0.2">
      <c r="B1589" s="24"/>
      <c r="C1589" s="24"/>
    </row>
    <row r="1590" spans="2:3" x14ac:dyDescent="0.2">
      <c r="B1590" s="24"/>
      <c r="C1590" s="24"/>
    </row>
    <row r="1591" spans="2:3" x14ac:dyDescent="0.2">
      <c r="B1591" s="24"/>
      <c r="C1591" s="24"/>
    </row>
    <row r="1592" spans="2:3" x14ac:dyDescent="0.2">
      <c r="B1592" s="24"/>
      <c r="C1592" s="24"/>
    </row>
    <row r="1593" spans="2:3" x14ac:dyDescent="0.2">
      <c r="B1593" s="24"/>
      <c r="C1593" s="24"/>
    </row>
    <row r="1594" spans="2:3" x14ac:dyDescent="0.2">
      <c r="B1594" s="24"/>
      <c r="C1594" s="24"/>
    </row>
    <row r="1595" spans="2:3" x14ac:dyDescent="0.2">
      <c r="B1595" s="24"/>
      <c r="C1595" s="24"/>
    </row>
    <row r="1596" spans="2:3" x14ac:dyDescent="0.2">
      <c r="B1596" s="24"/>
      <c r="C1596" s="24"/>
    </row>
    <row r="1597" spans="2:3" x14ac:dyDescent="0.2">
      <c r="B1597" s="24"/>
      <c r="C1597" s="24"/>
    </row>
    <row r="1598" spans="2:3" x14ac:dyDescent="0.2">
      <c r="B1598" s="24"/>
      <c r="C1598" s="24"/>
    </row>
    <row r="1599" spans="2:3" x14ac:dyDescent="0.2">
      <c r="B1599" s="24"/>
      <c r="C1599" s="24"/>
    </row>
    <row r="1600" spans="2:3" x14ac:dyDescent="0.2">
      <c r="B1600" s="24"/>
      <c r="C1600" s="24"/>
    </row>
    <row r="1601" spans="2:3" x14ac:dyDescent="0.2">
      <c r="B1601" s="24"/>
      <c r="C1601" s="24"/>
    </row>
    <row r="1602" spans="2:3" x14ac:dyDescent="0.2">
      <c r="B1602" s="24"/>
      <c r="C1602" s="24"/>
    </row>
    <row r="1603" spans="2:3" x14ac:dyDescent="0.2">
      <c r="B1603" s="24"/>
      <c r="C1603" s="24"/>
    </row>
    <row r="1604" spans="2:3" x14ac:dyDescent="0.2">
      <c r="B1604" s="24"/>
      <c r="C1604" s="24"/>
    </row>
    <row r="1605" spans="2:3" x14ac:dyDescent="0.2">
      <c r="B1605" s="24"/>
      <c r="C1605" s="24"/>
    </row>
    <row r="1606" spans="2:3" x14ac:dyDescent="0.2">
      <c r="B1606" s="24"/>
      <c r="C1606" s="24"/>
    </row>
    <row r="1607" spans="2:3" x14ac:dyDescent="0.2">
      <c r="B1607" s="24"/>
      <c r="C1607" s="24"/>
    </row>
    <row r="1608" spans="2:3" x14ac:dyDescent="0.2">
      <c r="B1608" s="24"/>
      <c r="C1608" s="24"/>
    </row>
    <row r="1609" spans="2:3" x14ac:dyDescent="0.2">
      <c r="B1609" s="24"/>
      <c r="C1609" s="24"/>
    </row>
    <row r="1610" spans="2:3" x14ac:dyDescent="0.2">
      <c r="B1610" s="24"/>
      <c r="C1610" s="24"/>
    </row>
    <row r="1611" spans="2:3" x14ac:dyDescent="0.2">
      <c r="B1611" s="24"/>
      <c r="C1611" s="24"/>
    </row>
    <row r="1612" spans="2:3" x14ac:dyDescent="0.2">
      <c r="B1612" s="24"/>
      <c r="C1612" s="24"/>
    </row>
    <row r="1613" spans="2:3" x14ac:dyDescent="0.2">
      <c r="B1613" s="24"/>
      <c r="C1613" s="24"/>
    </row>
    <row r="1614" spans="2:3" x14ac:dyDescent="0.2">
      <c r="B1614" s="24"/>
      <c r="C1614" s="24"/>
    </row>
    <row r="1615" spans="2:3" x14ac:dyDescent="0.2">
      <c r="B1615" s="24"/>
      <c r="C1615" s="24"/>
    </row>
    <row r="1616" spans="2:3" x14ac:dyDescent="0.2">
      <c r="B1616" s="24"/>
      <c r="C1616" s="24"/>
    </row>
    <row r="1617" spans="2:3" x14ac:dyDescent="0.2">
      <c r="B1617" s="24"/>
      <c r="C1617" s="24"/>
    </row>
    <row r="1618" spans="2:3" x14ac:dyDescent="0.2">
      <c r="B1618" s="24"/>
      <c r="C1618" s="24"/>
    </row>
    <row r="1619" spans="2:3" x14ac:dyDescent="0.2">
      <c r="B1619" s="24"/>
      <c r="C1619" s="24"/>
    </row>
    <row r="1620" spans="2:3" x14ac:dyDescent="0.2">
      <c r="B1620" s="24"/>
      <c r="C1620" s="24"/>
    </row>
    <row r="1621" spans="2:3" x14ac:dyDescent="0.2">
      <c r="B1621" s="24"/>
      <c r="C1621" s="24"/>
    </row>
    <row r="1622" spans="2:3" x14ac:dyDescent="0.2">
      <c r="B1622" s="24"/>
      <c r="C1622" s="24"/>
    </row>
    <row r="1623" spans="2:3" x14ac:dyDescent="0.2">
      <c r="B1623" s="24"/>
      <c r="C1623" s="24"/>
    </row>
    <row r="1624" spans="2:3" x14ac:dyDescent="0.2">
      <c r="B1624" s="24"/>
      <c r="C1624" s="24"/>
    </row>
    <row r="1625" spans="2:3" x14ac:dyDescent="0.2">
      <c r="B1625" s="24"/>
      <c r="C1625" s="24"/>
    </row>
    <row r="1626" spans="2:3" x14ac:dyDescent="0.2">
      <c r="B1626" s="24"/>
      <c r="C1626" s="24"/>
    </row>
    <row r="1627" spans="2:3" x14ac:dyDescent="0.2">
      <c r="B1627" s="24"/>
      <c r="C1627" s="24"/>
    </row>
    <row r="1628" spans="2:3" x14ac:dyDescent="0.2">
      <c r="B1628" s="24"/>
      <c r="C1628" s="24"/>
    </row>
    <row r="1629" spans="2:3" x14ac:dyDescent="0.2">
      <c r="B1629" s="24"/>
      <c r="C1629" s="24"/>
    </row>
    <row r="1630" spans="2:3" x14ac:dyDescent="0.2">
      <c r="B1630" s="24"/>
      <c r="C1630" s="24"/>
    </row>
    <row r="1631" spans="2:3" x14ac:dyDescent="0.2">
      <c r="B1631" s="24"/>
      <c r="C1631" s="24"/>
    </row>
    <row r="1632" spans="2:3" x14ac:dyDescent="0.2">
      <c r="B1632" s="24"/>
      <c r="C1632" s="24"/>
    </row>
    <row r="1633" spans="2:3" x14ac:dyDescent="0.2">
      <c r="B1633" s="24"/>
      <c r="C1633" s="24"/>
    </row>
    <row r="1634" spans="2:3" x14ac:dyDescent="0.2">
      <c r="B1634" s="24"/>
      <c r="C1634" s="24"/>
    </row>
    <row r="1635" spans="2:3" x14ac:dyDescent="0.2">
      <c r="B1635" s="24"/>
      <c r="C1635" s="24"/>
    </row>
    <row r="1636" spans="2:3" x14ac:dyDescent="0.2">
      <c r="B1636" s="24"/>
      <c r="C1636" s="24"/>
    </row>
    <row r="1637" spans="2:3" x14ac:dyDescent="0.2">
      <c r="B1637" s="24"/>
      <c r="C1637" s="24"/>
    </row>
    <row r="1638" spans="2:3" x14ac:dyDescent="0.2">
      <c r="B1638" s="24"/>
      <c r="C1638" s="24"/>
    </row>
    <row r="1639" spans="2:3" x14ac:dyDescent="0.2">
      <c r="B1639" s="24"/>
      <c r="C1639" s="24"/>
    </row>
    <row r="1640" spans="2:3" x14ac:dyDescent="0.2">
      <c r="B1640" s="24"/>
      <c r="C1640" s="24"/>
    </row>
    <row r="1641" spans="2:3" x14ac:dyDescent="0.2">
      <c r="B1641" s="24"/>
      <c r="C1641" s="24"/>
    </row>
    <row r="1642" spans="2:3" x14ac:dyDescent="0.2">
      <c r="B1642" s="24"/>
      <c r="C1642" s="24"/>
    </row>
    <row r="1643" spans="2:3" x14ac:dyDescent="0.2">
      <c r="B1643" s="24"/>
      <c r="C1643" s="24"/>
    </row>
    <row r="1644" spans="2:3" x14ac:dyDescent="0.2">
      <c r="B1644" s="24"/>
      <c r="C1644" s="24"/>
    </row>
    <row r="1645" spans="2:3" x14ac:dyDescent="0.2">
      <c r="B1645" s="24"/>
      <c r="C1645" s="24"/>
    </row>
    <row r="1646" spans="2:3" x14ac:dyDescent="0.2">
      <c r="B1646" s="24"/>
      <c r="C1646" s="24"/>
    </row>
    <row r="1647" spans="2:3" x14ac:dyDescent="0.2">
      <c r="B1647" s="24"/>
      <c r="C1647" s="24"/>
    </row>
    <row r="1648" spans="2:3" x14ac:dyDescent="0.2">
      <c r="B1648" s="24"/>
      <c r="C1648" s="24"/>
    </row>
    <row r="1649" spans="2:3" x14ac:dyDescent="0.2">
      <c r="B1649" s="24"/>
      <c r="C1649" s="24"/>
    </row>
    <row r="1650" spans="2:3" x14ac:dyDescent="0.2">
      <c r="B1650" s="24"/>
      <c r="C1650" s="24"/>
    </row>
    <row r="1651" spans="2:3" x14ac:dyDescent="0.2">
      <c r="B1651" s="24"/>
      <c r="C1651" s="24"/>
    </row>
    <row r="1652" spans="2:3" x14ac:dyDescent="0.2">
      <c r="B1652" s="24"/>
      <c r="C1652" s="24"/>
    </row>
    <row r="1653" spans="2:3" x14ac:dyDescent="0.2">
      <c r="B1653" s="24"/>
      <c r="C1653" s="24"/>
    </row>
    <row r="1654" spans="2:3" x14ac:dyDescent="0.2">
      <c r="B1654" s="24"/>
      <c r="C1654" s="24"/>
    </row>
    <row r="1655" spans="2:3" x14ac:dyDescent="0.2">
      <c r="B1655" s="24"/>
      <c r="C1655" s="24"/>
    </row>
    <row r="1656" spans="2:3" x14ac:dyDescent="0.2">
      <c r="B1656" s="24"/>
      <c r="C1656" s="24"/>
    </row>
    <row r="1657" spans="2:3" x14ac:dyDescent="0.2">
      <c r="B1657" s="24"/>
      <c r="C1657" s="24"/>
    </row>
    <row r="1658" spans="2:3" x14ac:dyDescent="0.2">
      <c r="B1658" s="24"/>
      <c r="C1658" s="24"/>
    </row>
    <row r="1659" spans="2:3" x14ac:dyDescent="0.2">
      <c r="B1659" s="24"/>
      <c r="C1659" s="24"/>
    </row>
    <row r="1660" spans="2:3" x14ac:dyDescent="0.2">
      <c r="B1660" s="24"/>
      <c r="C1660" s="24"/>
    </row>
    <row r="1661" spans="2:3" x14ac:dyDescent="0.2">
      <c r="B1661" s="24"/>
      <c r="C1661" s="24"/>
    </row>
    <row r="1662" spans="2:3" x14ac:dyDescent="0.2">
      <c r="B1662" s="24"/>
      <c r="C1662" s="24"/>
    </row>
    <row r="1663" spans="2:3" x14ac:dyDescent="0.2">
      <c r="B1663" s="24"/>
      <c r="C1663" s="24"/>
    </row>
    <row r="1664" spans="2:3" x14ac:dyDescent="0.2">
      <c r="B1664" s="24"/>
      <c r="C1664" s="24"/>
    </row>
    <row r="1665" spans="2:3" x14ac:dyDescent="0.2">
      <c r="B1665" s="24"/>
      <c r="C1665" s="24"/>
    </row>
    <row r="1666" spans="2:3" x14ac:dyDescent="0.2">
      <c r="B1666" s="24"/>
      <c r="C1666" s="24"/>
    </row>
    <row r="1667" spans="2:3" x14ac:dyDescent="0.2">
      <c r="B1667" s="24"/>
      <c r="C1667" s="24"/>
    </row>
    <row r="1668" spans="2:3" x14ac:dyDescent="0.2">
      <c r="B1668" s="24"/>
      <c r="C1668" s="24"/>
    </row>
    <row r="1669" spans="2:3" x14ac:dyDescent="0.2">
      <c r="B1669" s="24"/>
      <c r="C1669" s="24"/>
    </row>
    <row r="1670" spans="2:3" x14ac:dyDescent="0.2">
      <c r="B1670" s="24"/>
      <c r="C1670" s="24"/>
    </row>
    <row r="1671" spans="2:3" x14ac:dyDescent="0.2">
      <c r="B1671" s="24"/>
      <c r="C1671" s="24"/>
    </row>
    <row r="1672" spans="2:3" x14ac:dyDescent="0.2">
      <c r="B1672" s="24"/>
      <c r="C1672" s="24"/>
    </row>
    <row r="1673" spans="2:3" x14ac:dyDescent="0.2">
      <c r="B1673" s="24"/>
      <c r="C1673" s="24"/>
    </row>
    <row r="1674" spans="2:3" x14ac:dyDescent="0.2">
      <c r="B1674" s="24"/>
      <c r="C1674" s="24"/>
    </row>
    <row r="1675" spans="2:3" x14ac:dyDescent="0.2">
      <c r="B1675" s="24"/>
      <c r="C1675" s="24"/>
    </row>
    <row r="1676" spans="2:3" x14ac:dyDescent="0.2">
      <c r="B1676" s="24"/>
      <c r="C1676" s="24"/>
    </row>
    <row r="1677" spans="2:3" x14ac:dyDescent="0.2">
      <c r="B1677" s="24"/>
      <c r="C1677" s="24"/>
    </row>
    <row r="1678" spans="2:3" x14ac:dyDescent="0.2">
      <c r="B1678" s="24"/>
      <c r="C1678" s="24"/>
    </row>
    <row r="1679" spans="2:3" x14ac:dyDescent="0.2">
      <c r="B1679" s="24"/>
      <c r="C1679" s="24"/>
    </row>
    <row r="1680" spans="2:3" x14ac:dyDescent="0.2">
      <c r="B1680" s="24"/>
      <c r="C1680" s="24"/>
    </row>
    <row r="1681" spans="2:3" x14ac:dyDescent="0.2">
      <c r="B1681" s="24"/>
      <c r="C1681" s="24"/>
    </row>
    <row r="1682" spans="2:3" x14ac:dyDescent="0.2">
      <c r="B1682" s="24"/>
      <c r="C1682" s="24"/>
    </row>
    <row r="1683" spans="2:3" x14ac:dyDescent="0.2">
      <c r="B1683" s="24"/>
      <c r="C1683" s="24"/>
    </row>
    <row r="1684" spans="2:3" x14ac:dyDescent="0.2">
      <c r="B1684" s="24"/>
      <c r="C1684" s="24"/>
    </row>
    <row r="1685" spans="2:3" x14ac:dyDescent="0.2">
      <c r="B1685" s="24"/>
      <c r="C1685" s="24"/>
    </row>
    <row r="1686" spans="2:3" x14ac:dyDescent="0.2">
      <c r="B1686" s="24"/>
      <c r="C1686" s="24"/>
    </row>
    <row r="1687" spans="2:3" x14ac:dyDescent="0.2">
      <c r="B1687" s="24"/>
      <c r="C1687" s="24"/>
    </row>
    <row r="1688" spans="2:3" x14ac:dyDescent="0.2">
      <c r="B1688" s="24"/>
      <c r="C1688" s="24"/>
    </row>
    <row r="1689" spans="2:3" x14ac:dyDescent="0.2">
      <c r="B1689" s="24"/>
      <c r="C1689" s="24"/>
    </row>
    <row r="1690" spans="2:3" x14ac:dyDescent="0.2">
      <c r="B1690" s="24"/>
      <c r="C1690" s="24"/>
    </row>
    <row r="1691" spans="2:3" x14ac:dyDescent="0.2">
      <c r="B1691" s="24"/>
      <c r="C1691" s="24"/>
    </row>
    <row r="1692" spans="2:3" x14ac:dyDescent="0.2">
      <c r="B1692" s="24"/>
      <c r="C1692" s="24"/>
    </row>
    <row r="1693" spans="2:3" x14ac:dyDescent="0.2">
      <c r="B1693" s="24"/>
      <c r="C1693" s="24"/>
    </row>
    <row r="1694" spans="2:3" x14ac:dyDescent="0.2">
      <c r="B1694" s="24"/>
      <c r="C1694" s="24"/>
    </row>
    <row r="1695" spans="2:3" x14ac:dyDescent="0.2">
      <c r="B1695" s="24"/>
      <c r="C1695" s="24"/>
    </row>
    <row r="1696" spans="2:3" x14ac:dyDescent="0.2">
      <c r="B1696" s="24"/>
      <c r="C1696" s="24"/>
    </row>
    <row r="1697" spans="2:3" x14ac:dyDescent="0.2">
      <c r="B1697" s="24"/>
      <c r="C1697" s="24"/>
    </row>
    <row r="1698" spans="2:3" x14ac:dyDescent="0.2">
      <c r="B1698" s="24"/>
      <c r="C1698" s="24"/>
    </row>
    <row r="1699" spans="2:3" x14ac:dyDescent="0.2">
      <c r="B1699" s="24"/>
      <c r="C1699" s="24"/>
    </row>
    <row r="1700" spans="2:3" x14ac:dyDescent="0.2">
      <c r="B1700" s="24"/>
      <c r="C1700" s="24"/>
    </row>
    <row r="1701" spans="2:3" x14ac:dyDescent="0.2">
      <c r="B1701" s="24"/>
      <c r="C1701" s="24"/>
    </row>
    <row r="1702" spans="2:3" x14ac:dyDescent="0.2">
      <c r="B1702" s="24"/>
      <c r="C1702" s="24"/>
    </row>
    <row r="1703" spans="2:3" x14ac:dyDescent="0.2">
      <c r="B1703" s="24"/>
      <c r="C1703" s="24"/>
    </row>
    <row r="1704" spans="2:3" x14ac:dyDescent="0.2">
      <c r="B1704" s="24"/>
      <c r="C1704" s="24"/>
    </row>
    <row r="1705" spans="2:3" x14ac:dyDescent="0.2">
      <c r="B1705" s="24"/>
      <c r="C1705" s="24"/>
    </row>
    <row r="1706" spans="2:3" x14ac:dyDescent="0.2">
      <c r="B1706" s="24"/>
      <c r="C1706" s="24"/>
    </row>
    <row r="1707" spans="2:3" x14ac:dyDescent="0.2">
      <c r="B1707" s="24"/>
      <c r="C1707" s="24"/>
    </row>
    <row r="1708" spans="2:3" x14ac:dyDescent="0.2">
      <c r="B1708" s="24"/>
      <c r="C1708" s="24"/>
    </row>
    <row r="1709" spans="2:3" x14ac:dyDescent="0.2">
      <c r="B1709" s="24"/>
      <c r="C1709" s="24"/>
    </row>
    <row r="1710" spans="2:3" x14ac:dyDescent="0.2">
      <c r="B1710" s="24"/>
      <c r="C1710" s="24"/>
    </row>
    <row r="1711" spans="2:3" x14ac:dyDescent="0.2">
      <c r="B1711" s="24"/>
      <c r="C1711" s="24"/>
    </row>
    <row r="1712" spans="2:3" x14ac:dyDescent="0.2">
      <c r="B1712" s="24"/>
      <c r="C1712" s="24"/>
    </row>
    <row r="1713" spans="2:3" x14ac:dyDescent="0.2">
      <c r="B1713" s="24"/>
      <c r="C1713" s="24"/>
    </row>
    <row r="1714" spans="2:3" x14ac:dyDescent="0.2">
      <c r="B1714" s="24"/>
      <c r="C1714" s="24"/>
    </row>
    <row r="1715" spans="2:3" x14ac:dyDescent="0.2">
      <c r="B1715" s="24"/>
      <c r="C1715" s="24"/>
    </row>
    <row r="1716" spans="2:3" x14ac:dyDescent="0.2">
      <c r="B1716" s="24"/>
      <c r="C1716" s="24"/>
    </row>
    <row r="1717" spans="2:3" x14ac:dyDescent="0.2">
      <c r="B1717" s="24"/>
      <c r="C1717" s="24"/>
    </row>
    <row r="1718" spans="2:3" x14ac:dyDescent="0.2">
      <c r="B1718" s="24"/>
      <c r="C1718" s="24"/>
    </row>
    <row r="1719" spans="2:3" x14ac:dyDescent="0.2">
      <c r="B1719" s="24"/>
      <c r="C1719" s="24"/>
    </row>
    <row r="1720" spans="2:3" x14ac:dyDescent="0.2">
      <c r="B1720" s="24"/>
      <c r="C1720" s="24"/>
    </row>
    <row r="1721" spans="2:3" x14ac:dyDescent="0.2">
      <c r="B1721" s="24"/>
      <c r="C1721" s="24"/>
    </row>
    <row r="1722" spans="2:3" x14ac:dyDescent="0.2">
      <c r="B1722" s="24"/>
      <c r="C1722" s="24"/>
    </row>
    <row r="1723" spans="2:3" x14ac:dyDescent="0.2">
      <c r="B1723" s="24"/>
      <c r="C1723" s="24"/>
    </row>
    <row r="1724" spans="2:3" x14ac:dyDescent="0.2">
      <c r="B1724" s="24"/>
      <c r="C1724" s="24"/>
    </row>
    <row r="1725" spans="2:3" x14ac:dyDescent="0.2">
      <c r="B1725" s="24"/>
      <c r="C1725" s="24"/>
    </row>
    <row r="1726" spans="2:3" x14ac:dyDescent="0.2">
      <c r="B1726" s="24"/>
      <c r="C1726" s="24"/>
    </row>
    <row r="1727" spans="2:3" x14ac:dyDescent="0.2">
      <c r="B1727" s="24"/>
      <c r="C1727" s="24"/>
    </row>
    <row r="1728" spans="2:3" x14ac:dyDescent="0.2">
      <c r="B1728" s="24"/>
      <c r="C1728" s="24"/>
    </row>
    <row r="1729" spans="2:3" x14ac:dyDescent="0.2">
      <c r="B1729" s="24"/>
      <c r="C1729" s="24"/>
    </row>
    <row r="1730" spans="2:3" x14ac:dyDescent="0.2">
      <c r="B1730" s="24"/>
      <c r="C1730" s="24"/>
    </row>
    <row r="1731" spans="2:3" x14ac:dyDescent="0.2">
      <c r="B1731" s="24"/>
      <c r="C1731" s="24"/>
    </row>
    <row r="1732" spans="2:3" x14ac:dyDescent="0.2">
      <c r="B1732" s="24"/>
      <c r="C1732" s="24"/>
    </row>
    <row r="1733" spans="2:3" x14ac:dyDescent="0.2">
      <c r="B1733" s="24"/>
      <c r="C1733" s="24"/>
    </row>
    <row r="1734" spans="2:3" x14ac:dyDescent="0.2">
      <c r="B1734" s="24"/>
      <c r="C1734" s="24"/>
    </row>
    <row r="1735" spans="2:3" x14ac:dyDescent="0.2">
      <c r="B1735" s="24"/>
      <c r="C1735" s="24"/>
    </row>
    <row r="1736" spans="2:3" x14ac:dyDescent="0.2">
      <c r="B1736" s="24"/>
      <c r="C1736" s="24"/>
    </row>
    <row r="1737" spans="2:3" x14ac:dyDescent="0.2">
      <c r="B1737" s="24"/>
      <c r="C1737" s="24"/>
    </row>
    <row r="1738" spans="2:3" x14ac:dyDescent="0.2">
      <c r="B1738" s="24"/>
      <c r="C1738" s="24"/>
    </row>
    <row r="1739" spans="2:3" x14ac:dyDescent="0.2">
      <c r="B1739" s="24"/>
      <c r="C1739" s="24"/>
    </row>
    <row r="1740" spans="2:3" x14ac:dyDescent="0.2">
      <c r="B1740" s="24"/>
      <c r="C1740" s="24"/>
    </row>
    <row r="1741" spans="2:3" x14ac:dyDescent="0.2">
      <c r="B1741" s="24"/>
      <c r="C1741" s="24"/>
    </row>
    <row r="1742" spans="2:3" x14ac:dyDescent="0.2">
      <c r="B1742" s="24"/>
      <c r="C1742" s="24"/>
    </row>
    <row r="1743" spans="2:3" x14ac:dyDescent="0.2">
      <c r="B1743" s="24"/>
      <c r="C1743" s="24"/>
    </row>
    <row r="1744" spans="2:3" x14ac:dyDescent="0.2">
      <c r="B1744" s="24"/>
      <c r="C1744" s="24"/>
    </row>
    <row r="1745" spans="2:3" x14ac:dyDescent="0.2">
      <c r="B1745" s="24"/>
      <c r="C1745" s="24"/>
    </row>
    <row r="1746" spans="2:3" x14ac:dyDescent="0.2">
      <c r="B1746" s="24"/>
      <c r="C1746" s="24"/>
    </row>
    <row r="1747" spans="2:3" x14ac:dyDescent="0.2">
      <c r="B1747" s="24"/>
      <c r="C1747" s="24"/>
    </row>
    <row r="1748" spans="2:3" x14ac:dyDescent="0.2">
      <c r="B1748" s="24"/>
      <c r="C1748" s="24"/>
    </row>
    <row r="1749" spans="2:3" x14ac:dyDescent="0.2">
      <c r="B1749" s="24"/>
      <c r="C1749" s="24"/>
    </row>
    <row r="1750" spans="2:3" x14ac:dyDescent="0.2">
      <c r="B1750" s="24"/>
      <c r="C1750" s="24"/>
    </row>
    <row r="1751" spans="2:3" x14ac:dyDescent="0.2">
      <c r="B1751" s="24"/>
      <c r="C1751" s="24"/>
    </row>
    <row r="1752" spans="2:3" x14ac:dyDescent="0.2">
      <c r="B1752" s="24"/>
      <c r="C1752" s="24"/>
    </row>
    <row r="1753" spans="2:3" x14ac:dyDescent="0.2">
      <c r="B1753" s="24"/>
      <c r="C1753" s="24"/>
    </row>
    <row r="1754" spans="2:3" x14ac:dyDescent="0.2">
      <c r="B1754" s="24"/>
      <c r="C1754" s="24"/>
    </row>
    <row r="1755" spans="2:3" x14ac:dyDescent="0.2">
      <c r="B1755" s="24"/>
      <c r="C1755" s="24"/>
    </row>
    <row r="1756" spans="2:3" x14ac:dyDescent="0.2">
      <c r="B1756" s="24"/>
      <c r="C1756" s="24"/>
    </row>
    <row r="1757" spans="2:3" x14ac:dyDescent="0.2">
      <c r="B1757" s="24"/>
      <c r="C1757" s="24"/>
    </row>
    <row r="1758" spans="2:3" x14ac:dyDescent="0.2">
      <c r="B1758" s="24"/>
      <c r="C1758" s="24"/>
    </row>
    <row r="1759" spans="2:3" x14ac:dyDescent="0.2">
      <c r="B1759" s="24"/>
      <c r="C1759" s="24"/>
    </row>
    <row r="1760" spans="2:3" x14ac:dyDescent="0.2">
      <c r="B1760" s="24"/>
      <c r="C1760" s="24"/>
    </row>
    <row r="1761" spans="2:3" x14ac:dyDescent="0.2">
      <c r="B1761" s="24"/>
      <c r="C1761" s="24"/>
    </row>
    <row r="1762" spans="2:3" x14ac:dyDescent="0.2">
      <c r="B1762" s="24"/>
      <c r="C1762" s="24"/>
    </row>
    <row r="1763" spans="2:3" x14ac:dyDescent="0.2">
      <c r="B1763" s="24"/>
      <c r="C1763" s="24"/>
    </row>
    <row r="1764" spans="2:3" x14ac:dyDescent="0.2">
      <c r="B1764" s="24"/>
      <c r="C1764" s="24"/>
    </row>
    <row r="1765" spans="2:3" x14ac:dyDescent="0.2">
      <c r="B1765" s="24"/>
      <c r="C1765" s="24"/>
    </row>
    <row r="1766" spans="2:3" x14ac:dyDescent="0.2">
      <c r="B1766" s="24"/>
      <c r="C1766" s="24"/>
    </row>
    <row r="1767" spans="2:3" x14ac:dyDescent="0.2">
      <c r="B1767" s="24"/>
      <c r="C1767" s="24"/>
    </row>
    <row r="1768" spans="2:3" x14ac:dyDescent="0.2">
      <c r="B1768" s="24"/>
      <c r="C1768" s="24"/>
    </row>
    <row r="1769" spans="2:3" x14ac:dyDescent="0.2">
      <c r="B1769" s="24"/>
      <c r="C1769" s="24"/>
    </row>
    <row r="1770" spans="2:3" x14ac:dyDescent="0.2">
      <c r="B1770" s="24"/>
      <c r="C1770" s="24"/>
    </row>
    <row r="1771" spans="2:3" x14ac:dyDescent="0.2">
      <c r="B1771" s="24"/>
      <c r="C1771" s="24"/>
    </row>
    <row r="1772" spans="2:3" x14ac:dyDescent="0.2">
      <c r="B1772" s="24"/>
      <c r="C1772" s="24"/>
    </row>
    <row r="1773" spans="2:3" x14ac:dyDescent="0.2">
      <c r="B1773" s="24"/>
      <c r="C1773" s="24"/>
    </row>
    <row r="1774" spans="2:3" x14ac:dyDescent="0.2">
      <c r="B1774" s="24"/>
      <c r="C1774" s="24"/>
    </row>
    <row r="1775" spans="2:3" x14ac:dyDescent="0.2">
      <c r="B1775" s="24"/>
      <c r="C1775" s="24"/>
    </row>
    <row r="1776" spans="2:3" x14ac:dyDescent="0.2">
      <c r="B1776" s="24"/>
      <c r="C1776" s="24"/>
    </row>
    <row r="1777" spans="2:3" x14ac:dyDescent="0.2">
      <c r="B1777" s="24"/>
      <c r="C1777" s="24"/>
    </row>
    <row r="1778" spans="2:3" x14ac:dyDescent="0.2">
      <c r="B1778" s="24"/>
      <c r="C1778" s="24"/>
    </row>
    <row r="1779" spans="2:3" x14ac:dyDescent="0.2">
      <c r="B1779" s="24"/>
      <c r="C1779" s="24"/>
    </row>
    <row r="1780" spans="2:3" x14ac:dyDescent="0.2">
      <c r="B1780" s="24"/>
      <c r="C1780" s="24"/>
    </row>
    <row r="1781" spans="2:3" x14ac:dyDescent="0.2">
      <c r="B1781" s="24"/>
      <c r="C1781" s="24"/>
    </row>
    <row r="1782" spans="2:3" x14ac:dyDescent="0.2">
      <c r="B1782" s="24"/>
      <c r="C1782" s="24"/>
    </row>
    <row r="1783" spans="2:3" x14ac:dyDescent="0.2">
      <c r="B1783" s="24"/>
      <c r="C1783" s="24"/>
    </row>
    <row r="1784" spans="2:3" x14ac:dyDescent="0.2">
      <c r="B1784" s="24"/>
      <c r="C1784" s="24"/>
    </row>
    <row r="1785" spans="2:3" x14ac:dyDescent="0.2">
      <c r="B1785" s="24"/>
      <c r="C1785" s="24"/>
    </row>
    <row r="1786" spans="2:3" x14ac:dyDescent="0.2">
      <c r="B1786" s="24"/>
      <c r="C1786" s="24"/>
    </row>
    <row r="1787" spans="2:3" x14ac:dyDescent="0.2">
      <c r="B1787" s="24"/>
      <c r="C1787" s="24"/>
    </row>
    <row r="1788" spans="2:3" x14ac:dyDescent="0.2">
      <c r="B1788" s="24"/>
      <c r="C1788" s="24"/>
    </row>
    <row r="1789" spans="2:3" x14ac:dyDescent="0.2">
      <c r="B1789" s="24"/>
      <c r="C1789" s="24"/>
    </row>
    <row r="1790" spans="2:3" x14ac:dyDescent="0.2">
      <c r="B1790" s="24"/>
      <c r="C1790" s="24"/>
    </row>
    <row r="1791" spans="2:3" x14ac:dyDescent="0.2">
      <c r="B1791" s="24"/>
      <c r="C1791" s="24"/>
    </row>
    <row r="1792" spans="2:3" x14ac:dyDescent="0.2">
      <c r="B1792" s="24"/>
      <c r="C1792" s="24"/>
    </row>
    <row r="1793" spans="2:3" x14ac:dyDescent="0.2">
      <c r="B1793" s="24"/>
      <c r="C1793" s="24"/>
    </row>
    <row r="1794" spans="2:3" x14ac:dyDescent="0.2">
      <c r="B1794" s="24"/>
      <c r="C1794" s="24"/>
    </row>
    <row r="1795" spans="2:3" x14ac:dyDescent="0.2">
      <c r="B1795" s="24"/>
      <c r="C1795" s="24"/>
    </row>
    <row r="1796" spans="2:3" x14ac:dyDescent="0.2">
      <c r="B1796" s="24"/>
      <c r="C1796" s="24"/>
    </row>
    <row r="1797" spans="2:3" x14ac:dyDescent="0.2">
      <c r="B1797" s="24"/>
      <c r="C1797" s="24"/>
    </row>
    <row r="1798" spans="2:3" x14ac:dyDescent="0.2">
      <c r="B1798" s="24"/>
      <c r="C1798" s="24"/>
    </row>
    <row r="1799" spans="2:3" x14ac:dyDescent="0.2">
      <c r="B1799" s="24"/>
      <c r="C1799" s="24"/>
    </row>
    <row r="1800" spans="2:3" x14ac:dyDescent="0.2">
      <c r="B1800" s="24"/>
      <c r="C1800" s="24"/>
    </row>
    <row r="1801" spans="2:3" x14ac:dyDescent="0.2">
      <c r="B1801" s="24"/>
      <c r="C1801" s="24"/>
    </row>
    <row r="1802" spans="2:3" x14ac:dyDescent="0.2">
      <c r="B1802" s="24"/>
      <c r="C1802" s="24"/>
    </row>
    <row r="1803" spans="2:3" x14ac:dyDescent="0.2">
      <c r="B1803" s="24"/>
      <c r="C1803" s="24"/>
    </row>
    <row r="1804" spans="2:3" x14ac:dyDescent="0.2">
      <c r="B1804" s="24"/>
      <c r="C1804" s="24"/>
    </row>
    <row r="1805" spans="2:3" x14ac:dyDescent="0.2">
      <c r="B1805" s="24"/>
      <c r="C1805" s="24"/>
    </row>
    <row r="1806" spans="2:3" x14ac:dyDescent="0.2">
      <c r="B1806" s="24"/>
      <c r="C1806" s="24"/>
    </row>
    <row r="1807" spans="2:3" x14ac:dyDescent="0.2">
      <c r="B1807" s="24"/>
      <c r="C1807" s="24"/>
    </row>
    <row r="1808" spans="2:3" x14ac:dyDescent="0.2">
      <c r="B1808" s="24"/>
      <c r="C1808" s="24"/>
    </row>
    <row r="1809" spans="2:3" x14ac:dyDescent="0.2">
      <c r="B1809" s="24"/>
      <c r="C1809" s="24"/>
    </row>
    <row r="1810" spans="2:3" x14ac:dyDescent="0.2">
      <c r="B1810" s="24"/>
      <c r="C1810" s="24"/>
    </row>
    <row r="1811" spans="2:3" x14ac:dyDescent="0.2">
      <c r="B1811" s="24"/>
      <c r="C1811" s="24"/>
    </row>
    <row r="1812" spans="2:3" x14ac:dyDescent="0.2">
      <c r="B1812" s="24"/>
      <c r="C1812" s="24"/>
    </row>
    <row r="1813" spans="2:3" x14ac:dyDescent="0.2">
      <c r="B1813" s="24"/>
      <c r="C1813" s="24"/>
    </row>
    <row r="1814" spans="2:3" x14ac:dyDescent="0.2">
      <c r="B1814" s="24"/>
      <c r="C1814" s="24"/>
    </row>
    <row r="1815" spans="2:3" x14ac:dyDescent="0.2">
      <c r="B1815" s="24"/>
      <c r="C1815" s="24"/>
    </row>
    <row r="1816" spans="2:3" x14ac:dyDescent="0.2">
      <c r="B1816" s="24"/>
      <c r="C1816" s="24"/>
    </row>
    <row r="1817" spans="2:3" x14ac:dyDescent="0.2">
      <c r="B1817" s="24"/>
      <c r="C1817" s="24"/>
    </row>
    <row r="1818" spans="2:3" x14ac:dyDescent="0.2">
      <c r="B1818" s="24"/>
      <c r="C1818" s="24"/>
    </row>
    <row r="1819" spans="2:3" x14ac:dyDescent="0.2">
      <c r="B1819" s="24"/>
      <c r="C1819" s="24"/>
    </row>
    <row r="1820" spans="2:3" x14ac:dyDescent="0.2">
      <c r="B1820" s="24"/>
      <c r="C1820" s="24"/>
    </row>
    <row r="1821" spans="2:3" x14ac:dyDescent="0.2">
      <c r="B1821" s="24"/>
      <c r="C1821" s="24"/>
    </row>
    <row r="1822" spans="2:3" x14ac:dyDescent="0.2">
      <c r="B1822" s="24"/>
      <c r="C1822" s="24"/>
    </row>
    <row r="1823" spans="2:3" x14ac:dyDescent="0.2">
      <c r="B1823" s="24"/>
      <c r="C1823" s="24"/>
    </row>
    <row r="1824" spans="2:3" x14ac:dyDescent="0.2">
      <c r="B1824" s="24"/>
      <c r="C1824" s="24"/>
    </row>
    <row r="1825" spans="2:3" x14ac:dyDescent="0.2">
      <c r="B1825" s="24"/>
      <c r="C1825" s="24"/>
    </row>
    <row r="1826" spans="2:3" x14ac:dyDescent="0.2">
      <c r="B1826" s="24"/>
      <c r="C1826" s="24"/>
    </row>
    <row r="1827" spans="2:3" x14ac:dyDescent="0.2">
      <c r="B1827" s="24"/>
      <c r="C1827" s="24"/>
    </row>
    <row r="1828" spans="2:3" x14ac:dyDescent="0.2">
      <c r="B1828" s="24"/>
      <c r="C1828" s="24"/>
    </row>
    <row r="1829" spans="2:3" x14ac:dyDescent="0.2">
      <c r="B1829" s="24"/>
      <c r="C1829" s="24"/>
    </row>
    <row r="1830" spans="2:3" x14ac:dyDescent="0.2">
      <c r="B1830" s="24"/>
      <c r="C1830" s="24"/>
    </row>
    <row r="1831" spans="2:3" x14ac:dyDescent="0.2">
      <c r="B1831" s="24"/>
      <c r="C1831" s="24"/>
    </row>
    <row r="1832" spans="2:3" x14ac:dyDescent="0.2">
      <c r="B1832" s="24"/>
      <c r="C1832" s="24"/>
    </row>
    <row r="1833" spans="2:3" x14ac:dyDescent="0.2">
      <c r="B1833" s="24"/>
      <c r="C1833" s="24"/>
    </row>
    <row r="1834" spans="2:3" x14ac:dyDescent="0.2">
      <c r="B1834" s="24"/>
      <c r="C1834" s="24"/>
    </row>
    <row r="1835" spans="2:3" x14ac:dyDescent="0.2">
      <c r="B1835" s="24"/>
      <c r="C1835" s="24"/>
    </row>
    <row r="1836" spans="2:3" x14ac:dyDescent="0.2">
      <c r="B1836" s="24"/>
      <c r="C1836" s="24"/>
    </row>
    <row r="1837" spans="2:3" x14ac:dyDescent="0.2">
      <c r="B1837" s="24"/>
      <c r="C1837" s="24"/>
    </row>
    <row r="1838" spans="2:3" x14ac:dyDescent="0.2">
      <c r="B1838" s="24"/>
      <c r="C1838" s="24"/>
    </row>
    <row r="1839" spans="2:3" x14ac:dyDescent="0.2">
      <c r="B1839" s="24"/>
      <c r="C1839" s="24"/>
    </row>
    <row r="1840" spans="2:3" x14ac:dyDescent="0.2">
      <c r="B1840" s="24"/>
      <c r="C1840" s="24"/>
    </row>
    <row r="1841" spans="2:3" x14ac:dyDescent="0.2">
      <c r="B1841" s="24"/>
      <c r="C1841" s="24"/>
    </row>
    <row r="1842" spans="2:3" x14ac:dyDescent="0.2">
      <c r="B1842" s="24"/>
      <c r="C1842" s="24"/>
    </row>
    <row r="1843" spans="2:3" x14ac:dyDescent="0.2">
      <c r="B1843" s="24"/>
      <c r="C1843" s="24"/>
    </row>
    <row r="1844" spans="2:3" x14ac:dyDescent="0.2">
      <c r="B1844" s="24"/>
      <c r="C1844" s="24"/>
    </row>
    <row r="1845" spans="2:3" x14ac:dyDescent="0.2">
      <c r="B1845" s="24"/>
      <c r="C1845" s="24"/>
    </row>
    <row r="1846" spans="2:3" x14ac:dyDescent="0.2">
      <c r="B1846" s="24"/>
      <c r="C1846" s="24"/>
    </row>
    <row r="1847" spans="2:3" x14ac:dyDescent="0.2">
      <c r="B1847" s="24"/>
      <c r="C1847" s="24"/>
    </row>
    <row r="1848" spans="2:3" x14ac:dyDescent="0.2">
      <c r="B1848" s="24"/>
      <c r="C1848" s="24"/>
    </row>
    <row r="1849" spans="2:3" x14ac:dyDescent="0.2">
      <c r="B1849" s="24"/>
      <c r="C1849" s="24"/>
    </row>
    <row r="1850" spans="2:3" x14ac:dyDescent="0.2">
      <c r="B1850" s="24"/>
      <c r="C1850" s="24"/>
    </row>
    <row r="1851" spans="2:3" x14ac:dyDescent="0.2">
      <c r="B1851" s="24"/>
      <c r="C1851" s="24"/>
    </row>
    <row r="1852" spans="2:3" x14ac:dyDescent="0.2">
      <c r="B1852" s="24"/>
      <c r="C1852" s="24"/>
    </row>
    <row r="1853" spans="2:3" x14ac:dyDescent="0.2">
      <c r="B1853" s="24"/>
      <c r="C1853" s="24"/>
    </row>
    <row r="1854" spans="2:3" x14ac:dyDescent="0.2">
      <c r="B1854" s="24"/>
      <c r="C1854" s="24"/>
    </row>
    <row r="1855" spans="2:3" x14ac:dyDescent="0.2">
      <c r="B1855" s="24"/>
      <c r="C1855" s="24"/>
    </row>
    <row r="1856" spans="2:3" x14ac:dyDescent="0.2">
      <c r="B1856" s="24"/>
      <c r="C1856" s="24"/>
    </row>
    <row r="1857" spans="2:3" x14ac:dyDescent="0.2">
      <c r="B1857" s="24"/>
      <c r="C1857" s="24"/>
    </row>
    <row r="1858" spans="2:3" x14ac:dyDescent="0.2">
      <c r="B1858" s="24"/>
      <c r="C1858" s="24"/>
    </row>
    <row r="1859" spans="2:3" x14ac:dyDescent="0.2">
      <c r="B1859" s="24"/>
      <c r="C1859" s="24"/>
    </row>
    <row r="1860" spans="2:3" x14ac:dyDescent="0.2">
      <c r="B1860" s="24"/>
      <c r="C1860" s="24"/>
    </row>
    <row r="1861" spans="2:3" x14ac:dyDescent="0.2">
      <c r="B1861" s="24"/>
      <c r="C1861" s="24"/>
    </row>
    <row r="1862" spans="2:3" x14ac:dyDescent="0.2">
      <c r="B1862" s="24"/>
      <c r="C1862" s="24"/>
    </row>
    <row r="1863" spans="2:3" x14ac:dyDescent="0.2">
      <c r="B1863" s="24"/>
      <c r="C1863" s="24"/>
    </row>
    <row r="1864" spans="2:3" x14ac:dyDescent="0.2">
      <c r="B1864" s="24"/>
      <c r="C1864" s="24"/>
    </row>
    <row r="1865" spans="2:3" x14ac:dyDescent="0.2">
      <c r="B1865" s="24"/>
      <c r="C1865" s="24"/>
    </row>
    <row r="1866" spans="2:3" x14ac:dyDescent="0.2">
      <c r="B1866" s="24"/>
      <c r="C1866" s="24"/>
    </row>
    <row r="1867" spans="2:3" x14ac:dyDescent="0.2">
      <c r="B1867" s="24"/>
      <c r="C1867" s="24"/>
    </row>
    <row r="1868" spans="2:3" x14ac:dyDescent="0.2">
      <c r="B1868" s="24"/>
      <c r="C1868" s="24"/>
    </row>
    <row r="1869" spans="2:3" x14ac:dyDescent="0.2">
      <c r="B1869" s="24"/>
      <c r="C1869" s="24"/>
    </row>
    <row r="1870" spans="2:3" x14ac:dyDescent="0.2">
      <c r="B1870" s="24"/>
      <c r="C1870" s="24"/>
    </row>
    <row r="1871" spans="2:3" x14ac:dyDescent="0.2">
      <c r="B1871" s="24"/>
      <c r="C1871" s="24"/>
    </row>
    <row r="1872" spans="2:3" x14ac:dyDescent="0.2">
      <c r="B1872" s="24"/>
      <c r="C1872" s="24"/>
    </row>
    <row r="1873" spans="2:3" x14ac:dyDescent="0.2">
      <c r="B1873" s="24"/>
      <c r="C1873" s="24"/>
    </row>
    <row r="1874" spans="2:3" x14ac:dyDescent="0.2">
      <c r="B1874" s="24"/>
      <c r="C1874" s="24"/>
    </row>
    <row r="1875" spans="2:3" x14ac:dyDescent="0.2">
      <c r="B1875" s="24"/>
      <c r="C1875" s="24"/>
    </row>
    <row r="1876" spans="2:3" x14ac:dyDescent="0.2">
      <c r="B1876" s="24"/>
      <c r="C1876" s="24"/>
    </row>
    <row r="1877" spans="2:3" x14ac:dyDescent="0.2">
      <c r="B1877" s="24"/>
      <c r="C1877" s="24"/>
    </row>
    <row r="1878" spans="2:3" x14ac:dyDescent="0.2">
      <c r="B1878" s="24"/>
      <c r="C1878" s="24"/>
    </row>
    <row r="1879" spans="2:3" x14ac:dyDescent="0.2">
      <c r="B1879" s="24"/>
      <c r="C1879" s="24"/>
    </row>
    <row r="1880" spans="2:3" x14ac:dyDescent="0.2">
      <c r="B1880" s="24"/>
      <c r="C1880" s="24"/>
    </row>
    <row r="1881" spans="2:3" x14ac:dyDescent="0.2">
      <c r="B1881" s="24"/>
      <c r="C1881" s="24"/>
    </row>
    <row r="1882" spans="2:3" x14ac:dyDescent="0.2">
      <c r="B1882" s="24"/>
      <c r="C1882" s="24"/>
    </row>
    <row r="1883" spans="2:3" x14ac:dyDescent="0.2">
      <c r="B1883" s="24"/>
      <c r="C1883" s="24"/>
    </row>
    <row r="1884" spans="2:3" x14ac:dyDescent="0.2">
      <c r="B1884" s="24"/>
      <c r="C1884" s="24"/>
    </row>
    <row r="1885" spans="2:3" x14ac:dyDescent="0.2">
      <c r="B1885" s="24"/>
      <c r="C1885" s="24"/>
    </row>
    <row r="1886" spans="2:3" x14ac:dyDescent="0.2">
      <c r="B1886" s="24"/>
      <c r="C1886" s="24"/>
    </row>
    <row r="1887" spans="2:3" x14ac:dyDescent="0.2">
      <c r="B1887" s="24"/>
      <c r="C1887" s="24"/>
    </row>
    <row r="1888" spans="2:3" x14ac:dyDescent="0.2">
      <c r="B1888" s="24"/>
      <c r="C1888" s="24"/>
    </row>
    <row r="1889" spans="2:3" x14ac:dyDescent="0.2">
      <c r="B1889" s="24"/>
      <c r="C1889" s="24"/>
    </row>
    <row r="1890" spans="2:3" x14ac:dyDescent="0.2">
      <c r="B1890" s="24"/>
      <c r="C1890" s="24"/>
    </row>
    <row r="1891" spans="2:3" x14ac:dyDescent="0.2">
      <c r="B1891" s="24"/>
      <c r="C1891" s="24"/>
    </row>
    <row r="1892" spans="2:3" x14ac:dyDescent="0.2">
      <c r="B1892" s="24"/>
      <c r="C1892" s="24"/>
    </row>
    <row r="1893" spans="2:3" x14ac:dyDescent="0.2">
      <c r="B1893" s="24"/>
      <c r="C1893" s="24"/>
    </row>
    <row r="1894" spans="2:3" x14ac:dyDescent="0.2">
      <c r="B1894" s="24"/>
      <c r="C1894" s="24"/>
    </row>
    <row r="1895" spans="2:3" x14ac:dyDescent="0.2">
      <c r="B1895" s="24"/>
      <c r="C1895" s="24"/>
    </row>
    <row r="1896" spans="2:3" x14ac:dyDescent="0.2">
      <c r="B1896" s="24"/>
      <c r="C1896" s="24"/>
    </row>
    <row r="1897" spans="2:3" x14ac:dyDescent="0.2">
      <c r="B1897" s="24"/>
      <c r="C1897" s="24"/>
    </row>
    <row r="1898" spans="2:3" x14ac:dyDescent="0.2">
      <c r="B1898" s="24"/>
      <c r="C1898" s="24"/>
    </row>
    <row r="1899" spans="2:3" x14ac:dyDescent="0.2">
      <c r="B1899" s="24"/>
      <c r="C1899" s="24"/>
    </row>
    <row r="1900" spans="2:3" x14ac:dyDescent="0.2">
      <c r="B1900" s="24"/>
      <c r="C1900" s="24"/>
    </row>
    <row r="1901" spans="2:3" x14ac:dyDescent="0.2">
      <c r="B1901" s="24"/>
      <c r="C1901" s="24"/>
    </row>
    <row r="1902" spans="2:3" x14ac:dyDescent="0.2">
      <c r="B1902" s="24"/>
      <c r="C1902" s="24"/>
    </row>
    <row r="1903" spans="2:3" x14ac:dyDescent="0.2">
      <c r="B1903" s="24"/>
      <c r="C1903" s="24"/>
    </row>
    <row r="1904" spans="2:3" x14ac:dyDescent="0.2">
      <c r="B1904" s="24"/>
      <c r="C1904" s="24"/>
    </row>
    <row r="1905" spans="2:3" x14ac:dyDescent="0.2">
      <c r="B1905" s="24"/>
      <c r="C1905" s="24"/>
    </row>
    <row r="1906" spans="2:3" x14ac:dyDescent="0.2">
      <c r="B1906" s="24"/>
      <c r="C1906" s="24"/>
    </row>
    <row r="1907" spans="2:3" x14ac:dyDescent="0.2">
      <c r="B1907" s="24"/>
      <c r="C1907" s="24"/>
    </row>
    <row r="1908" spans="2:3" x14ac:dyDescent="0.2">
      <c r="B1908" s="24"/>
      <c r="C1908" s="24"/>
    </row>
    <row r="1909" spans="2:3" x14ac:dyDescent="0.2">
      <c r="B1909" s="24"/>
      <c r="C1909" s="24"/>
    </row>
    <row r="1910" spans="2:3" x14ac:dyDescent="0.2">
      <c r="B1910" s="24"/>
      <c r="C1910" s="24"/>
    </row>
    <row r="1911" spans="2:3" x14ac:dyDescent="0.2">
      <c r="B1911" s="24"/>
      <c r="C1911" s="24"/>
    </row>
    <row r="1912" spans="2:3" x14ac:dyDescent="0.2">
      <c r="B1912" s="24"/>
      <c r="C1912" s="24"/>
    </row>
    <row r="1913" spans="2:3" x14ac:dyDescent="0.2">
      <c r="B1913" s="24"/>
      <c r="C1913" s="24"/>
    </row>
    <row r="1914" spans="2:3" x14ac:dyDescent="0.2">
      <c r="B1914" s="24"/>
      <c r="C1914" s="24"/>
    </row>
    <row r="1915" spans="2:3" x14ac:dyDescent="0.2">
      <c r="B1915" s="24"/>
      <c r="C1915" s="24"/>
    </row>
    <row r="1916" spans="2:3" x14ac:dyDescent="0.2">
      <c r="B1916" s="24"/>
      <c r="C1916" s="24"/>
    </row>
    <row r="1917" spans="2:3" x14ac:dyDescent="0.2">
      <c r="B1917" s="24"/>
      <c r="C1917" s="24"/>
    </row>
    <row r="1918" spans="2:3" x14ac:dyDescent="0.2">
      <c r="B1918" s="24"/>
      <c r="C1918" s="24"/>
    </row>
    <row r="1919" spans="2:3" x14ac:dyDescent="0.2">
      <c r="B1919" s="24"/>
      <c r="C1919" s="24"/>
    </row>
    <row r="1920" spans="2:3" x14ac:dyDescent="0.2">
      <c r="B1920" s="24"/>
      <c r="C1920" s="24"/>
    </row>
    <row r="1921" spans="2:3" x14ac:dyDescent="0.2">
      <c r="B1921" s="24"/>
      <c r="C1921" s="24"/>
    </row>
    <row r="1922" spans="2:3" x14ac:dyDescent="0.2">
      <c r="B1922" s="24"/>
      <c r="C1922" s="24"/>
    </row>
    <row r="1923" spans="2:3" x14ac:dyDescent="0.2">
      <c r="B1923" s="24"/>
      <c r="C1923" s="24"/>
    </row>
    <row r="1924" spans="2:3" x14ac:dyDescent="0.2">
      <c r="B1924" s="24"/>
      <c r="C1924" s="24"/>
    </row>
    <row r="1925" spans="2:3" x14ac:dyDescent="0.2">
      <c r="B1925" s="24"/>
      <c r="C1925" s="24"/>
    </row>
    <row r="1926" spans="2:3" x14ac:dyDescent="0.2">
      <c r="B1926" s="24"/>
      <c r="C1926" s="24"/>
    </row>
    <row r="1927" spans="2:3" x14ac:dyDescent="0.2">
      <c r="B1927" s="24"/>
      <c r="C1927" s="24"/>
    </row>
    <row r="1928" spans="2:3" x14ac:dyDescent="0.2">
      <c r="B1928" s="24"/>
      <c r="C1928" s="24"/>
    </row>
    <row r="1929" spans="2:3" x14ac:dyDescent="0.2">
      <c r="B1929" s="24"/>
      <c r="C1929" s="24"/>
    </row>
    <row r="1930" spans="2:3" x14ac:dyDescent="0.2">
      <c r="B1930" s="24"/>
      <c r="C1930" s="24"/>
    </row>
    <row r="1931" spans="2:3" x14ac:dyDescent="0.2">
      <c r="B1931" s="24"/>
      <c r="C1931" s="24"/>
    </row>
    <row r="1932" spans="2:3" x14ac:dyDescent="0.2">
      <c r="B1932" s="24"/>
      <c r="C1932" s="24"/>
    </row>
    <row r="1933" spans="2:3" x14ac:dyDescent="0.2">
      <c r="B1933" s="24"/>
      <c r="C1933" s="24"/>
    </row>
    <row r="1934" spans="2:3" x14ac:dyDescent="0.2">
      <c r="B1934" s="24"/>
      <c r="C1934" s="24"/>
    </row>
    <row r="1935" spans="2:3" x14ac:dyDescent="0.2">
      <c r="B1935" s="24"/>
      <c r="C1935" s="24"/>
    </row>
    <row r="1936" spans="2:3" x14ac:dyDescent="0.2">
      <c r="B1936" s="24"/>
      <c r="C1936" s="24"/>
    </row>
    <row r="1937" spans="2:3" x14ac:dyDescent="0.2">
      <c r="B1937" s="24"/>
      <c r="C1937" s="24"/>
    </row>
    <row r="1938" spans="2:3" x14ac:dyDescent="0.2">
      <c r="B1938" s="24"/>
      <c r="C1938" s="24"/>
    </row>
    <row r="1939" spans="2:3" x14ac:dyDescent="0.2">
      <c r="B1939" s="24"/>
      <c r="C1939" s="24"/>
    </row>
    <row r="1940" spans="2:3" x14ac:dyDescent="0.2">
      <c r="B1940" s="24"/>
      <c r="C1940" s="24"/>
    </row>
    <row r="1941" spans="2:3" x14ac:dyDescent="0.2">
      <c r="B1941" s="24"/>
      <c r="C1941" s="24"/>
    </row>
    <row r="1942" spans="2:3" x14ac:dyDescent="0.2">
      <c r="B1942" s="24"/>
      <c r="C1942" s="24"/>
    </row>
    <row r="1943" spans="2:3" x14ac:dyDescent="0.2">
      <c r="B1943" s="24"/>
      <c r="C1943" s="24"/>
    </row>
    <row r="1944" spans="2:3" x14ac:dyDescent="0.2">
      <c r="B1944" s="24"/>
      <c r="C1944" s="24"/>
    </row>
    <row r="1945" spans="2:3" x14ac:dyDescent="0.2">
      <c r="B1945" s="24"/>
      <c r="C1945" s="24"/>
    </row>
    <row r="1946" spans="2:3" x14ac:dyDescent="0.2">
      <c r="B1946" s="24"/>
      <c r="C1946" s="24"/>
    </row>
    <row r="1947" spans="2:3" x14ac:dyDescent="0.2">
      <c r="B1947" s="24"/>
      <c r="C1947" s="24"/>
    </row>
    <row r="1948" spans="2:3" x14ac:dyDescent="0.2">
      <c r="B1948" s="24"/>
      <c r="C1948" s="24"/>
    </row>
    <row r="1949" spans="2:3" x14ac:dyDescent="0.2">
      <c r="B1949" s="24"/>
      <c r="C1949" s="24"/>
    </row>
    <row r="1950" spans="2:3" x14ac:dyDescent="0.2">
      <c r="B1950" s="24"/>
      <c r="C1950" s="24"/>
    </row>
    <row r="1951" spans="2:3" x14ac:dyDescent="0.2">
      <c r="B1951" s="24"/>
      <c r="C1951" s="24"/>
    </row>
    <row r="1952" spans="2:3" x14ac:dyDescent="0.2">
      <c r="B1952" s="24"/>
      <c r="C1952" s="24"/>
    </row>
    <row r="1953" spans="2:3" x14ac:dyDescent="0.2">
      <c r="B1953" s="24"/>
      <c r="C1953" s="24"/>
    </row>
    <row r="1954" spans="2:3" x14ac:dyDescent="0.2">
      <c r="B1954" s="24"/>
      <c r="C1954" s="24"/>
    </row>
    <row r="1955" spans="2:3" x14ac:dyDescent="0.2">
      <c r="B1955" s="24"/>
      <c r="C1955" s="24"/>
    </row>
    <row r="1956" spans="2:3" x14ac:dyDescent="0.2">
      <c r="B1956" s="24"/>
      <c r="C1956" s="24"/>
    </row>
    <row r="1957" spans="2:3" x14ac:dyDescent="0.2">
      <c r="B1957" s="24"/>
      <c r="C1957" s="24"/>
    </row>
    <row r="1958" spans="2:3" x14ac:dyDescent="0.2">
      <c r="B1958" s="24"/>
      <c r="C1958" s="24"/>
    </row>
    <row r="1959" spans="2:3" x14ac:dyDescent="0.2">
      <c r="B1959" s="24"/>
      <c r="C1959" s="24"/>
    </row>
    <row r="1960" spans="2:3" x14ac:dyDescent="0.2">
      <c r="B1960" s="24"/>
      <c r="C1960" s="24"/>
    </row>
    <row r="1961" spans="2:3" x14ac:dyDescent="0.2">
      <c r="B1961" s="24"/>
      <c r="C1961" s="24"/>
    </row>
    <row r="1962" spans="2:3" x14ac:dyDescent="0.2">
      <c r="B1962" s="24"/>
      <c r="C1962" s="24"/>
    </row>
    <row r="1963" spans="2:3" x14ac:dyDescent="0.2">
      <c r="B1963" s="24"/>
      <c r="C1963" s="24"/>
    </row>
    <row r="1964" spans="2:3" x14ac:dyDescent="0.2">
      <c r="B1964" s="24"/>
      <c r="C1964" s="24"/>
    </row>
    <row r="1965" spans="2:3" x14ac:dyDescent="0.2">
      <c r="B1965" s="24"/>
      <c r="C1965" s="24"/>
    </row>
    <row r="1966" spans="2:3" x14ac:dyDescent="0.2">
      <c r="B1966" s="24"/>
      <c r="C1966" s="24"/>
    </row>
    <row r="1967" spans="2:3" x14ac:dyDescent="0.2">
      <c r="B1967" s="24"/>
      <c r="C1967" s="24"/>
    </row>
    <row r="1968" spans="2:3" x14ac:dyDescent="0.2">
      <c r="B1968" s="24"/>
      <c r="C1968" s="24"/>
    </row>
    <row r="1969" spans="2:3" x14ac:dyDescent="0.2">
      <c r="B1969" s="24"/>
      <c r="C1969" s="24"/>
    </row>
    <row r="1970" spans="2:3" x14ac:dyDescent="0.2">
      <c r="B1970" s="24"/>
      <c r="C1970" s="24"/>
    </row>
    <row r="1971" spans="2:3" x14ac:dyDescent="0.2">
      <c r="B1971" s="24"/>
      <c r="C1971" s="24"/>
    </row>
    <row r="1972" spans="2:3" x14ac:dyDescent="0.2">
      <c r="B1972" s="24"/>
      <c r="C1972" s="24"/>
    </row>
    <row r="1973" spans="2:3" x14ac:dyDescent="0.2">
      <c r="B1973" s="24"/>
      <c r="C1973" s="24"/>
    </row>
    <row r="1974" spans="2:3" x14ac:dyDescent="0.2">
      <c r="B1974" s="24"/>
      <c r="C1974" s="24"/>
    </row>
    <row r="1975" spans="2:3" x14ac:dyDescent="0.2">
      <c r="B1975" s="24"/>
      <c r="C1975" s="24"/>
    </row>
    <row r="1976" spans="2:3" x14ac:dyDescent="0.2">
      <c r="B1976" s="24"/>
      <c r="C1976" s="24"/>
    </row>
    <row r="1977" spans="2:3" x14ac:dyDescent="0.2">
      <c r="B1977" s="24"/>
      <c r="C1977" s="24"/>
    </row>
    <row r="1978" spans="2:3" x14ac:dyDescent="0.2">
      <c r="B1978" s="24"/>
      <c r="C1978" s="24"/>
    </row>
    <row r="1979" spans="2:3" x14ac:dyDescent="0.2">
      <c r="B1979" s="24"/>
      <c r="C1979" s="24"/>
    </row>
    <row r="1980" spans="2:3" x14ac:dyDescent="0.2">
      <c r="B1980" s="24"/>
      <c r="C1980" s="24"/>
    </row>
    <row r="1981" spans="2:3" x14ac:dyDescent="0.2">
      <c r="B1981" s="24"/>
      <c r="C1981" s="24"/>
    </row>
    <row r="1982" spans="2:3" x14ac:dyDescent="0.2">
      <c r="B1982" s="24"/>
      <c r="C1982" s="24"/>
    </row>
    <row r="1983" spans="2:3" x14ac:dyDescent="0.2">
      <c r="B1983" s="24"/>
      <c r="C1983" s="24"/>
    </row>
    <row r="1984" spans="2:3" x14ac:dyDescent="0.2">
      <c r="B1984" s="24"/>
      <c r="C1984" s="24"/>
    </row>
    <row r="1985" spans="2:3" x14ac:dyDescent="0.2">
      <c r="B1985" s="24"/>
      <c r="C1985" s="24"/>
    </row>
    <row r="1986" spans="2:3" x14ac:dyDescent="0.2">
      <c r="B1986" s="24"/>
      <c r="C1986" s="24"/>
    </row>
    <row r="1987" spans="2:3" x14ac:dyDescent="0.2">
      <c r="B1987" s="24"/>
      <c r="C1987" s="24"/>
    </row>
    <row r="1988" spans="2:3" x14ac:dyDescent="0.2">
      <c r="B1988" s="24"/>
      <c r="C1988" s="24"/>
    </row>
    <row r="1989" spans="2:3" x14ac:dyDescent="0.2">
      <c r="B1989" s="24"/>
      <c r="C1989" s="24"/>
    </row>
    <row r="1990" spans="2:3" x14ac:dyDescent="0.2">
      <c r="B1990" s="24"/>
      <c r="C1990" s="24"/>
    </row>
    <row r="1991" spans="2:3" x14ac:dyDescent="0.2">
      <c r="B1991" s="24"/>
      <c r="C1991" s="24"/>
    </row>
    <row r="1992" spans="2:3" x14ac:dyDescent="0.2">
      <c r="B1992" s="24"/>
      <c r="C1992" s="24"/>
    </row>
    <row r="1993" spans="2:3" x14ac:dyDescent="0.2">
      <c r="B1993" s="24"/>
      <c r="C1993" s="24"/>
    </row>
    <row r="1994" spans="2:3" x14ac:dyDescent="0.2">
      <c r="B1994" s="24"/>
      <c r="C1994" s="24"/>
    </row>
    <row r="1995" spans="2:3" x14ac:dyDescent="0.2">
      <c r="B1995" s="24"/>
      <c r="C1995" s="24"/>
    </row>
    <row r="1996" spans="2:3" x14ac:dyDescent="0.2">
      <c r="B1996" s="24"/>
      <c r="C1996" s="24"/>
    </row>
    <row r="1997" spans="2:3" x14ac:dyDescent="0.2">
      <c r="B1997" s="24"/>
      <c r="C1997" s="24"/>
    </row>
    <row r="1998" spans="2:3" x14ac:dyDescent="0.2">
      <c r="B1998" s="24"/>
      <c r="C1998" s="24"/>
    </row>
    <row r="1999" spans="2:3" x14ac:dyDescent="0.2">
      <c r="B1999" s="24"/>
      <c r="C1999" s="24"/>
    </row>
    <row r="2000" spans="2:3" x14ac:dyDescent="0.2">
      <c r="B2000" s="24"/>
      <c r="C2000" s="24"/>
    </row>
    <row r="2001" spans="2:3" x14ac:dyDescent="0.2">
      <c r="B2001" s="24"/>
      <c r="C2001" s="24"/>
    </row>
    <row r="2002" spans="2:3" x14ac:dyDescent="0.2">
      <c r="B2002" s="24"/>
      <c r="C2002" s="24"/>
    </row>
    <row r="2003" spans="2:3" x14ac:dyDescent="0.2">
      <c r="B2003" s="24"/>
      <c r="C2003" s="24"/>
    </row>
    <row r="2004" spans="2:3" x14ac:dyDescent="0.2">
      <c r="B2004" s="24"/>
      <c r="C2004" s="24"/>
    </row>
    <row r="2005" spans="2:3" x14ac:dyDescent="0.2">
      <c r="B2005" s="24"/>
      <c r="C2005" s="24"/>
    </row>
    <row r="2006" spans="2:3" x14ac:dyDescent="0.2">
      <c r="B2006" s="24"/>
      <c r="C2006" s="24"/>
    </row>
    <row r="2007" spans="2:3" x14ac:dyDescent="0.2">
      <c r="B2007" s="24"/>
      <c r="C2007" s="24"/>
    </row>
    <row r="2008" spans="2:3" x14ac:dyDescent="0.2">
      <c r="B2008" s="24"/>
      <c r="C2008" s="24"/>
    </row>
    <row r="2009" spans="2:3" x14ac:dyDescent="0.2">
      <c r="B2009" s="24"/>
      <c r="C2009" s="24"/>
    </row>
    <row r="2010" spans="2:3" x14ac:dyDescent="0.2">
      <c r="B2010" s="24"/>
      <c r="C2010" s="24"/>
    </row>
    <row r="2011" spans="2:3" x14ac:dyDescent="0.2">
      <c r="B2011" s="24"/>
      <c r="C2011" s="24"/>
    </row>
    <row r="2012" spans="2:3" x14ac:dyDescent="0.2">
      <c r="B2012" s="24"/>
      <c r="C2012" s="24"/>
    </row>
    <row r="2013" spans="2:3" x14ac:dyDescent="0.2">
      <c r="B2013" s="24"/>
      <c r="C2013" s="24"/>
    </row>
    <row r="2014" spans="2:3" x14ac:dyDescent="0.2">
      <c r="B2014" s="24"/>
      <c r="C2014" s="24"/>
    </row>
    <row r="2015" spans="2:3" x14ac:dyDescent="0.2">
      <c r="B2015" s="24"/>
      <c r="C2015" s="24"/>
    </row>
    <row r="2016" spans="2:3" x14ac:dyDescent="0.2">
      <c r="B2016" s="24"/>
      <c r="C2016" s="24"/>
    </row>
    <row r="2017" spans="2:3" x14ac:dyDescent="0.2">
      <c r="B2017" s="24"/>
      <c r="C2017" s="24"/>
    </row>
    <row r="2018" spans="2:3" x14ac:dyDescent="0.2">
      <c r="B2018" s="24"/>
      <c r="C2018" s="24"/>
    </row>
    <row r="2019" spans="2:3" x14ac:dyDescent="0.2">
      <c r="B2019" s="24"/>
      <c r="C2019" s="24"/>
    </row>
    <row r="2020" spans="2:3" x14ac:dyDescent="0.2">
      <c r="B2020" s="24"/>
      <c r="C2020" s="24"/>
    </row>
    <row r="2021" spans="2:3" x14ac:dyDescent="0.2">
      <c r="B2021" s="24"/>
      <c r="C2021" s="24"/>
    </row>
    <row r="2022" spans="2:3" x14ac:dyDescent="0.2">
      <c r="B2022" s="24"/>
      <c r="C2022" s="24"/>
    </row>
    <row r="2023" spans="2:3" x14ac:dyDescent="0.2">
      <c r="B2023" s="24"/>
      <c r="C2023" s="24"/>
    </row>
    <row r="2024" spans="2:3" x14ac:dyDescent="0.2">
      <c r="B2024" s="24"/>
      <c r="C2024" s="24"/>
    </row>
    <row r="2025" spans="2:3" x14ac:dyDescent="0.2">
      <c r="B2025" s="24"/>
      <c r="C2025" s="24"/>
    </row>
    <row r="2026" spans="2:3" x14ac:dyDescent="0.2">
      <c r="B2026" s="24"/>
      <c r="C2026" s="24"/>
    </row>
    <row r="2027" spans="2:3" x14ac:dyDescent="0.2">
      <c r="B2027" s="24"/>
      <c r="C2027" s="24"/>
    </row>
    <row r="2028" spans="2:3" x14ac:dyDescent="0.2">
      <c r="B2028" s="24"/>
      <c r="C2028" s="24"/>
    </row>
    <row r="2029" spans="2:3" x14ac:dyDescent="0.2">
      <c r="B2029" s="24"/>
      <c r="C2029" s="24"/>
    </row>
    <row r="2030" spans="2:3" x14ac:dyDescent="0.2">
      <c r="B2030" s="24"/>
      <c r="C2030" s="24"/>
    </row>
    <row r="2031" spans="2:3" x14ac:dyDescent="0.2">
      <c r="B2031" s="24"/>
      <c r="C2031" s="24"/>
    </row>
    <row r="2032" spans="2:3" x14ac:dyDescent="0.2">
      <c r="B2032" s="24"/>
      <c r="C2032" s="24"/>
    </row>
    <row r="2033" spans="2:3" x14ac:dyDescent="0.2">
      <c r="B2033" s="24"/>
      <c r="C2033" s="24"/>
    </row>
    <row r="2034" spans="2:3" x14ac:dyDescent="0.2">
      <c r="B2034" s="24"/>
      <c r="C2034" s="24"/>
    </row>
    <row r="2035" spans="2:3" x14ac:dyDescent="0.2">
      <c r="B2035" s="24"/>
      <c r="C2035" s="24"/>
    </row>
    <row r="2036" spans="2:3" x14ac:dyDescent="0.2">
      <c r="B2036" s="24"/>
      <c r="C2036" s="24"/>
    </row>
    <row r="2037" spans="2:3" x14ac:dyDescent="0.2">
      <c r="B2037" s="24"/>
      <c r="C2037" s="24"/>
    </row>
    <row r="2038" spans="2:3" x14ac:dyDescent="0.2">
      <c r="B2038" s="24"/>
      <c r="C2038" s="24"/>
    </row>
    <row r="2039" spans="2:3" x14ac:dyDescent="0.2">
      <c r="B2039" s="24"/>
      <c r="C2039" s="24"/>
    </row>
    <row r="2040" spans="2:3" x14ac:dyDescent="0.2">
      <c r="B2040" s="24"/>
      <c r="C2040" s="24"/>
    </row>
    <row r="2041" spans="2:3" x14ac:dyDescent="0.2">
      <c r="B2041" s="24"/>
      <c r="C2041" s="24"/>
    </row>
    <row r="2042" spans="2:3" x14ac:dyDescent="0.2">
      <c r="B2042" s="24"/>
      <c r="C2042" s="24"/>
    </row>
    <row r="2043" spans="2:3" x14ac:dyDescent="0.2">
      <c r="B2043" s="24"/>
      <c r="C2043" s="24"/>
    </row>
    <row r="2044" spans="2:3" x14ac:dyDescent="0.2">
      <c r="B2044" s="24"/>
      <c r="C2044" s="24"/>
    </row>
    <row r="2045" spans="2:3" x14ac:dyDescent="0.2">
      <c r="B2045" s="24"/>
      <c r="C2045" s="24"/>
    </row>
    <row r="2046" spans="2:3" x14ac:dyDescent="0.2">
      <c r="B2046" s="24"/>
      <c r="C2046" s="24"/>
    </row>
    <row r="2047" spans="2:3" x14ac:dyDescent="0.2">
      <c r="B2047" s="24"/>
      <c r="C2047" s="24"/>
    </row>
    <row r="2048" spans="2:3" x14ac:dyDescent="0.2">
      <c r="B2048" s="24"/>
      <c r="C2048" s="24"/>
    </row>
    <row r="2049" spans="2:3" x14ac:dyDescent="0.2">
      <c r="B2049" s="24"/>
      <c r="C2049" s="24"/>
    </row>
    <row r="2050" spans="2:3" x14ac:dyDescent="0.2">
      <c r="B2050" s="24"/>
      <c r="C2050" s="24"/>
    </row>
    <row r="2051" spans="2:3" x14ac:dyDescent="0.2">
      <c r="B2051" s="24"/>
      <c r="C2051" s="24"/>
    </row>
    <row r="2052" spans="2:3" x14ac:dyDescent="0.2">
      <c r="B2052" s="24"/>
      <c r="C2052" s="24"/>
    </row>
    <row r="2053" spans="2:3" x14ac:dyDescent="0.2">
      <c r="B2053" s="24"/>
      <c r="C2053" s="24"/>
    </row>
    <row r="2054" spans="2:3" x14ac:dyDescent="0.2">
      <c r="B2054" s="24"/>
      <c r="C2054" s="24"/>
    </row>
    <row r="2055" spans="2:3" x14ac:dyDescent="0.2">
      <c r="B2055" s="24"/>
      <c r="C2055" s="24"/>
    </row>
    <row r="2056" spans="2:3" x14ac:dyDescent="0.2">
      <c r="B2056" s="24"/>
      <c r="C2056" s="24"/>
    </row>
    <row r="2057" spans="2:3" x14ac:dyDescent="0.2">
      <c r="B2057" s="24"/>
      <c r="C2057" s="24"/>
    </row>
    <row r="2058" spans="2:3" x14ac:dyDescent="0.2">
      <c r="B2058" s="24"/>
      <c r="C2058" s="24"/>
    </row>
    <row r="2059" spans="2:3" x14ac:dyDescent="0.2">
      <c r="B2059" s="24"/>
      <c r="C2059" s="24"/>
    </row>
    <row r="2060" spans="2:3" x14ac:dyDescent="0.2">
      <c r="B2060" s="24"/>
      <c r="C2060" s="24"/>
    </row>
    <row r="2061" spans="2:3" x14ac:dyDescent="0.2">
      <c r="B2061" s="24"/>
      <c r="C2061" s="24"/>
    </row>
    <row r="2062" spans="2:3" x14ac:dyDescent="0.2">
      <c r="B2062" s="24"/>
      <c r="C2062" s="24"/>
    </row>
    <row r="2063" spans="2:3" x14ac:dyDescent="0.2">
      <c r="B2063" s="24"/>
      <c r="C2063" s="24"/>
    </row>
    <row r="2064" spans="2:3" x14ac:dyDescent="0.2">
      <c r="B2064" s="24"/>
      <c r="C2064" s="24"/>
    </row>
    <row r="2065" spans="2:3" x14ac:dyDescent="0.2">
      <c r="B2065" s="24"/>
      <c r="C2065" s="24"/>
    </row>
    <row r="2066" spans="2:3" x14ac:dyDescent="0.2">
      <c r="B2066" s="24"/>
      <c r="C2066" s="24"/>
    </row>
    <row r="2067" spans="2:3" x14ac:dyDescent="0.2">
      <c r="B2067" s="24"/>
      <c r="C2067" s="24"/>
    </row>
    <row r="2068" spans="2:3" x14ac:dyDescent="0.2">
      <c r="B2068" s="24"/>
      <c r="C2068" s="24"/>
    </row>
    <row r="2069" spans="2:3" x14ac:dyDescent="0.2">
      <c r="B2069" s="24"/>
      <c r="C2069" s="24"/>
    </row>
    <row r="2070" spans="2:3" x14ac:dyDescent="0.2">
      <c r="B2070" s="24"/>
      <c r="C2070" s="24"/>
    </row>
    <row r="2071" spans="2:3" x14ac:dyDescent="0.2">
      <c r="B2071" s="24"/>
      <c r="C2071" s="24"/>
    </row>
    <row r="2072" spans="2:3" x14ac:dyDescent="0.2">
      <c r="B2072" s="24"/>
      <c r="C2072" s="24"/>
    </row>
    <row r="2073" spans="2:3" x14ac:dyDescent="0.2">
      <c r="B2073" s="24"/>
      <c r="C2073" s="24"/>
    </row>
    <row r="2074" spans="2:3" x14ac:dyDescent="0.2">
      <c r="B2074" s="24"/>
      <c r="C2074" s="24"/>
    </row>
    <row r="2075" spans="2:3" x14ac:dyDescent="0.2">
      <c r="B2075" s="24"/>
      <c r="C2075" s="24"/>
    </row>
    <row r="2076" spans="2:3" x14ac:dyDescent="0.2">
      <c r="B2076" s="24"/>
      <c r="C2076" s="24"/>
    </row>
    <row r="2077" spans="2:3" x14ac:dyDescent="0.2">
      <c r="B2077" s="24"/>
      <c r="C2077" s="24"/>
    </row>
    <row r="2078" spans="2:3" x14ac:dyDescent="0.2">
      <c r="B2078" s="24"/>
      <c r="C2078" s="24"/>
    </row>
    <row r="2079" spans="2:3" x14ac:dyDescent="0.2">
      <c r="B2079" s="24"/>
      <c r="C2079" s="24"/>
    </row>
    <row r="2080" spans="2:3" x14ac:dyDescent="0.2">
      <c r="B2080" s="24"/>
      <c r="C2080" s="24"/>
    </row>
    <row r="2081" spans="2:3" x14ac:dyDescent="0.2">
      <c r="B2081" s="24"/>
      <c r="C2081" s="24"/>
    </row>
    <row r="2082" spans="2:3" x14ac:dyDescent="0.2">
      <c r="B2082" s="24"/>
      <c r="C2082" s="24"/>
    </row>
    <row r="2083" spans="2:3" x14ac:dyDescent="0.2">
      <c r="B2083" s="24"/>
      <c r="C2083" s="24"/>
    </row>
    <row r="2084" spans="2:3" x14ac:dyDescent="0.2">
      <c r="B2084" s="24"/>
      <c r="C2084" s="24"/>
    </row>
    <row r="2085" spans="2:3" x14ac:dyDescent="0.2">
      <c r="B2085" s="24"/>
      <c r="C2085" s="24"/>
    </row>
    <row r="2086" spans="2:3" x14ac:dyDescent="0.2">
      <c r="B2086" s="24"/>
      <c r="C2086" s="24"/>
    </row>
    <row r="2087" spans="2:3" x14ac:dyDescent="0.2">
      <c r="B2087" s="24"/>
      <c r="C2087" s="24"/>
    </row>
    <row r="2088" spans="2:3" x14ac:dyDescent="0.2">
      <c r="B2088" s="24"/>
      <c r="C2088" s="24"/>
    </row>
    <row r="2089" spans="2:3" x14ac:dyDescent="0.2">
      <c r="B2089" s="24"/>
      <c r="C2089" s="24"/>
    </row>
    <row r="2090" spans="2:3" x14ac:dyDescent="0.2">
      <c r="B2090" s="24"/>
      <c r="C2090" s="24"/>
    </row>
    <row r="2091" spans="2:3" x14ac:dyDescent="0.2">
      <c r="B2091" s="24"/>
      <c r="C2091" s="24"/>
    </row>
    <row r="2092" spans="2:3" x14ac:dyDescent="0.2">
      <c r="B2092" s="24"/>
      <c r="C2092" s="24"/>
    </row>
    <row r="2093" spans="2:3" x14ac:dyDescent="0.2">
      <c r="B2093" s="24"/>
      <c r="C2093" s="24"/>
    </row>
    <row r="2094" spans="2:3" x14ac:dyDescent="0.2">
      <c r="B2094" s="24"/>
      <c r="C2094" s="24"/>
    </row>
    <row r="2095" spans="2:3" x14ac:dyDescent="0.2">
      <c r="B2095" s="24"/>
      <c r="C2095" s="24"/>
    </row>
    <row r="2096" spans="2:3" x14ac:dyDescent="0.2">
      <c r="B2096" s="24"/>
      <c r="C2096" s="24"/>
    </row>
    <row r="2097" spans="2:3" x14ac:dyDescent="0.2">
      <c r="B2097" s="24"/>
      <c r="C2097" s="24"/>
    </row>
    <row r="2098" spans="2:3" x14ac:dyDescent="0.2">
      <c r="B2098" s="24"/>
      <c r="C2098" s="24"/>
    </row>
    <row r="2099" spans="2:3" x14ac:dyDescent="0.2">
      <c r="B2099" s="24"/>
      <c r="C2099" s="24"/>
    </row>
    <row r="2100" spans="2:3" x14ac:dyDescent="0.2">
      <c r="B2100" s="24"/>
      <c r="C2100" s="24"/>
    </row>
    <row r="2101" spans="2:3" x14ac:dyDescent="0.2">
      <c r="B2101" s="24"/>
      <c r="C2101" s="24"/>
    </row>
    <row r="2102" spans="2:3" x14ac:dyDescent="0.2">
      <c r="B2102" s="24"/>
      <c r="C2102" s="24"/>
    </row>
    <row r="2103" spans="2:3" x14ac:dyDescent="0.2">
      <c r="B2103" s="24"/>
      <c r="C2103" s="24"/>
    </row>
    <row r="2104" spans="2:3" x14ac:dyDescent="0.2">
      <c r="B2104" s="24"/>
      <c r="C2104" s="24"/>
    </row>
    <row r="2105" spans="2:3" x14ac:dyDescent="0.2">
      <c r="B2105" s="24"/>
      <c r="C2105" s="24"/>
    </row>
    <row r="2106" spans="2:3" x14ac:dyDescent="0.2">
      <c r="B2106" s="24"/>
      <c r="C2106" s="24"/>
    </row>
    <row r="2107" spans="2:3" x14ac:dyDescent="0.2">
      <c r="B2107" s="24"/>
      <c r="C2107" s="24"/>
    </row>
    <row r="2108" spans="2:3" x14ac:dyDescent="0.2">
      <c r="B2108" s="24"/>
      <c r="C2108" s="24"/>
    </row>
    <row r="2109" spans="2:3" x14ac:dyDescent="0.2">
      <c r="B2109" s="24"/>
      <c r="C2109" s="24"/>
    </row>
    <row r="2110" spans="2:3" x14ac:dyDescent="0.2">
      <c r="B2110" s="24"/>
      <c r="C2110" s="24"/>
    </row>
    <row r="2111" spans="2:3" x14ac:dyDescent="0.2">
      <c r="B2111" s="24"/>
      <c r="C2111" s="24"/>
    </row>
    <row r="2112" spans="2:3" x14ac:dyDescent="0.2">
      <c r="B2112" s="24"/>
      <c r="C2112" s="24"/>
    </row>
    <row r="2113" spans="2:3" x14ac:dyDescent="0.2">
      <c r="B2113" s="24"/>
      <c r="C2113" s="24"/>
    </row>
    <row r="2114" spans="2:3" x14ac:dyDescent="0.2">
      <c r="B2114" s="24"/>
      <c r="C2114" s="24"/>
    </row>
    <row r="2115" spans="2:3" x14ac:dyDescent="0.2">
      <c r="B2115" s="24"/>
      <c r="C2115" s="24"/>
    </row>
    <row r="2116" spans="2:3" x14ac:dyDescent="0.2">
      <c r="B2116" s="24"/>
      <c r="C2116" s="24"/>
    </row>
    <row r="2117" spans="2:3" x14ac:dyDescent="0.2">
      <c r="B2117" s="24"/>
      <c r="C2117" s="24"/>
    </row>
    <row r="2118" spans="2:3" x14ac:dyDescent="0.2">
      <c r="B2118" s="24"/>
      <c r="C2118" s="24"/>
    </row>
    <row r="2119" spans="2:3" x14ac:dyDescent="0.2">
      <c r="B2119" s="24"/>
      <c r="C2119" s="24"/>
    </row>
    <row r="2120" spans="2:3" x14ac:dyDescent="0.2">
      <c r="B2120" s="24"/>
      <c r="C2120" s="24"/>
    </row>
    <row r="2121" spans="2:3" x14ac:dyDescent="0.2">
      <c r="B2121" s="24"/>
      <c r="C2121" s="24"/>
    </row>
    <row r="2122" spans="2:3" x14ac:dyDescent="0.2">
      <c r="B2122" s="24"/>
      <c r="C2122" s="24"/>
    </row>
    <row r="2123" spans="2:3" x14ac:dyDescent="0.2">
      <c r="B2123" s="24"/>
      <c r="C2123" s="24"/>
    </row>
    <row r="2124" spans="2:3" x14ac:dyDescent="0.2">
      <c r="B2124" s="24"/>
      <c r="C2124" s="24"/>
    </row>
    <row r="2125" spans="2:3" x14ac:dyDescent="0.2">
      <c r="B2125" s="24"/>
      <c r="C2125" s="24"/>
    </row>
    <row r="2126" spans="2:3" x14ac:dyDescent="0.2">
      <c r="B2126" s="24"/>
      <c r="C2126" s="24"/>
    </row>
    <row r="2127" spans="2:3" x14ac:dyDescent="0.2">
      <c r="B2127" s="24"/>
      <c r="C2127" s="24"/>
    </row>
    <row r="2128" spans="2:3" x14ac:dyDescent="0.2">
      <c r="B2128" s="24"/>
      <c r="C2128" s="24"/>
    </row>
    <row r="2129" spans="2:3" x14ac:dyDescent="0.2">
      <c r="B2129" s="24"/>
      <c r="C2129" s="24"/>
    </row>
    <row r="2130" spans="2:3" x14ac:dyDescent="0.2">
      <c r="B2130" s="24"/>
      <c r="C2130" s="24"/>
    </row>
    <row r="2131" spans="2:3" x14ac:dyDescent="0.2">
      <c r="B2131" s="24"/>
      <c r="C2131" s="24"/>
    </row>
    <row r="2132" spans="2:3" x14ac:dyDescent="0.2">
      <c r="B2132" s="24"/>
      <c r="C2132" s="24"/>
    </row>
    <row r="2133" spans="2:3" x14ac:dyDescent="0.2">
      <c r="B2133" s="24"/>
      <c r="C2133" s="24"/>
    </row>
    <row r="2134" spans="2:3" x14ac:dyDescent="0.2">
      <c r="B2134" s="24"/>
      <c r="C2134" s="24"/>
    </row>
    <row r="2135" spans="2:3" x14ac:dyDescent="0.2">
      <c r="B2135" s="24"/>
      <c r="C2135" s="24"/>
    </row>
    <row r="2136" spans="2:3" x14ac:dyDescent="0.2">
      <c r="B2136" s="24"/>
      <c r="C2136" s="24"/>
    </row>
    <row r="2137" spans="2:3" x14ac:dyDescent="0.2">
      <c r="B2137" s="24"/>
      <c r="C2137" s="24"/>
    </row>
    <row r="2138" spans="2:3" x14ac:dyDescent="0.2">
      <c r="B2138" s="24"/>
      <c r="C2138" s="24"/>
    </row>
    <row r="2139" spans="2:3" x14ac:dyDescent="0.2">
      <c r="B2139" s="24"/>
      <c r="C2139" s="24"/>
    </row>
    <row r="2140" spans="2:3" x14ac:dyDescent="0.2">
      <c r="B2140" s="24"/>
      <c r="C2140" s="24"/>
    </row>
    <row r="2141" spans="2:3" x14ac:dyDescent="0.2">
      <c r="B2141" s="24"/>
      <c r="C2141" s="24"/>
    </row>
    <row r="2142" spans="2:3" x14ac:dyDescent="0.2">
      <c r="B2142" s="24"/>
      <c r="C2142" s="24"/>
    </row>
    <row r="2143" spans="2:3" x14ac:dyDescent="0.2">
      <c r="B2143" s="24"/>
      <c r="C2143" s="24"/>
    </row>
    <row r="2144" spans="2:3" x14ac:dyDescent="0.2">
      <c r="B2144" s="24"/>
      <c r="C2144" s="24"/>
    </row>
    <row r="2145" spans="2:3" x14ac:dyDescent="0.2">
      <c r="B2145" s="24"/>
      <c r="C2145" s="24"/>
    </row>
    <row r="2146" spans="2:3" x14ac:dyDescent="0.2">
      <c r="B2146" s="24"/>
      <c r="C2146" s="24"/>
    </row>
    <row r="2147" spans="2:3" x14ac:dyDescent="0.2">
      <c r="B2147" s="24"/>
      <c r="C2147" s="24"/>
    </row>
    <row r="2148" spans="2:3" x14ac:dyDescent="0.2">
      <c r="B2148" s="24"/>
      <c r="C2148" s="24"/>
    </row>
    <row r="2149" spans="2:3" x14ac:dyDescent="0.2">
      <c r="B2149" s="24"/>
      <c r="C2149" s="24"/>
    </row>
    <row r="2150" spans="2:3" x14ac:dyDescent="0.2">
      <c r="B2150" s="24"/>
      <c r="C2150" s="24"/>
    </row>
    <row r="2151" spans="2:3" x14ac:dyDescent="0.2">
      <c r="B2151" s="24"/>
      <c r="C2151" s="24"/>
    </row>
    <row r="2152" spans="2:3" x14ac:dyDescent="0.2">
      <c r="B2152" s="24"/>
      <c r="C2152" s="24"/>
    </row>
    <row r="2153" spans="2:3" x14ac:dyDescent="0.2">
      <c r="B2153" s="24"/>
      <c r="C2153" s="24"/>
    </row>
    <row r="2154" spans="2:3" x14ac:dyDescent="0.2">
      <c r="B2154" s="24"/>
      <c r="C2154" s="24"/>
    </row>
    <row r="2155" spans="2:3" x14ac:dyDescent="0.2">
      <c r="B2155" s="24"/>
      <c r="C2155" s="24"/>
    </row>
    <row r="2156" spans="2:3" x14ac:dyDescent="0.2">
      <c r="B2156" s="24"/>
      <c r="C2156" s="24"/>
    </row>
    <row r="2157" spans="2:3" x14ac:dyDescent="0.2">
      <c r="B2157" s="24"/>
      <c r="C2157" s="24"/>
    </row>
    <row r="2158" spans="2:3" x14ac:dyDescent="0.2">
      <c r="B2158" s="24"/>
      <c r="C2158" s="24"/>
    </row>
    <row r="2159" spans="2:3" x14ac:dyDescent="0.2">
      <c r="B2159" s="24"/>
      <c r="C2159" s="24"/>
    </row>
    <row r="2160" spans="2:3" x14ac:dyDescent="0.2">
      <c r="B2160" s="24"/>
      <c r="C2160" s="24"/>
    </row>
    <row r="2161" spans="2:3" x14ac:dyDescent="0.2">
      <c r="B2161" s="24"/>
      <c r="C2161" s="24"/>
    </row>
    <row r="2162" spans="2:3" x14ac:dyDescent="0.2">
      <c r="B2162" s="24"/>
      <c r="C2162" s="24"/>
    </row>
    <row r="2163" spans="2:3" x14ac:dyDescent="0.2">
      <c r="B2163" s="24"/>
      <c r="C2163" s="24"/>
    </row>
    <row r="2164" spans="2:3" x14ac:dyDescent="0.2">
      <c r="B2164" s="24"/>
      <c r="C2164" s="24"/>
    </row>
    <row r="2165" spans="2:3" x14ac:dyDescent="0.2">
      <c r="B2165" s="24"/>
      <c r="C2165" s="24"/>
    </row>
    <row r="2166" spans="2:3" x14ac:dyDescent="0.2">
      <c r="B2166" s="24"/>
      <c r="C2166" s="24"/>
    </row>
    <row r="2167" spans="2:3" x14ac:dyDescent="0.2">
      <c r="B2167" s="24"/>
      <c r="C2167" s="24"/>
    </row>
    <row r="2168" spans="2:3" x14ac:dyDescent="0.2">
      <c r="B2168" s="24"/>
      <c r="C2168" s="24"/>
    </row>
    <row r="2169" spans="2:3" x14ac:dyDescent="0.2">
      <c r="B2169" s="24"/>
      <c r="C2169" s="24"/>
    </row>
    <row r="2170" spans="2:3" x14ac:dyDescent="0.2">
      <c r="B2170" s="24"/>
      <c r="C2170" s="24"/>
    </row>
    <row r="2171" spans="2:3" x14ac:dyDescent="0.2">
      <c r="B2171" s="24"/>
      <c r="C2171" s="24"/>
    </row>
    <row r="2172" spans="2:3" x14ac:dyDescent="0.2">
      <c r="B2172" s="24"/>
      <c r="C2172" s="24"/>
    </row>
    <row r="2173" spans="2:3" x14ac:dyDescent="0.2">
      <c r="B2173" s="24"/>
      <c r="C2173" s="24"/>
    </row>
    <row r="2174" spans="2:3" x14ac:dyDescent="0.2">
      <c r="B2174" s="24"/>
      <c r="C2174" s="24"/>
    </row>
    <row r="2175" spans="2:3" x14ac:dyDescent="0.2">
      <c r="B2175" s="24"/>
      <c r="C2175" s="24"/>
    </row>
    <row r="2176" spans="2:3" x14ac:dyDescent="0.2">
      <c r="B2176" s="24"/>
      <c r="C2176" s="24"/>
    </row>
    <row r="2177" spans="2:3" x14ac:dyDescent="0.2">
      <c r="B2177" s="24"/>
      <c r="C2177" s="24"/>
    </row>
    <row r="2178" spans="2:3" x14ac:dyDescent="0.2">
      <c r="B2178" s="24"/>
      <c r="C2178" s="24"/>
    </row>
    <row r="2179" spans="2:3" x14ac:dyDescent="0.2">
      <c r="B2179" s="24"/>
      <c r="C2179" s="24"/>
    </row>
    <row r="2180" spans="2:3" x14ac:dyDescent="0.2">
      <c r="B2180" s="24"/>
      <c r="C2180" s="24"/>
    </row>
    <row r="2181" spans="2:3" x14ac:dyDescent="0.2">
      <c r="B2181" s="24"/>
      <c r="C2181" s="24"/>
    </row>
    <row r="2182" spans="2:3" x14ac:dyDescent="0.2">
      <c r="B2182" s="24"/>
      <c r="C2182" s="24"/>
    </row>
    <row r="2183" spans="2:3" x14ac:dyDescent="0.2">
      <c r="B2183" s="24"/>
      <c r="C2183" s="24"/>
    </row>
    <row r="2184" spans="2:3" x14ac:dyDescent="0.2">
      <c r="B2184" s="24"/>
      <c r="C2184" s="24"/>
    </row>
    <row r="2185" spans="2:3" x14ac:dyDescent="0.2">
      <c r="B2185" s="24"/>
      <c r="C2185" s="24"/>
    </row>
    <row r="2186" spans="2:3" x14ac:dyDescent="0.2">
      <c r="B2186" s="24"/>
      <c r="C2186" s="24"/>
    </row>
    <row r="2187" spans="2:3" x14ac:dyDescent="0.2">
      <c r="B2187" s="24"/>
      <c r="C2187" s="24"/>
    </row>
    <row r="2188" spans="2:3" x14ac:dyDescent="0.2">
      <c r="B2188" s="24"/>
      <c r="C2188" s="24"/>
    </row>
    <row r="2189" spans="2:3" x14ac:dyDescent="0.2">
      <c r="B2189" s="24"/>
      <c r="C2189" s="24"/>
    </row>
    <row r="2190" spans="2:3" x14ac:dyDescent="0.2">
      <c r="B2190" s="24"/>
      <c r="C2190" s="24"/>
    </row>
    <row r="2191" spans="2:3" x14ac:dyDescent="0.2">
      <c r="B2191" s="24"/>
      <c r="C2191" s="24"/>
    </row>
    <row r="2192" spans="2:3" x14ac:dyDescent="0.2">
      <c r="B2192" s="24"/>
      <c r="C2192" s="24"/>
    </row>
    <row r="2193" spans="2:3" x14ac:dyDescent="0.2">
      <c r="B2193" s="24"/>
      <c r="C2193" s="24"/>
    </row>
    <row r="2194" spans="2:3" x14ac:dyDescent="0.2">
      <c r="B2194" s="24"/>
      <c r="C2194" s="24"/>
    </row>
    <row r="2195" spans="2:3" x14ac:dyDescent="0.2">
      <c r="B2195" s="24"/>
      <c r="C2195" s="24"/>
    </row>
    <row r="2196" spans="2:3" x14ac:dyDescent="0.2">
      <c r="B2196" s="24"/>
      <c r="C2196" s="24"/>
    </row>
    <row r="2197" spans="2:3" x14ac:dyDescent="0.2">
      <c r="B2197" s="24"/>
      <c r="C2197" s="24"/>
    </row>
    <row r="2198" spans="2:3" x14ac:dyDescent="0.2">
      <c r="B2198" s="24"/>
      <c r="C2198" s="24"/>
    </row>
    <row r="2199" spans="2:3" x14ac:dyDescent="0.2">
      <c r="B2199" s="24"/>
      <c r="C2199" s="24"/>
    </row>
    <row r="2200" spans="2:3" x14ac:dyDescent="0.2">
      <c r="B2200" s="24"/>
      <c r="C2200" s="24"/>
    </row>
    <row r="2201" spans="2:3" x14ac:dyDescent="0.2">
      <c r="B2201" s="24"/>
      <c r="C2201" s="24"/>
    </row>
    <row r="2202" spans="2:3" x14ac:dyDescent="0.2">
      <c r="B2202" s="24"/>
      <c r="C2202" s="24"/>
    </row>
    <row r="2203" spans="2:3" x14ac:dyDescent="0.2">
      <c r="B2203" s="24"/>
      <c r="C2203" s="24"/>
    </row>
    <row r="2204" spans="2:3" x14ac:dyDescent="0.2">
      <c r="B2204" s="24"/>
      <c r="C2204" s="24"/>
    </row>
    <row r="2205" spans="2:3" x14ac:dyDescent="0.2">
      <c r="B2205" s="24"/>
      <c r="C2205" s="24"/>
    </row>
    <row r="2206" spans="2:3" x14ac:dyDescent="0.2">
      <c r="B2206" s="24"/>
      <c r="C2206" s="24"/>
    </row>
    <row r="2207" spans="2:3" x14ac:dyDescent="0.2">
      <c r="B2207" s="24"/>
      <c r="C2207" s="24"/>
    </row>
    <row r="2208" spans="2:3" x14ac:dyDescent="0.2">
      <c r="B2208" s="24"/>
      <c r="C2208" s="24"/>
    </row>
    <row r="2209" spans="2:3" x14ac:dyDescent="0.2">
      <c r="B2209" s="24"/>
      <c r="C2209" s="24"/>
    </row>
    <row r="2210" spans="2:3" x14ac:dyDescent="0.2">
      <c r="B2210" s="24"/>
      <c r="C2210" s="24"/>
    </row>
    <row r="2211" spans="2:3" x14ac:dyDescent="0.2">
      <c r="B2211" s="24"/>
      <c r="C2211" s="24"/>
    </row>
    <row r="2212" spans="2:3" x14ac:dyDescent="0.2">
      <c r="B2212" s="24"/>
      <c r="C2212" s="24"/>
    </row>
    <row r="2213" spans="2:3" x14ac:dyDescent="0.2">
      <c r="B2213" s="24"/>
      <c r="C2213" s="24"/>
    </row>
    <row r="2214" spans="2:3" x14ac:dyDescent="0.2">
      <c r="B2214" s="24"/>
      <c r="C2214" s="24"/>
    </row>
    <row r="2215" spans="2:3" x14ac:dyDescent="0.2">
      <c r="B2215" s="24"/>
      <c r="C2215" s="24"/>
    </row>
    <row r="2216" spans="2:3" x14ac:dyDescent="0.2">
      <c r="B2216" s="24"/>
      <c r="C2216" s="24"/>
    </row>
    <row r="2217" spans="2:3" x14ac:dyDescent="0.2">
      <c r="B2217" s="24"/>
      <c r="C2217" s="24"/>
    </row>
    <row r="2218" spans="2:3" x14ac:dyDescent="0.2">
      <c r="B2218" s="24"/>
      <c r="C2218" s="24"/>
    </row>
    <row r="2219" spans="2:3" x14ac:dyDescent="0.2">
      <c r="B2219" s="24"/>
      <c r="C2219" s="24"/>
    </row>
    <row r="2220" spans="2:3" x14ac:dyDescent="0.2">
      <c r="B2220" s="24"/>
      <c r="C2220" s="24"/>
    </row>
    <row r="2221" spans="2:3" x14ac:dyDescent="0.2">
      <c r="B2221" s="24"/>
      <c r="C2221" s="24"/>
    </row>
    <row r="2222" spans="2:3" x14ac:dyDescent="0.2">
      <c r="B2222" s="24"/>
      <c r="C2222" s="24"/>
    </row>
    <row r="2223" spans="2:3" x14ac:dyDescent="0.2">
      <c r="B2223" s="24"/>
      <c r="C2223" s="24"/>
    </row>
    <row r="2224" spans="2:3" x14ac:dyDescent="0.2">
      <c r="B2224" s="24"/>
      <c r="C2224" s="24"/>
    </row>
    <row r="2225" spans="2:3" x14ac:dyDescent="0.2">
      <c r="B2225" s="24"/>
      <c r="C2225" s="24"/>
    </row>
    <row r="2226" spans="2:3" x14ac:dyDescent="0.2">
      <c r="B2226" s="24"/>
      <c r="C2226" s="24"/>
    </row>
    <row r="2227" spans="2:3" x14ac:dyDescent="0.2">
      <c r="B2227" s="24"/>
      <c r="C2227" s="24"/>
    </row>
    <row r="2228" spans="2:3" x14ac:dyDescent="0.2">
      <c r="B2228" s="24"/>
      <c r="C2228" s="24"/>
    </row>
    <row r="2229" spans="2:3" x14ac:dyDescent="0.2">
      <c r="B2229" s="24"/>
      <c r="C2229" s="24"/>
    </row>
    <row r="2230" spans="2:3" x14ac:dyDescent="0.2">
      <c r="B2230" s="24"/>
      <c r="C2230" s="24"/>
    </row>
    <row r="2231" spans="2:3" x14ac:dyDescent="0.2">
      <c r="B2231" s="24"/>
      <c r="C2231" s="24"/>
    </row>
    <row r="2232" spans="2:3" x14ac:dyDescent="0.2">
      <c r="B2232" s="24"/>
      <c r="C2232" s="24"/>
    </row>
    <row r="2233" spans="2:3" x14ac:dyDescent="0.2">
      <c r="B2233" s="24"/>
      <c r="C2233" s="24"/>
    </row>
    <row r="2234" spans="2:3" x14ac:dyDescent="0.2">
      <c r="B2234" s="24"/>
      <c r="C2234" s="24"/>
    </row>
    <row r="2235" spans="2:3" x14ac:dyDescent="0.2">
      <c r="B2235" s="24"/>
      <c r="C2235" s="24"/>
    </row>
    <row r="2236" spans="2:3" x14ac:dyDescent="0.2">
      <c r="B2236" s="24"/>
      <c r="C2236" s="24"/>
    </row>
    <row r="2237" spans="2:3" x14ac:dyDescent="0.2">
      <c r="B2237" s="24"/>
      <c r="C2237" s="24"/>
    </row>
    <row r="2238" spans="2:3" x14ac:dyDescent="0.2">
      <c r="B2238" s="24"/>
      <c r="C2238" s="24"/>
    </row>
    <row r="2239" spans="2:3" x14ac:dyDescent="0.2">
      <c r="B2239" s="24"/>
      <c r="C2239" s="24"/>
    </row>
    <row r="2240" spans="2:3" x14ac:dyDescent="0.2">
      <c r="B2240" s="24"/>
      <c r="C2240" s="24"/>
    </row>
    <row r="2241" spans="2:3" x14ac:dyDescent="0.2">
      <c r="B2241" s="24"/>
      <c r="C2241" s="24"/>
    </row>
    <row r="2242" spans="2:3" x14ac:dyDescent="0.2">
      <c r="B2242" s="24"/>
      <c r="C2242" s="24"/>
    </row>
    <row r="2243" spans="2:3" x14ac:dyDescent="0.2">
      <c r="B2243" s="24"/>
      <c r="C2243" s="24"/>
    </row>
    <row r="2244" spans="2:3" x14ac:dyDescent="0.2">
      <c r="B2244" s="24"/>
      <c r="C2244" s="24"/>
    </row>
    <row r="2245" spans="2:3" x14ac:dyDescent="0.2">
      <c r="B2245" s="24"/>
      <c r="C2245" s="24"/>
    </row>
    <row r="2246" spans="2:3" x14ac:dyDescent="0.2">
      <c r="B2246" s="24"/>
      <c r="C2246" s="24"/>
    </row>
    <row r="2247" spans="2:3" x14ac:dyDescent="0.2">
      <c r="B2247" s="24"/>
      <c r="C2247" s="24"/>
    </row>
    <row r="2248" spans="2:3" x14ac:dyDescent="0.2">
      <c r="B2248" s="24"/>
      <c r="C2248" s="24"/>
    </row>
    <row r="2249" spans="2:3" x14ac:dyDescent="0.2">
      <c r="B2249" s="24"/>
      <c r="C2249" s="24"/>
    </row>
    <row r="2250" spans="2:3" x14ac:dyDescent="0.2">
      <c r="B2250" s="24"/>
      <c r="C2250" s="24"/>
    </row>
    <row r="2251" spans="2:3" x14ac:dyDescent="0.2">
      <c r="B2251" s="24"/>
      <c r="C2251" s="24"/>
    </row>
    <row r="2252" spans="2:3" x14ac:dyDescent="0.2">
      <c r="B2252" s="24"/>
      <c r="C2252" s="24"/>
    </row>
    <row r="2253" spans="2:3" x14ac:dyDescent="0.2">
      <c r="B2253" s="24"/>
      <c r="C2253" s="24"/>
    </row>
    <row r="2254" spans="2:3" x14ac:dyDescent="0.2">
      <c r="B2254" s="24"/>
      <c r="C2254" s="24"/>
    </row>
    <row r="2255" spans="2:3" x14ac:dyDescent="0.2">
      <c r="B2255" s="24"/>
      <c r="C2255" s="24"/>
    </row>
    <row r="2256" spans="2:3" x14ac:dyDescent="0.2">
      <c r="B2256" s="24"/>
      <c r="C2256" s="24"/>
    </row>
    <row r="2257" spans="2:3" x14ac:dyDescent="0.2">
      <c r="B2257" s="24"/>
      <c r="C2257" s="24"/>
    </row>
    <row r="2258" spans="2:3" x14ac:dyDescent="0.2">
      <c r="B2258" s="24"/>
      <c r="C2258" s="24"/>
    </row>
    <row r="2259" spans="2:3" x14ac:dyDescent="0.2">
      <c r="B2259" s="24"/>
      <c r="C2259" s="24"/>
    </row>
    <row r="2260" spans="2:3" x14ac:dyDescent="0.2">
      <c r="B2260" s="24"/>
      <c r="C2260" s="24"/>
    </row>
    <row r="2261" spans="2:3" x14ac:dyDescent="0.2">
      <c r="B2261" s="24"/>
      <c r="C2261" s="24"/>
    </row>
    <row r="2262" spans="2:3" x14ac:dyDescent="0.2">
      <c r="B2262" s="24"/>
      <c r="C2262" s="24"/>
    </row>
    <row r="2263" spans="2:3" x14ac:dyDescent="0.2">
      <c r="B2263" s="24"/>
      <c r="C2263" s="24"/>
    </row>
    <row r="2264" spans="2:3" x14ac:dyDescent="0.2">
      <c r="B2264" s="24"/>
      <c r="C2264" s="24"/>
    </row>
    <row r="2265" spans="2:3" x14ac:dyDescent="0.2">
      <c r="B2265" s="24"/>
      <c r="C2265" s="24"/>
    </row>
    <row r="2266" spans="2:3" x14ac:dyDescent="0.2">
      <c r="B2266" s="24"/>
      <c r="C2266" s="24"/>
    </row>
    <row r="2267" spans="2:3" x14ac:dyDescent="0.2">
      <c r="B2267" s="24"/>
      <c r="C2267" s="24"/>
    </row>
    <row r="2268" spans="2:3" x14ac:dyDescent="0.2">
      <c r="B2268" s="24"/>
      <c r="C2268" s="24"/>
    </row>
    <row r="2269" spans="2:3" x14ac:dyDescent="0.2">
      <c r="B2269" s="24"/>
      <c r="C2269" s="24"/>
    </row>
    <row r="2270" spans="2:3" x14ac:dyDescent="0.2">
      <c r="B2270" s="24"/>
      <c r="C2270" s="24"/>
    </row>
    <row r="2271" spans="2:3" x14ac:dyDescent="0.2">
      <c r="B2271" s="24"/>
      <c r="C2271" s="24"/>
    </row>
    <row r="2272" spans="2:3" x14ac:dyDescent="0.2">
      <c r="B2272" s="24"/>
      <c r="C2272" s="24"/>
    </row>
    <row r="2273" spans="2:3" x14ac:dyDescent="0.2">
      <c r="B2273" s="24"/>
      <c r="C2273" s="24"/>
    </row>
    <row r="2274" spans="2:3" x14ac:dyDescent="0.2">
      <c r="B2274" s="24"/>
      <c r="C2274" s="24"/>
    </row>
    <row r="2275" spans="2:3" x14ac:dyDescent="0.2">
      <c r="B2275" s="24"/>
      <c r="C2275" s="24"/>
    </row>
    <row r="2276" spans="2:3" x14ac:dyDescent="0.2">
      <c r="B2276" s="24"/>
      <c r="C2276" s="24"/>
    </row>
    <row r="2277" spans="2:3" x14ac:dyDescent="0.2">
      <c r="B2277" s="24"/>
      <c r="C2277" s="24"/>
    </row>
    <row r="2278" spans="2:3" x14ac:dyDescent="0.2">
      <c r="B2278" s="24"/>
      <c r="C2278" s="24"/>
    </row>
    <row r="2279" spans="2:3" x14ac:dyDescent="0.2">
      <c r="B2279" s="24"/>
      <c r="C2279" s="24"/>
    </row>
    <row r="2280" spans="2:3" x14ac:dyDescent="0.2">
      <c r="B2280" s="24"/>
      <c r="C2280" s="24"/>
    </row>
    <row r="2281" spans="2:3" x14ac:dyDescent="0.2">
      <c r="B2281" s="24"/>
      <c r="C2281" s="24"/>
    </row>
    <row r="2282" spans="2:3" x14ac:dyDescent="0.2">
      <c r="B2282" s="24"/>
      <c r="C2282" s="24"/>
    </row>
    <row r="2283" spans="2:3" x14ac:dyDescent="0.2">
      <c r="B2283" s="24"/>
      <c r="C2283" s="24"/>
    </row>
    <row r="2284" spans="2:3" x14ac:dyDescent="0.2">
      <c r="B2284" s="24"/>
      <c r="C2284" s="24"/>
    </row>
    <row r="2285" spans="2:3" x14ac:dyDescent="0.2">
      <c r="B2285" s="24"/>
      <c r="C2285" s="24"/>
    </row>
    <row r="2286" spans="2:3" x14ac:dyDescent="0.2">
      <c r="B2286" s="24"/>
      <c r="C2286" s="24"/>
    </row>
    <row r="2287" spans="2:3" x14ac:dyDescent="0.2">
      <c r="B2287" s="24"/>
      <c r="C2287" s="24"/>
    </row>
    <row r="2288" spans="2:3" x14ac:dyDescent="0.2">
      <c r="B2288" s="24"/>
      <c r="C2288" s="24"/>
    </row>
    <row r="2289" spans="2:3" x14ac:dyDescent="0.2">
      <c r="B2289" s="24"/>
      <c r="C2289" s="24"/>
    </row>
    <row r="2290" spans="2:3" x14ac:dyDescent="0.2">
      <c r="B2290" s="24"/>
      <c r="C2290" s="24"/>
    </row>
    <row r="2291" spans="2:3" x14ac:dyDescent="0.2">
      <c r="B2291" s="24"/>
      <c r="C2291" s="24"/>
    </row>
    <row r="2292" spans="2:3" x14ac:dyDescent="0.2">
      <c r="B2292" s="24"/>
      <c r="C2292" s="24"/>
    </row>
    <row r="2293" spans="2:3" x14ac:dyDescent="0.2">
      <c r="B2293" s="24"/>
      <c r="C2293" s="24"/>
    </row>
    <row r="2294" spans="2:3" x14ac:dyDescent="0.2">
      <c r="B2294" s="24"/>
      <c r="C2294" s="24"/>
    </row>
    <row r="2295" spans="2:3" x14ac:dyDescent="0.2">
      <c r="B2295" s="24"/>
      <c r="C2295" s="24"/>
    </row>
    <row r="2296" spans="2:3" x14ac:dyDescent="0.2">
      <c r="B2296" s="24"/>
      <c r="C2296" s="24"/>
    </row>
    <row r="2297" spans="2:3" x14ac:dyDescent="0.2">
      <c r="B2297" s="24"/>
      <c r="C2297" s="24"/>
    </row>
    <row r="2298" spans="2:3" x14ac:dyDescent="0.2">
      <c r="B2298" s="24"/>
      <c r="C2298" s="24"/>
    </row>
    <row r="2299" spans="2:3" x14ac:dyDescent="0.2">
      <c r="B2299" s="24"/>
      <c r="C2299" s="24"/>
    </row>
    <row r="2300" spans="2:3" x14ac:dyDescent="0.2">
      <c r="B2300" s="24"/>
      <c r="C2300" s="24"/>
    </row>
    <row r="2301" spans="2:3" x14ac:dyDescent="0.2">
      <c r="B2301" s="24"/>
      <c r="C2301" s="24"/>
    </row>
    <row r="2302" spans="2:3" x14ac:dyDescent="0.2">
      <c r="B2302" s="24"/>
      <c r="C2302" s="24"/>
    </row>
    <row r="2303" spans="2:3" x14ac:dyDescent="0.2">
      <c r="B2303" s="24"/>
      <c r="C2303" s="24"/>
    </row>
    <row r="2304" spans="2:3" x14ac:dyDescent="0.2">
      <c r="B2304" s="24"/>
      <c r="C2304" s="24"/>
    </row>
    <row r="2305" spans="2:3" x14ac:dyDescent="0.2">
      <c r="B2305" s="24"/>
      <c r="C2305" s="24"/>
    </row>
    <row r="2306" spans="2:3" x14ac:dyDescent="0.2">
      <c r="B2306" s="24"/>
      <c r="C2306" s="24"/>
    </row>
    <row r="2307" spans="2:3" x14ac:dyDescent="0.2">
      <c r="B2307" s="24"/>
      <c r="C2307" s="24"/>
    </row>
    <row r="2308" spans="2:3" x14ac:dyDescent="0.2">
      <c r="B2308" s="24"/>
      <c r="C2308" s="24"/>
    </row>
    <row r="2309" spans="2:3" x14ac:dyDescent="0.2">
      <c r="B2309" s="24"/>
      <c r="C2309" s="24"/>
    </row>
    <row r="2310" spans="2:3" x14ac:dyDescent="0.2">
      <c r="B2310" s="24"/>
      <c r="C2310" s="24"/>
    </row>
    <row r="2311" spans="2:3" x14ac:dyDescent="0.2">
      <c r="B2311" s="24"/>
      <c r="C2311" s="24"/>
    </row>
    <row r="2312" spans="2:3" x14ac:dyDescent="0.2">
      <c r="B2312" s="24"/>
      <c r="C2312" s="24"/>
    </row>
    <row r="2313" spans="2:3" x14ac:dyDescent="0.2">
      <c r="B2313" s="24"/>
      <c r="C2313" s="24"/>
    </row>
    <row r="2314" spans="2:3" x14ac:dyDescent="0.2">
      <c r="B2314" s="24"/>
      <c r="C2314" s="24"/>
    </row>
    <row r="2315" spans="2:3" x14ac:dyDescent="0.2">
      <c r="B2315" s="24"/>
      <c r="C2315" s="24"/>
    </row>
    <row r="2316" spans="2:3" x14ac:dyDescent="0.2">
      <c r="B2316" s="24"/>
      <c r="C2316" s="24"/>
    </row>
    <row r="2317" spans="2:3" x14ac:dyDescent="0.2">
      <c r="B2317" s="24"/>
      <c r="C2317" s="24"/>
    </row>
    <row r="2318" spans="2:3" x14ac:dyDescent="0.2">
      <c r="B2318" s="24"/>
      <c r="C2318" s="24"/>
    </row>
    <row r="2319" spans="2:3" x14ac:dyDescent="0.2">
      <c r="B2319" s="24"/>
      <c r="C2319" s="24"/>
    </row>
    <row r="2320" spans="2:3" x14ac:dyDescent="0.2">
      <c r="B2320" s="24"/>
      <c r="C2320" s="24"/>
    </row>
    <row r="2321" spans="2:3" x14ac:dyDescent="0.2">
      <c r="B2321" s="24"/>
      <c r="C2321" s="24"/>
    </row>
    <row r="2322" spans="2:3" x14ac:dyDescent="0.2">
      <c r="B2322" s="24"/>
      <c r="C2322" s="24"/>
    </row>
    <row r="2323" spans="2:3" x14ac:dyDescent="0.2">
      <c r="B2323" s="24"/>
      <c r="C2323" s="24"/>
    </row>
    <row r="2324" spans="2:3" x14ac:dyDescent="0.2">
      <c r="B2324" s="24"/>
      <c r="C2324" s="24"/>
    </row>
    <row r="2325" spans="2:3" x14ac:dyDescent="0.2">
      <c r="B2325" s="24"/>
      <c r="C2325" s="24"/>
    </row>
    <row r="2326" spans="2:3" x14ac:dyDescent="0.2">
      <c r="B2326" s="24"/>
      <c r="C2326" s="24"/>
    </row>
    <row r="2327" spans="2:3" x14ac:dyDescent="0.2">
      <c r="B2327" s="24"/>
      <c r="C2327" s="24"/>
    </row>
    <row r="2328" spans="2:3" x14ac:dyDescent="0.2">
      <c r="B2328" s="24"/>
      <c r="C2328" s="24"/>
    </row>
    <row r="2329" spans="2:3" x14ac:dyDescent="0.2">
      <c r="B2329" s="24"/>
      <c r="C2329" s="24"/>
    </row>
    <row r="2330" spans="2:3" x14ac:dyDescent="0.2">
      <c r="B2330" s="24"/>
      <c r="C2330" s="24"/>
    </row>
    <row r="2331" spans="2:3" x14ac:dyDescent="0.2">
      <c r="B2331" s="24"/>
      <c r="C2331" s="24"/>
    </row>
    <row r="2332" spans="2:3" x14ac:dyDescent="0.2">
      <c r="B2332" s="24"/>
      <c r="C2332" s="24"/>
    </row>
    <row r="2333" spans="2:3" x14ac:dyDescent="0.2">
      <c r="B2333" s="24"/>
      <c r="C2333" s="24"/>
    </row>
    <row r="2334" spans="2:3" x14ac:dyDescent="0.2">
      <c r="B2334" s="24"/>
      <c r="C2334" s="24"/>
    </row>
    <row r="2335" spans="2:3" x14ac:dyDescent="0.2">
      <c r="B2335" s="24"/>
      <c r="C2335" s="24"/>
    </row>
    <row r="2336" spans="2:3" x14ac:dyDescent="0.2">
      <c r="B2336" s="24"/>
      <c r="C2336" s="24"/>
    </row>
    <row r="2337" spans="2:3" x14ac:dyDescent="0.2">
      <c r="B2337" s="24"/>
      <c r="C2337" s="24"/>
    </row>
    <row r="2338" spans="2:3" x14ac:dyDescent="0.2">
      <c r="B2338" s="24"/>
      <c r="C2338" s="24"/>
    </row>
    <row r="2339" spans="2:3" x14ac:dyDescent="0.2">
      <c r="B2339" s="24"/>
      <c r="C2339" s="24"/>
    </row>
    <row r="2340" spans="2:3" x14ac:dyDescent="0.2">
      <c r="B2340" s="24"/>
      <c r="C2340" s="24"/>
    </row>
    <row r="2341" spans="2:3" x14ac:dyDescent="0.2">
      <c r="B2341" s="24"/>
      <c r="C2341" s="24"/>
    </row>
    <row r="2342" spans="2:3" x14ac:dyDescent="0.2">
      <c r="B2342" s="24"/>
      <c r="C2342" s="24"/>
    </row>
    <row r="2343" spans="2:3" x14ac:dyDescent="0.2">
      <c r="B2343" s="24"/>
      <c r="C2343" s="24"/>
    </row>
    <row r="2344" spans="2:3" x14ac:dyDescent="0.2">
      <c r="B2344" s="24"/>
      <c r="C2344" s="24"/>
    </row>
    <row r="2345" spans="2:3" x14ac:dyDescent="0.2">
      <c r="B2345" s="24"/>
      <c r="C2345" s="24"/>
    </row>
    <row r="2346" spans="2:3" x14ac:dyDescent="0.2">
      <c r="B2346" s="24"/>
      <c r="C2346" s="24"/>
    </row>
    <row r="2347" spans="2:3" x14ac:dyDescent="0.2">
      <c r="B2347" s="24"/>
      <c r="C2347" s="24"/>
    </row>
    <row r="2348" spans="2:3" x14ac:dyDescent="0.2">
      <c r="B2348" s="24"/>
      <c r="C2348" s="24"/>
    </row>
    <row r="2349" spans="2:3" x14ac:dyDescent="0.2">
      <c r="B2349" s="24"/>
      <c r="C2349" s="24"/>
    </row>
    <row r="2350" spans="2:3" x14ac:dyDescent="0.2">
      <c r="B2350" s="24"/>
      <c r="C2350" s="24"/>
    </row>
    <row r="2351" spans="2:3" x14ac:dyDescent="0.2">
      <c r="B2351" s="24"/>
      <c r="C2351" s="24"/>
    </row>
    <row r="2352" spans="2:3" x14ac:dyDescent="0.2">
      <c r="B2352" s="24"/>
      <c r="C2352" s="24"/>
    </row>
    <row r="2353" spans="2:3" x14ac:dyDescent="0.2">
      <c r="B2353" s="24"/>
      <c r="C2353" s="24"/>
    </row>
    <row r="2354" spans="2:3" x14ac:dyDescent="0.2">
      <c r="B2354" s="24"/>
      <c r="C2354" s="24"/>
    </row>
    <row r="2355" spans="2:3" x14ac:dyDescent="0.2">
      <c r="B2355" s="24"/>
      <c r="C2355" s="24"/>
    </row>
    <row r="2356" spans="2:3" x14ac:dyDescent="0.2">
      <c r="B2356" s="24"/>
      <c r="C2356" s="24"/>
    </row>
    <row r="2357" spans="2:3" x14ac:dyDescent="0.2">
      <c r="B2357" s="24"/>
      <c r="C2357" s="24"/>
    </row>
    <row r="2358" spans="2:3" x14ac:dyDescent="0.2">
      <c r="B2358" s="24"/>
      <c r="C2358" s="24"/>
    </row>
    <row r="2359" spans="2:3" x14ac:dyDescent="0.2">
      <c r="B2359" s="24"/>
      <c r="C2359" s="24"/>
    </row>
    <row r="2360" spans="2:3" x14ac:dyDescent="0.2">
      <c r="B2360" s="24"/>
      <c r="C2360" s="24"/>
    </row>
    <row r="2361" spans="2:3" x14ac:dyDescent="0.2">
      <c r="B2361" s="24"/>
      <c r="C2361" s="24"/>
    </row>
    <row r="2362" spans="2:3" x14ac:dyDescent="0.2">
      <c r="B2362" s="24"/>
      <c r="C2362" s="24"/>
    </row>
    <row r="2363" spans="2:3" x14ac:dyDescent="0.2">
      <c r="B2363" s="24"/>
      <c r="C2363" s="24"/>
    </row>
    <row r="2364" spans="2:3" x14ac:dyDescent="0.2">
      <c r="B2364" s="24"/>
      <c r="C2364" s="24"/>
    </row>
    <row r="2365" spans="2:3" x14ac:dyDescent="0.2">
      <c r="B2365" s="24"/>
      <c r="C2365" s="24"/>
    </row>
    <row r="2366" spans="2:3" x14ac:dyDescent="0.2">
      <c r="B2366" s="24"/>
      <c r="C2366" s="24"/>
    </row>
    <row r="2367" spans="2:3" x14ac:dyDescent="0.2">
      <c r="B2367" s="24"/>
      <c r="C2367" s="24"/>
    </row>
    <row r="2368" spans="2:3" x14ac:dyDescent="0.2">
      <c r="B2368" s="24"/>
      <c r="C2368" s="24"/>
    </row>
    <row r="2369" spans="2:3" x14ac:dyDescent="0.2">
      <c r="B2369" s="24"/>
      <c r="C2369" s="24"/>
    </row>
    <row r="2370" spans="2:3" x14ac:dyDescent="0.2">
      <c r="B2370" s="24"/>
      <c r="C2370" s="24"/>
    </row>
    <row r="2371" spans="2:3" x14ac:dyDescent="0.2">
      <c r="B2371" s="24"/>
      <c r="C2371" s="24"/>
    </row>
    <row r="2372" spans="2:3" x14ac:dyDescent="0.2">
      <c r="B2372" s="24"/>
      <c r="C2372" s="24"/>
    </row>
    <row r="2373" spans="2:3" x14ac:dyDescent="0.2">
      <c r="B2373" s="24"/>
      <c r="C2373" s="24"/>
    </row>
    <row r="2374" spans="2:3" x14ac:dyDescent="0.2">
      <c r="B2374" s="24"/>
      <c r="C2374" s="24"/>
    </row>
    <row r="2375" spans="2:3" x14ac:dyDescent="0.2">
      <c r="B2375" s="24"/>
      <c r="C2375" s="24"/>
    </row>
    <row r="2376" spans="2:3" x14ac:dyDescent="0.2">
      <c r="B2376" s="24"/>
      <c r="C2376" s="24"/>
    </row>
    <row r="2377" spans="2:3" x14ac:dyDescent="0.2">
      <c r="B2377" s="24"/>
      <c r="C2377" s="24"/>
    </row>
    <row r="2378" spans="2:3" x14ac:dyDescent="0.2">
      <c r="B2378" s="24"/>
      <c r="C2378" s="24"/>
    </row>
    <row r="2379" spans="2:3" x14ac:dyDescent="0.2">
      <c r="B2379" s="24"/>
      <c r="C2379" s="24"/>
    </row>
    <row r="2380" spans="2:3" x14ac:dyDescent="0.2">
      <c r="B2380" s="24"/>
      <c r="C2380" s="24"/>
    </row>
    <row r="2381" spans="2:3" x14ac:dyDescent="0.2">
      <c r="B2381" s="24"/>
      <c r="C2381" s="24"/>
    </row>
    <row r="2382" spans="2:3" x14ac:dyDescent="0.2">
      <c r="B2382" s="24"/>
      <c r="C2382" s="24"/>
    </row>
    <row r="2383" spans="2:3" x14ac:dyDescent="0.2">
      <c r="B2383" s="24"/>
      <c r="C2383" s="24"/>
    </row>
    <row r="2384" spans="2:3" x14ac:dyDescent="0.2">
      <c r="B2384" s="24"/>
      <c r="C2384" s="24"/>
    </row>
    <row r="2385" spans="2:3" x14ac:dyDescent="0.2">
      <c r="B2385" s="24"/>
      <c r="C2385" s="24"/>
    </row>
    <row r="2386" spans="2:3" x14ac:dyDescent="0.2">
      <c r="B2386" s="24"/>
      <c r="C2386" s="24"/>
    </row>
    <row r="2387" spans="2:3" x14ac:dyDescent="0.2">
      <c r="B2387" s="24"/>
      <c r="C2387" s="24"/>
    </row>
    <row r="2388" spans="2:3" x14ac:dyDescent="0.2">
      <c r="B2388" s="24"/>
      <c r="C2388" s="24"/>
    </row>
    <row r="2389" spans="2:3" x14ac:dyDescent="0.2">
      <c r="B2389" s="24"/>
      <c r="C2389" s="24"/>
    </row>
    <row r="2390" spans="2:3" x14ac:dyDescent="0.2">
      <c r="B2390" s="24"/>
      <c r="C2390" s="24"/>
    </row>
    <row r="2391" spans="2:3" x14ac:dyDescent="0.2">
      <c r="B2391" s="24"/>
      <c r="C2391" s="24"/>
    </row>
    <row r="2392" spans="2:3" x14ac:dyDescent="0.2">
      <c r="B2392" s="24"/>
      <c r="C2392" s="24"/>
    </row>
    <row r="2393" spans="2:3" x14ac:dyDescent="0.2">
      <c r="B2393" s="24"/>
      <c r="C2393" s="24"/>
    </row>
    <row r="2394" spans="2:3" x14ac:dyDescent="0.2">
      <c r="B2394" s="24"/>
      <c r="C2394" s="24"/>
    </row>
    <row r="2395" spans="2:3" x14ac:dyDescent="0.2">
      <c r="B2395" s="24"/>
      <c r="C2395" s="24"/>
    </row>
    <row r="2396" spans="2:3" x14ac:dyDescent="0.2">
      <c r="B2396" s="24"/>
      <c r="C2396" s="24"/>
    </row>
    <row r="2397" spans="2:3" x14ac:dyDescent="0.2">
      <c r="B2397" s="24"/>
      <c r="C2397" s="24"/>
    </row>
    <row r="2398" spans="2:3" x14ac:dyDescent="0.2">
      <c r="B2398" s="24"/>
      <c r="C2398" s="24"/>
    </row>
    <row r="2399" spans="2:3" x14ac:dyDescent="0.2">
      <c r="B2399" s="24"/>
      <c r="C2399" s="24"/>
    </row>
    <row r="2400" spans="2:3" x14ac:dyDescent="0.2">
      <c r="B2400" s="24"/>
      <c r="C2400" s="24"/>
    </row>
    <row r="2401" spans="2:3" x14ac:dyDescent="0.2">
      <c r="B2401" s="24"/>
      <c r="C2401" s="24"/>
    </row>
    <row r="2402" spans="2:3" x14ac:dyDescent="0.2">
      <c r="B2402" s="24"/>
      <c r="C2402" s="24"/>
    </row>
    <row r="2403" spans="2:3" x14ac:dyDescent="0.2">
      <c r="B2403" s="24"/>
      <c r="C2403" s="24"/>
    </row>
    <row r="2404" spans="2:3" x14ac:dyDescent="0.2">
      <c r="B2404" s="24"/>
      <c r="C2404" s="24"/>
    </row>
    <row r="2405" spans="2:3" x14ac:dyDescent="0.2">
      <c r="B2405" s="24"/>
      <c r="C2405" s="24"/>
    </row>
    <row r="2406" spans="2:3" x14ac:dyDescent="0.2">
      <c r="B2406" s="24"/>
      <c r="C2406" s="24"/>
    </row>
    <row r="2407" spans="2:3" x14ac:dyDescent="0.2">
      <c r="B2407" s="24"/>
      <c r="C2407" s="24"/>
    </row>
    <row r="2408" spans="2:3" x14ac:dyDescent="0.2">
      <c r="B2408" s="24"/>
      <c r="C2408" s="24"/>
    </row>
    <row r="2409" spans="2:3" x14ac:dyDescent="0.2">
      <c r="B2409" s="24"/>
      <c r="C2409" s="24"/>
    </row>
    <row r="2410" spans="2:3" x14ac:dyDescent="0.2">
      <c r="B2410" s="24"/>
      <c r="C2410" s="24"/>
    </row>
    <row r="2411" spans="2:3" x14ac:dyDescent="0.2">
      <c r="B2411" s="24"/>
      <c r="C2411" s="24"/>
    </row>
    <row r="2412" spans="2:3" x14ac:dyDescent="0.2">
      <c r="B2412" s="24"/>
      <c r="C2412" s="24"/>
    </row>
    <row r="2413" spans="2:3" x14ac:dyDescent="0.2">
      <c r="B2413" s="24"/>
      <c r="C2413" s="24"/>
    </row>
    <row r="2414" spans="2:3" x14ac:dyDescent="0.2">
      <c r="B2414" s="24"/>
      <c r="C2414" s="24"/>
    </row>
    <row r="2415" spans="2:3" x14ac:dyDescent="0.2">
      <c r="B2415" s="24"/>
      <c r="C2415" s="24"/>
    </row>
    <row r="2416" spans="2:3" x14ac:dyDescent="0.2">
      <c r="B2416" s="24"/>
      <c r="C2416" s="24"/>
    </row>
    <row r="2417" spans="2:3" x14ac:dyDescent="0.2">
      <c r="B2417" s="24"/>
      <c r="C2417" s="24"/>
    </row>
    <row r="2418" spans="2:3" x14ac:dyDescent="0.2">
      <c r="B2418" s="24"/>
      <c r="C2418" s="24"/>
    </row>
    <row r="2419" spans="2:3" x14ac:dyDescent="0.2">
      <c r="B2419" s="24"/>
      <c r="C2419" s="24"/>
    </row>
    <row r="2420" spans="2:3" x14ac:dyDescent="0.2">
      <c r="B2420" s="24"/>
      <c r="C2420" s="24"/>
    </row>
    <row r="2421" spans="2:3" x14ac:dyDescent="0.2">
      <c r="B2421" s="24"/>
      <c r="C2421" s="24"/>
    </row>
    <row r="2422" spans="2:3" x14ac:dyDescent="0.2">
      <c r="B2422" s="24"/>
      <c r="C2422" s="24"/>
    </row>
    <row r="2423" spans="2:3" x14ac:dyDescent="0.2">
      <c r="B2423" s="24"/>
      <c r="C2423" s="24"/>
    </row>
    <row r="2424" spans="2:3" x14ac:dyDescent="0.2">
      <c r="B2424" s="24"/>
      <c r="C2424" s="24"/>
    </row>
    <row r="2425" spans="2:3" x14ac:dyDescent="0.2">
      <c r="B2425" s="24"/>
      <c r="C2425" s="24"/>
    </row>
    <row r="2426" spans="2:3" x14ac:dyDescent="0.2">
      <c r="B2426" s="24"/>
      <c r="C2426" s="24"/>
    </row>
    <row r="2427" spans="2:3" x14ac:dyDescent="0.2">
      <c r="B2427" s="24"/>
      <c r="C2427" s="24"/>
    </row>
    <row r="2428" spans="2:3" x14ac:dyDescent="0.2">
      <c r="B2428" s="24"/>
      <c r="C2428" s="24"/>
    </row>
    <row r="2429" spans="2:3" x14ac:dyDescent="0.2">
      <c r="B2429" s="24"/>
      <c r="C2429" s="24"/>
    </row>
    <row r="2430" spans="2:3" x14ac:dyDescent="0.2">
      <c r="B2430" s="24"/>
      <c r="C2430" s="24"/>
    </row>
    <row r="2431" spans="2:3" x14ac:dyDescent="0.2">
      <c r="B2431" s="24"/>
      <c r="C2431" s="24"/>
    </row>
    <row r="2432" spans="2:3" x14ac:dyDescent="0.2">
      <c r="B2432" s="24"/>
      <c r="C2432" s="24"/>
    </row>
    <row r="2433" spans="2:3" x14ac:dyDescent="0.2">
      <c r="B2433" s="24"/>
      <c r="C2433" s="24"/>
    </row>
    <row r="2434" spans="2:3" x14ac:dyDescent="0.2">
      <c r="B2434" s="24"/>
      <c r="C2434" s="24"/>
    </row>
    <row r="2435" spans="2:3" x14ac:dyDescent="0.2">
      <c r="B2435" s="24"/>
      <c r="C2435" s="24"/>
    </row>
    <row r="2436" spans="2:3" x14ac:dyDescent="0.2">
      <c r="B2436" s="24"/>
      <c r="C2436" s="24"/>
    </row>
    <row r="2437" spans="2:3" x14ac:dyDescent="0.2">
      <c r="B2437" s="24"/>
      <c r="C2437" s="24"/>
    </row>
    <row r="2438" spans="2:3" x14ac:dyDescent="0.2">
      <c r="B2438" s="24"/>
      <c r="C2438" s="24"/>
    </row>
    <row r="2439" spans="2:3" x14ac:dyDescent="0.2">
      <c r="B2439" s="24"/>
      <c r="C2439" s="24"/>
    </row>
    <row r="2440" spans="2:3" x14ac:dyDescent="0.2">
      <c r="B2440" s="24"/>
      <c r="C2440" s="24"/>
    </row>
    <row r="2441" spans="2:3" x14ac:dyDescent="0.2">
      <c r="B2441" s="24"/>
      <c r="C2441" s="24"/>
    </row>
    <row r="2442" spans="2:3" x14ac:dyDescent="0.2">
      <c r="B2442" s="24"/>
      <c r="C2442" s="24"/>
    </row>
    <row r="2443" spans="2:3" x14ac:dyDescent="0.2">
      <c r="B2443" s="24"/>
      <c r="C2443" s="24"/>
    </row>
    <row r="2444" spans="2:3" x14ac:dyDescent="0.2">
      <c r="B2444" s="24"/>
      <c r="C2444" s="24"/>
    </row>
    <row r="2445" spans="2:3" x14ac:dyDescent="0.2">
      <c r="B2445" s="24"/>
      <c r="C2445" s="24"/>
    </row>
    <row r="2446" spans="2:3" x14ac:dyDescent="0.2">
      <c r="B2446" s="24"/>
      <c r="C2446" s="24"/>
    </row>
    <row r="2447" spans="2:3" x14ac:dyDescent="0.2">
      <c r="B2447" s="24"/>
      <c r="C2447" s="24"/>
    </row>
    <row r="2448" spans="2:3" x14ac:dyDescent="0.2">
      <c r="B2448" s="24"/>
      <c r="C2448" s="24"/>
    </row>
    <row r="2449" spans="2:3" x14ac:dyDescent="0.2">
      <c r="B2449" s="24"/>
      <c r="C2449" s="24"/>
    </row>
    <row r="2450" spans="2:3" x14ac:dyDescent="0.2">
      <c r="B2450" s="24"/>
      <c r="C2450" s="24"/>
    </row>
    <row r="2451" spans="2:3" x14ac:dyDescent="0.2">
      <c r="B2451" s="24"/>
      <c r="C2451" s="24"/>
    </row>
    <row r="2452" spans="2:3" x14ac:dyDescent="0.2">
      <c r="B2452" s="24"/>
      <c r="C2452" s="24"/>
    </row>
    <row r="2453" spans="2:3" x14ac:dyDescent="0.2">
      <c r="B2453" s="24"/>
      <c r="C2453" s="24"/>
    </row>
    <row r="2454" spans="2:3" x14ac:dyDescent="0.2">
      <c r="B2454" s="24"/>
      <c r="C2454" s="24"/>
    </row>
    <row r="2455" spans="2:3" x14ac:dyDescent="0.2">
      <c r="B2455" s="24"/>
      <c r="C2455" s="24"/>
    </row>
    <row r="2456" spans="2:3" x14ac:dyDescent="0.2">
      <c r="B2456" s="24"/>
      <c r="C2456" s="24"/>
    </row>
    <row r="2457" spans="2:3" x14ac:dyDescent="0.2">
      <c r="B2457" s="24"/>
      <c r="C2457" s="24"/>
    </row>
    <row r="2458" spans="2:3" x14ac:dyDescent="0.2">
      <c r="B2458" s="24"/>
      <c r="C2458" s="24"/>
    </row>
    <row r="2459" spans="2:3" x14ac:dyDescent="0.2">
      <c r="B2459" s="24"/>
      <c r="C2459" s="24"/>
    </row>
    <row r="2460" spans="2:3" x14ac:dyDescent="0.2">
      <c r="B2460" s="24"/>
      <c r="C2460" s="24"/>
    </row>
    <row r="2461" spans="2:3" x14ac:dyDescent="0.2">
      <c r="B2461" s="24"/>
      <c r="C2461" s="24"/>
    </row>
    <row r="2462" spans="2:3" x14ac:dyDescent="0.2">
      <c r="B2462" s="24"/>
      <c r="C2462" s="24"/>
    </row>
    <row r="2463" spans="2:3" x14ac:dyDescent="0.2">
      <c r="B2463" s="24"/>
      <c r="C2463" s="24"/>
    </row>
    <row r="2464" spans="2:3" x14ac:dyDescent="0.2">
      <c r="B2464" s="24"/>
      <c r="C2464" s="24"/>
    </row>
    <row r="2465" spans="2:3" x14ac:dyDescent="0.2">
      <c r="B2465" s="24"/>
      <c r="C2465" s="24"/>
    </row>
    <row r="2466" spans="2:3" x14ac:dyDescent="0.2">
      <c r="B2466" s="24"/>
      <c r="C2466" s="24"/>
    </row>
    <row r="2467" spans="2:3" x14ac:dyDescent="0.2">
      <c r="B2467" s="24"/>
      <c r="C2467" s="24"/>
    </row>
    <row r="2468" spans="2:3" x14ac:dyDescent="0.2">
      <c r="B2468" s="24"/>
      <c r="C2468" s="24"/>
    </row>
    <row r="2469" spans="2:3" x14ac:dyDescent="0.2">
      <c r="B2469" s="24"/>
      <c r="C2469" s="24"/>
    </row>
    <row r="2470" spans="2:3" x14ac:dyDescent="0.2">
      <c r="B2470" s="24"/>
      <c r="C2470" s="24"/>
    </row>
    <row r="2471" spans="2:3" x14ac:dyDescent="0.2">
      <c r="B2471" s="24"/>
      <c r="C2471" s="24"/>
    </row>
    <row r="2472" spans="2:3" x14ac:dyDescent="0.2">
      <c r="B2472" s="24"/>
      <c r="C2472" s="24"/>
    </row>
    <row r="2473" spans="2:3" x14ac:dyDescent="0.2">
      <c r="B2473" s="24"/>
      <c r="C2473" s="24"/>
    </row>
    <row r="2474" spans="2:3" x14ac:dyDescent="0.2">
      <c r="B2474" s="24"/>
      <c r="C2474" s="24"/>
    </row>
    <row r="2475" spans="2:3" x14ac:dyDescent="0.2">
      <c r="B2475" s="24"/>
      <c r="C2475" s="24"/>
    </row>
    <row r="2476" spans="2:3" x14ac:dyDescent="0.2">
      <c r="B2476" s="24"/>
      <c r="C2476" s="24"/>
    </row>
    <row r="2477" spans="2:3" x14ac:dyDescent="0.2">
      <c r="B2477" s="24"/>
      <c r="C2477" s="24"/>
    </row>
    <row r="2478" spans="2:3" x14ac:dyDescent="0.2">
      <c r="B2478" s="24"/>
      <c r="C2478" s="24"/>
    </row>
    <row r="2479" spans="2:3" x14ac:dyDescent="0.2">
      <c r="B2479" s="24"/>
      <c r="C2479" s="24"/>
    </row>
    <row r="2480" spans="2:3" x14ac:dyDescent="0.2">
      <c r="B2480" s="24"/>
      <c r="C2480" s="24"/>
    </row>
    <row r="2481" spans="2:3" x14ac:dyDescent="0.2">
      <c r="B2481" s="24"/>
      <c r="C2481" s="24"/>
    </row>
    <row r="2482" spans="2:3" x14ac:dyDescent="0.2">
      <c r="B2482" s="24"/>
      <c r="C2482" s="24"/>
    </row>
    <row r="2483" spans="2:3" x14ac:dyDescent="0.2">
      <c r="B2483" s="24"/>
      <c r="C2483" s="24"/>
    </row>
    <row r="2484" spans="2:3" x14ac:dyDescent="0.2">
      <c r="B2484" s="24"/>
      <c r="C2484" s="24"/>
    </row>
    <row r="2485" spans="2:3" x14ac:dyDescent="0.2">
      <c r="B2485" s="24"/>
      <c r="C2485" s="24"/>
    </row>
    <row r="2486" spans="2:3" x14ac:dyDescent="0.2">
      <c r="B2486" s="24"/>
      <c r="C2486" s="24"/>
    </row>
    <row r="2487" spans="2:3" x14ac:dyDescent="0.2">
      <c r="B2487" s="24"/>
      <c r="C2487" s="24"/>
    </row>
    <row r="2488" spans="2:3" x14ac:dyDescent="0.2">
      <c r="B2488" s="24"/>
      <c r="C2488" s="24"/>
    </row>
    <row r="2489" spans="2:3" x14ac:dyDescent="0.2">
      <c r="B2489" s="24"/>
      <c r="C2489" s="24"/>
    </row>
    <row r="2490" spans="2:3" x14ac:dyDescent="0.2">
      <c r="B2490" s="24"/>
      <c r="C2490" s="24"/>
    </row>
    <row r="2491" spans="2:3" x14ac:dyDescent="0.2">
      <c r="B2491" s="24"/>
      <c r="C2491" s="24"/>
    </row>
    <row r="2492" spans="2:3" x14ac:dyDescent="0.2">
      <c r="B2492" s="24"/>
      <c r="C2492" s="24"/>
    </row>
    <row r="2493" spans="2:3" x14ac:dyDescent="0.2">
      <c r="B2493" s="24"/>
      <c r="C2493" s="24"/>
    </row>
    <row r="2494" spans="2:3" x14ac:dyDescent="0.2">
      <c r="B2494" s="24"/>
      <c r="C2494" s="24"/>
    </row>
    <row r="2495" spans="2:3" x14ac:dyDescent="0.2">
      <c r="B2495" s="24"/>
      <c r="C2495" s="24"/>
    </row>
    <row r="2496" spans="2:3" x14ac:dyDescent="0.2">
      <c r="B2496" s="24"/>
      <c r="C2496" s="24"/>
    </row>
    <row r="2497" spans="2:3" x14ac:dyDescent="0.2">
      <c r="B2497" s="24"/>
      <c r="C2497" s="24"/>
    </row>
    <row r="2498" spans="2:3" x14ac:dyDescent="0.2">
      <c r="B2498" s="24"/>
      <c r="C2498" s="24"/>
    </row>
    <row r="2499" spans="2:3" x14ac:dyDescent="0.2">
      <c r="B2499" s="24"/>
      <c r="C2499" s="24"/>
    </row>
    <row r="2500" spans="2:3" x14ac:dyDescent="0.2">
      <c r="B2500" s="24"/>
      <c r="C2500" s="24"/>
    </row>
    <row r="2501" spans="2:3" x14ac:dyDescent="0.2">
      <c r="B2501" s="24"/>
      <c r="C2501" s="24"/>
    </row>
    <row r="2502" spans="2:3" x14ac:dyDescent="0.2">
      <c r="B2502" s="24"/>
      <c r="C2502" s="24"/>
    </row>
    <row r="2503" spans="2:3" x14ac:dyDescent="0.2">
      <c r="B2503" s="24"/>
      <c r="C2503" s="24"/>
    </row>
    <row r="2504" spans="2:3" x14ac:dyDescent="0.2">
      <c r="B2504" s="24"/>
      <c r="C2504" s="24"/>
    </row>
    <row r="2505" spans="2:3" x14ac:dyDescent="0.2">
      <c r="B2505" s="24"/>
      <c r="C2505" s="24"/>
    </row>
    <row r="2506" spans="2:3" x14ac:dyDescent="0.2">
      <c r="B2506" s="24"/>
      <c r="C2506" s="24"/>
    </row>
    <row r="2507" spans="2:3" x14ac:dyDescent="0.2">
      <c r="B2507" s="24"/>
      <c r="C2507" s="24"/>
    </row>
    <row r="2508" spans="2:3" x14ac:dyDescent="0.2">
      <c r="B2508" s="24"/>
      <c r="C2508" s="24"/>
    </row>
    <row r="2509" spans="2:3" x14ac:dyDescent="0.2">
      <c r="B2509" s="24"/>
      <c r="C2509" s="24"/>
    </row>
    <row r="2510" spans="2:3" x14ac:dyDescent="0.2">
      <c r="B2510" s="24"/>
      <c r="C2510" s="24"/>
    </row>
    <row r="2511" spans="2:3" x14ac:dyDescent="0.2">
      <c r="B2511" s="24"/>
      <c r="C2511" s="24"/>
    </row>
    <row r="2512" spans="2:3" x14ac:dyDescent="0.2">
      <c r="B2512" s="24"/>
      <c r="C2512" s="24"/>
    </row>
    <row r="2513" spans="2:3" x14ac:dyDescent="0.2">
      <c r="B2513" s="24"/>
      <c r="C2513" s="24"/>
    </row>
    <row r="2514" spans="2:3" x14ac:dyDescent="0.2">
      <c r="B2514" s="24"/>
      <c r="C2514" s="24"/>
    </row>
    <row r="2515" spans="2:3" x14ac:dyDescent="0.2">
      <c r="B2515" s="24"/>
      <c r="C2515" s="24"/>
    </row>
    <row r="2516" spans="2:3" x14ac:dyDescent="0.2">
      <c r="B2516" s="24"/>
      <c r="C2516" s="24"/>
    </row>
    <row r="2517" spans="2:3" x14ac:dyDescent="0.2">
      <c r="B2517" s="24"/>
      <c r="C2517" s="24"/>
    </row>
    <row r="2518" spans="2:3" x14ac:dyDescent="0.2">
      <c r="B2518" s="24"/>
      <c r="C2518" s="24"/>
    </row>
    <row r="2519" spans="2:3" x14ac:dyDescent="0.2">
      <c r="B2519" s="24"/>
      <c r="C2519" s="24"/>
    </row>
    <row r="2520" spans="2:3" x14ac:dyDescent="0.2">
      <c r="B2520" s="24"/>
      <c r="C2520" s="24"/>
    </row>
    <row r="2521" spans="2:3" x14ac:dyDescent="0.2">
      <c r="B2521" s="24"/>
      <c r="C2521" s="24"/>
    </row>
    <row r="2522" spans="2:3" x14ac:dyDescent="0.2">
      <c r="B2522" s="24"/>
      <c r="C2522" s="24"/>
    </row>
    <row r="2523" spans="2:3" x14ac:dyDescent="0.2">
      <c r="B2523" s="24"/>
      <c r="C2523" s="24"/>
    </row>
    <row r="2524" spans="2:3" x14ac:dyDescent="0.2">
      <c r="B2524" s="24"/>
      <c r="C2524" s="24"/>
    </row>
    <row r="2525" spans="2:3" x14ac:dyDescent="0.2">
      <c r="B2525" s="24"/>
      <c r="C2525" s="24"/>
    </row>
    <row r="2526" spans="2:3" x14ac:dyDescent="0.2">
      <c r="B2526" s="24"/>
      <c r="C2526" s="24"/>
    </row>
    <row r="2527" spans="2:3" x14ac:dyDescent="0.2">
      <c r="B2527" s="24"/>
      <c r="C2527" s="24"/>
    </row>
    <row r="2528" spans="2:3" x14ac:dyDescent="0.2">
      <c r="B2528" s="24"/>
      <c r="C2528" s="24"/>
    </row>
    <row r="2529" spans="2:3" x14ac:dyDescent="0.2">
      <c r="B2529" s="24"/>
      <c r="C2529" s="24"/>
    </row>
    <row r="2530" spans="2:3" x14ac:dyDescent="0.2">
      <c r="B2530" s="24"/>
      <c r="C2530" s="24"/>
    </row>
    <row r="2531" spans="2:3" x14ac:dyDescent="0.2">
      <c r="B2531" s="24"/>
      <c r="C2531" s="24"/>
    </row>
    <row r="2532" spans="2:3" x14ac:dyDescent="0.2">
      <c r="B2532" s="24"/>
      <c r="C2532" s="24"/>
    </row>
    <row r="2533" spans="2:3" x14ac:dyDescent="0.2">
      <c r="B2533" s="24"/>
      <c r="C2533" s="24"/>
    </row>
    <row r="2534" spans="2:3" x14ac:dyDescent="0.2">
      <c r="B2534" s="24"/>
      <c r="C2534" s="24"/>
    </row>
    <row r="2535" spans="2:3" x14ac:dyDescent="0.2">
      <c r="B2535" s="24"/>
      <c r="C2535" s="24"/>
    </row>
    <row r="2536" spans="2:3" x14ac:dyDescent="0.2">
      <c r="B2536" s="24"/>
      <c r="C2536" s="24"/>
    </row>
    <row r="2537" spans="2:3" x14ac:dyDescent="0.2">
      <c r="B2537" s="24"/>
      <c r="C2537" s="24"/>
    </row>
    <row r="2538" spans="2:3" x14ac:dyDescent="0.2">
      <c r="B2538" s="24"/>
      <c r="C2538" s="24"/>
    </row>
    <row r="2539" spans="2:3" x14ac:dyDescent="0.2">
      <c r="B2539" s="24"/>
      <c r="C2539" s="24"/>
    </row>
    <row r="2540" spans="2:3" x14ac:dyDescent="0.2">
      <c r="B2540" s="24"/>
      <c r="C2540" s="24"/>
    </row>
    <row r="2541" spans="2:3" x14ac:dyDescent="0.2">
      <c r="B2541" s="24"/>
      <c r="C2541" s="24"/>
    </row>
    <row r="2542" spans="2:3" x14ac:dyDescent="0.2">
      <c r="B2542" s="24"/>
      <c r="C2542" s="24"/>
    </row>
    <row r="2543" spans="2:3" x14ac:dyDescent="0.2">
      <c r="B2543" s="24"/>
      <c r="C2543" s="24"/>
    </row>
    <row r="2544" spans="2:3" x14ac:dyDescent="0.2">
      <c r="B2544" s="24"/>
      <c r="C2544" s="24"/>
    </row>
    <row r="2545" spans="2:3" x14ac:dyDescent="0.2">
      <c r="B2545" s="24"/>
      <c r="C2545" s="24"/>
    </row>
    <row r="2546" spans="2:3" x14ac:dyDescent="0.2">
      <c r="B2546" s="24"/>
      <c r="C2546" s="24"/>
    </row>
    <row r="2547" spans="2:3" x14ac:dyDescent="0.2">
      <c r="B2547" s="24"/>
      <c r="C2547" s="24"/>
    </row>
    <row r="2548" spans="2:3" x14ac:dyDescent="0.2">
      <c r="B2548" s="24"/>
      <c r="C2548" s="24"/>
    </row>
    <row r="2549" spans="2:3" x14ac:dyDescent="0.2">
      <c r="B2549" s="24"/>
      <c r="C2549" s="24"/>
    </row>
    <row r="2550" spans="2:3" x14ac:dyDescent="0.2">
      <c r="B2550" s="24"/>
      <c r="C2550" s="24"/>
    </row>
    <row r="2551" spans="2:3" x14ac:dyDescent="0.2">
      <c r="B2551" s="24"/>
      <c r="C2551" s="24"/>
    </row>
    <row r="2552" spans="2:3" x14ac:dyDescent="0.2">
      <c r="B2552" s="24"/>
      <c r="C2552" s="24"/>
    </row>
    <row r="2553" spans="2:3" x14ac:dyDescent="0.2">
      <c r="B2553" s="24"/>
      <c r="C2553" s="24"/>
    </row>
    <row r="2554" spans="2:3" x14ac:dyDescent="0.2">
      <c r="B2554" s="24"/>
      <c r="C2554" s="24"/>
    </row>
    <row r="2555" spans="2:3" x14ac:dyDescent="0.2">
      <c r="B2555" s="24"/>
      <c r="C2555" s="24"/>
    </row>
    <row r="2556" spans="2:3" x14ac:dyDescent="0.2">
      <c r="B2556" s="24"/>
      <c r="C2556" s="24"/>
    </row>
    <row r="2557" spans="2:3" x14ac:dyDescent="0.2">
      <c r="B2557" s="24"/>
      <c r="C2557" s="24"/>
    </row>
    <row r="2558" spans="2:3" x14ac:dyDescent="0.2">
      <c r="B2558" s="24"/>
      <c r="C2558" s="24"/>
    </row>
    <row r="2559" spans="2:3" x14ac:dyDescent="0.2">
      <c r="B2559" s="24"/>
      <c r="C2559" s="24"/>
    </row>
    <row r="2560" spans="2:3" x14ac:dyDescent="0.2">
      <c r="B2560" s="24"/>
      <c r="C2560" s="24"/>
    </row>
    <row r="2561" spans="2:3" x14ac:dyDescent="0.2">
      <c r="B2561" s="24"/>
      <c r="C2561" s="24"/>
    </row>
    <row r="2562" spans="2:3" x14ac:dyDescent="0.2">
      <c r="B2562" s="24"/>
      <c r="C2562" s="24"/>
    </row>
    <row r="2563" spans="2:3" x14ac:dyDescent="0.2">
      <c r="B2563" s="24"/>
      <c r="C2563" s="24"/>
    </row>
    <row r="2564" spans="2:3" x14ac:dyDescent="0.2">
      <c r="B2564" s="24"/>
      <c r="C2564" s="24"/>
    </row>
    <row r="2565" spans="2:3" x14ac:dyDescent="0.2">
      <c r="B2565" s="24"/>
      <c r="C2565" s="24"/>
    </row>
    <row r="2566" spans="2:3" x14ac:dyDescent="0.2">
      <c r="B2566" s="24"/>
      <c r="C2566" s="24"/>
    </row>
    <row r="2567" spans="2:3" x14ac:dyDescent="0.2">
      <c r="B2567" s="24"/>
      <c r="C2567" s="24"/>
    </row>
    <row r="2568" spans="2:3" x14ac:dyDescent="0.2">
      <c r="B2568" s="24"/>
      <c r="C2568" s="24"/>
    </row>
    <row r="2569" spans="2:3" x14ac:dyDescent="0.2">
      <c r="B2569" s="24"/>
      <c r="C2569" s="24"/>
    </row>
    <row r="2570" spans="2:3" x14ac:dyDescent="0.2">
      <c r="B2570" s="24"/>
      <c r="C2570" s="24"/>
    </row>
    <row r="2571" spans="2:3" x14ac:dyDescent="0.2">
      <c r="B2571" s="24"/>
      <c r="C2571" s="24"/>
    </row>
    <row r="2572" spans="2:3" x14ac:dyDescent="0.2">
      <c r="B2572" s="24"/>
      <c r="C2572" s="24"/>
    </row>
    <row r="2573" spans="2:3" x14ac:dyDescent="0.2">
      <c r="B2573" s="24"/>
      <c r="C2573" s="24"/>
    </row>
    <row r="2574" spans="2:3" x14ac:dyDescent="0.2">
      <c r="B2574" s="24"/>
      <c r="C2574" s="24"/>
    </row>
    <row r="2575" spans="2:3" x14ac:dyDescent="0.2">
      <c r="B2575" s="24"/>
      <c r="C2575" s="24"/>
    </row>
    <row r="2576" spans="2:3" x14ac:dyDescent="0.2">
      <c r="B2576" s="24"/>
      <c r="C2576" s="24"/>
    </row>
    <row r="2577" spans="2:3" x14ac:dyDescent="0.2">
      <c r="B2577" s="24"/>
      <c r="C2577" s="24"/>
    </row>
    <row r="2578" spans="2:3" x14ac:dyDescent="0.2">
      <c r="B2578" s="24"/>
      <c r="C2578" s="24"/>
    </row>
    <row r="2579" spans="2:3" x14ac:dyDescent="0.2">
      <c r="B2579" s="24"/>
      <c r="C2579" s="24"/>
    </row>
    <row r="2580" spans="2:3" x14ac:dyDescent="0.2">
      <c r="B2580" s="24"/>
      <c r="C2580" s="24"/>
    </row>
    <row r="2581" spans="2:3" x14ac:dyDescent="0.2">
      <c r="B2581" s="24"/>
      <c r="C2581" s="24"/>
    </row>
    <row r="2582" spans="2:3" x14ac:dyDescent="0.2">
      <c r="B2582" s="24"/>
      <c r="C2582" s="24"/>
    </row>
    <row r="2583" spans="2:3" x14ac:dyDescent="0.2">
      <c r="B2583" s="24"/>
      <c r="C2583" s="24"/>
    </row>
    <row r="2584" spans="2:3" x14ac:dyDescent="0.2">
      <c r="B2584" s="24"/>
      <c r="C2584" s="24"/>
    </row>
    <row r="2585" spans="2:3" x14ac:dyDescent="0.2">
      <c r="B2585" s="24"/>
      <c r="C2585" s="24"/>
    </row>
    <row r="2586" spans="2:3" x14ac:dyDescent="0.2">
      <c r="B2586" s="24"/>
      <c r="C2586" s="24"/>
    </row>
    <row r="2587" spans="2:3" x14ac:dyDescent="0.2">
      <c r="B2587" s="24"/>
      <c r="C2587" s="24"/>
    </row>
    <row r="2588" spans="2:3" x14ac:dyDescent="0.2">
      <c r="B2588" s="24"/>
      <c r="C2588" s="24"/>
    </row>
    <row r="2589" spans="2:3" x14ac:dyDescent="0.2">
      <c r="B2589" s="24"/>
      <c r="C2589" s="24"/>
    </row>
    <row r="2590" spans="2:3" x14ac:dyDescent="0.2">
      <c r="B2590" s="24"/>
      <c r="C2590" s="24"/>
    </row>
    <row r="2591" spans="2:3" x14ac:dyDescent="0.2">
      <c r="B2591" s="24"/>
      <c r="C2591" s="24"/>
    </row>
    <row r="2592" spans="2:3" x14ac:dyDescent="0.2">
      <c r="B2592" s="24"/>
      <c r="C2592" s="24"/>
    </row>
    <row r="2593" spans="2:3" x14ac:dyDescent="0.2">
      <c r="B2593" s="24"/>
      <c r="C2593" s="24"/>
    </row>
    <row r="2594" spans="2:3" x14ac:dyDescent="0.2">
      <c r="B2594" s="24"/>
      <c r="C2594" s="24"/>
    </row>
    <row r="2595" spans="2:3" x14ac:dyDescent="0.2">
      <c r="B2595" s="24"/>
      <c r="C2595" s="24"/>
    </row>
    <row r="2596" spans="2:3" x14ac:dyDescent="0.2">
      <c r="B2596" s="24"/>
      <c r="C2596" s="24"/>
    </row>
    <row r="2597" spans="2:3" x14ac:dyDescent="0.2">
      <c r="B2597" s="24"/>
      <c r="C2597" s="24"/>
    </row>
    <row r="2598" spans="2:3" x14ac:dyDescent="0.2">
      <c r="B2598" s="24"/>
      <c r="C2598" s="24"/>
    </row>
    <row r="2599" spans="2:3" x14ac:dyDescent="0.2">
      <c r="B2599" s="24"/>
      <c r="C2599" s="24"/>
    </row>
    <row r="2600" spans="2:3" x14ac:dyDescent="0.2">
      <c r="B2600" s="24"/>
      <c r="C2600" s="24"/>
    </row>
    <row r="2601" spans="2:3" x14ac:dyDescent="0.2">
      <c r="B2601" s="24"/>
      <c r="C2601" s="24"/>
    </row>
    <row r="2602" spans="2:3" x14ac:dyDescent="0.2">
      <c r="B2602" s="24"/>
      <c r="C2602" s="24"/>
    </row>
    <row r="2603" spans="2:3" x14ac:dyDescent="0.2">
      <c r="B2603" s="24"/>
      <c r="C2603" s="24"/>
    </row>
    <row r="2604" spans="2:3" x14ac:dyDescent="0.2">
      <c r="B2604" s="24"/>
      <c r="C2604" s="24"/>
    </row>
    <row r="2605" spans="2:3" x14ac:dyDescent="0.2">
      <c r="B2605" s="24"/>
      <c r="C2605" s="24"/>
    </row>
    <row r="2606" spans="2:3" x14ac:dyDescent="0.2">
      <c r="B2606" s="24"/>
      <c r="C2606" s="24"/>
    </row>
    <row r="2607" spans="2:3" x14ac:dyDescent="0.2">
      <c r="B2607" s="24"/>
      <c r="C2607" s="24"/>
    </row>
    <row r="2608" spans="2:3" x14ac:dyDescent="0.2">
      <c r="B2608" s="24"/>
      <c r="C2608" s="24"/>
    </row>
    <row r="2609" spans="2:3" x14ac:dyDescent="0.2">
      <c r="B2609" s="24"/>
      <c r="C2609" s="24"/>
    </row>
    <row r="2610" spans="2:3" x14ac:dyDescent="0.2">
      <c r="B2610" s="24"/>
      <c r="C2610" s="24"/>
    </row>
    <row r="2611" spans="2:3" x14ac:dyDescent="0.2">
      <c r="B2611" s="24"/>
      <c r="C2611" s="24"/>
    </row>
    <row r="2612" spans="2:3" x14ac:dyDescent="0.2">
      <c r="B2612" s="24"/>
      <c r="C2612" s="24"/>
    </row>
    <row r="2613" spans="2:3" x14ac:dyDescent="0.2">
      <c r="B2613" s="24"/>
      <c r="C2613" s="24"/>
    </row>
    <row r="2614" spans="2:3" x14ac:dyDescent="0.2">
      <c r="B2614" s="24"/>
      <c r="C2614" s="24"/>
    </row>
    <row r="2615" spans="2:3" x14ac:dyDescent="0.2">
      <c r="B2615" s="24"/>
      <c r="C2615" s="24"/>
    </row>
    <row r="2616" spans="2:3" x14ac:dyDescent="0.2">
      <c r="B2616" s="24"/>
      <c r="C2616" s="24"/>
    </row>
    <row r="2617" spans="2:3" x14ac:dyDescent="0.2">
      <c r="B2617" s="24"/>
      <c r="C2617" s="24"/>
    </row>
    <row r="2618" spans="2:3" x14ac:dyDescent="0.2">
      <c r="B2618" s="24"/>
      <c r="C2618" s="24"/>
    </row>
    <row r="2619" spans="2:3" x14ac:dyDescent="0.2">
      <c r="B2619" s="24"/>
      <c r="C2619" s="24"/>
    </row>
    <row r="2620" spans="2:3" x14ac:dyDescent="0.2">
      <c r="B2620" s="24"/>
      <c r="C2620" s="24"/>
    </row>
    <row r="2621" spans="2:3" x14ac:dyDescent="0.2">
      <c r="B2621" s="24"/>
      <c r="C2621" s="24"/>
    </row>
    <row r="2622" spans="2:3" x14ac:dyDescent="0.2">
      <c r="B2622" s="24"/>
      <c r="C2622" s="24"/>
    </row>
    <row r="2623" spans="2:3" x14ac:dyDescent="0.2">
      <c r="B2623" s="24"/>
      <c r="C2623" s="24"/>
    </row>
    <row r="2624" spans="2:3" x14ac:dyDescent="0.2">
      <c r="B2624" s="24"/>
      <c r="C2624" s="24"/>
    </row>
    <row r="2625" spans="2:3" x14ac:dyDescent="0.2">
      <c r="B2625" s="24"/>
      <c r="C2625" s="24"/>
    </row>
    <row r="2626" spans="2:3" x14ac:dyDescent="0.2">
      <c r="B2626" s="24"/>
      <c r="C2626" s="24"/>
    </row>
    <row r="2627" spans="2:3" x14ac:dyDescent="0.2">
      <c r="B2627" s="24"/>
      <c r="C2627" s="24"/>
    </row>
    <row r="2628" spans="2:3" x14ac:dyDescent="0.2">
      <c r="B2628" s="24"/>
      <c r="C2628" s="24"/>
    </row>
    <row r="2629" spans="2:3" x14ac:dyDescent="0.2">
      <c r="B2629" s="24"/>
      <c r="C2629" s="24"/>
    </row>
    <row r="2630" spans="2:3" x14ac:dyDescent="0.2">
      <c r="B2630" s="24"/>
      <c r="C2630" s="24"/>
    </row>
    <row r="2631" spans="2:3" x14ac:dyDescent="0.2">
      <c r="B2631" s="24"/>
      <c r="C2631" s="24"/>
    </row>
    <row r="2632" spans="2:3" x14ac:dyDescent="0.2">
      <c r="B2632" s="24"/>
      <c r="C2632" s="24"/>
    </row>
    <row r="2633" spans="2:3" x14ac:dyDescent="0.2">
      <c r="B2633" s="24"/>
      <c r="C2633" s="24"/>
    </row>
    <row r="2634" spans="2:3" x14ac:dyDescent="0.2">
      <c r="B2634" s="24"/>
      <c r="C2634" s="24"/>
    </row>
    <row r="2635" spans="2:3" x14ac:dyDescent="0.2">
      <c r="B2635" s="24"/>
      <c r="C2635" s="24"/>
    </row>
    <row r="2636" spans="2:3" x14ac:dyDescent="0.2">
      <c r="B2636" s="24"/>
      <c r="C2636" s="24"/>
    </row>
    <row r="2637" spans="2:3" x14ac:dyDescent="0.2">
      <c r="B2637" s="24"/>
      <c r="C2637" s="24"/>
    </row>
    <row r="2638" spans="2:3" x14ac:dyDescent="0.2">
      <c r="B2638" s="24"/>
      <c r="C2638" s="24"/>
    </row>
    <row r="2639" spans="2:3" x14ac:dyDescent="0.2">
      <c r="B2639" s="24"/>
      <c r="C2639" s="24"/>
    </row>
    <row r="2640" spans="2:3" x14ac:dyDescent="0.2">
      <c r="B2640" s="24"/>
      <c r="C2640" s="24"/>
    </row>
    <row r="2641" spans="2:3" x14ac:dyDescent="0.2">
      <c r="B2641" s="24"/>
      <c r="C2641" s="24"/>
    </row>
    <row r="2642" spans="2:3" x14ac:dyDescent="0.2">
      <c r="B2642" s="24"/>
      <c r="C2642" s="24"/>
    </row>
    <row r="2643" spans="2:3" x14ac:dyDescent="0.2">
      <c r="B2643" s="24"/>
      <c r="C2643" s="24"/>
    </row>
    <row r="2644" spans="2:3" x14ac:dyDescent="0.2">
      <c r="B2644" s="24"/>
      <c r="C2644" s="24"/>
    </row>
    <row r="2645" spans="2:3" x14ac:dyDescent="0.2">
      <c r="B2645" s="24"/>
      <c r="C2645" s="24"/>
    </row>
    <row r="2646" spans="2:3" x14ac:dyDescent="0.2">
      <c r="B2646" s="24"/>
      <c r="C2646" s="24"/>
    </row>
    <row r="2647" spans="2:3" x14ac:dyDescent="0.2">
      <c r="B2647" s="24"/>
      <c r="C2647" s="24"/>
    </row>
    <row r="2648" spans="2:3" x14ac:dyDescent="0.2">
      <c r="B2648" s="24"/>
      <c r="C2648" s="24"/>
    </row>
    <row r="2649" spans="2:3" x14ac:dyDescent="0.2">
      <c r="B2649" s="24"/>
      <c r="C2649" s="24"/>
    </row>
    <row r="2650" spans="2:3" x14ac:dyDescent="0.2">
      <c r="B2650" s="24"/>
      <c r="C2650" s="24"/>
    </row>
    <row r="2651" spans="2:3" x14ac:dyDescent="0.2">
      <c r="B2651" s="24"/>
      <c r="C2651" s="24"/>
    </row>
    <row r="2652" spans="2:3" x14ac:dyDescent="0.2">
      <c r="B2652" s="24"/>
      <c r="C2652" s="24"/>
    </row>
    <row r="2653" spans="2:3" x14ac:dyDescent="0.2">
      <c r="B2653" s="24"/>
      <c r="C2653" s="24"/>
    </row>
    <row r="2654" spans="2:3" x14ac:dyDescent="0.2">
      <c r="B2654" s="24"/>
      <c r="C2654" s="24"/>
    </row>
    <row r="2655" spans="2:3" x14ac:dyDescent="0.2">
      <c r="B2655" s="24"/>
      <c r="C2655" s="24"/>
    </row>
    <row r="2656" spans="2:3" x14ac:dyDescent="0.2">
      <c r="B2656" s="24"/>
      <c r="C2656" s="24"/>
    </row>
    <row r="2657" spans="2:3" x14ac:dyDescent="0.2">
      <c r="B2657" s="24"/>
      <c r="C2657" s="24"/>
    </row>
    <row r="2658" spans="2:3" x14ac:dyDescent="0.2">
      <c r="B2658" s="24"/>
      <c r="C2658" s="24"/>
    </row>
    <row r="2659" spans="2:3" x14ac:dyDescent="0.2">
      <c r="B2659" s="24"/>
      <c r="C2659" s="24"/>
    </row>
    <row r="2660" spans="2:3" x14ac:dyDescent="0.2">
      <c r="B2660" s="24"/>
      <c r="C2660" s="24"/>
    </row>
    <row r="2661" spans="2:3" x14ac:dyDescent="0.2">
      <c r="B2661" s="24"/>
      <c r="C2661" s="24"/>
    </row>
    <row r="2662" spans="2:3" x14ac:dyDescent="0.2">
      <c r="B2662" s="24"/>
      <c r="C2662" s="24"/>
    </row>
    <row r="2663" spans="2:3" x14ac:dyDescent="0.2">
      <c r="B2663" s="24"/>
      <c r="C2663" s="24"/>
    </row>
    <row r="2664" spans="2:3" x14ac:dyDescent="0.2">
      <c r="B2664" s="24"/>
      <c r="C2664" s="24"/>
    </row>
    <row r="2665" spans="2:3" x14ac:dyDescent="0.2">
      <c r="B2665" s="24"/>
      <c r="C2665" s="24"/>
    </row>
    <row r="2666" spans="2:3" x14ac:dyDescent="0.2">
      <c r="B2666" s="24"/>
      <c r="C2666" s="24"/>
    </row>
    <row r="2667" spans="2:3" x14ac:dyDescent="0.2">
      <c r="B2667" s="24"/>
      <c r="C2667" s="24"/>
    </row>
    <row r="2668" spans="2:3" x14ac:dyDescent="0.2">
      <c r="B2668" s="24"/>
      <c r="C2668" s="24"/>
    </row>
    <row r="2669" spans="2:3" x14ac:dyDescent="0.2">
      <c r="B2669" s="24"/>
      <c r="C2669" s="24"/>
    </row>
    <row r="2670" spans="2:3" x14ac:dyDescent="0.2">
      <c r="B2670" s="24"/>
      <c r="C2670" s="24"/>
    </row>
    <row r="2671" spans="2:3" x14ac:dyDescent="0.2">
      <c r="B2671" s="24"/>
      <c r="C2671" s="24"/>
    </row>
    <row r="2672" spans="2:3" x14ac:dyDescent="0.2">
      <c r="B2672" s="24"/>
      <c r="C2672" s="24"/>
    </row>
    <row r="2673" spans="2:3" x14ac:dyDescent="0.2">
      <c r="B2673" s="24"/>
      <c r="C2673" s="24"/>
    </row>
    <row r="2674" spans="2:3" x14ac:dyDescent="0.2">
      <c r="B2674" s="24"/>
      <c r="C2674" s="24"/>
    </row>
    <row r="2675" spans="2:3" x14ac:dyDescent="0.2">
      <c r="B2675" s="24"/>
      <c r="C2675" s="24"/>
    </row>
    <row r="2676" spans="2:3" x14ac:dyDescent="0.2">
      <c r="B2676" s="24"/>
      <c r="C2676" s="24"/>
    </row>
    <row r="2677" spans="2:3" x14ac:dyDescent="0.2">
      <c r="B2677" s="24"/>
      <c r="C2677" s="24"/>
    </row>
    <row r="2678" spans="2:3" x14ac:dyDescent="0.2">
      <c r="B2678" s="24"/>
      <c r="C2678" s="24"/>
    </row>
    <row r="2679" spans="2:3" x14ac:dyDescent="0.2">
      <c r="B2679" s="24"/>
      <c r="C2679" s="24"/>
    </row>
    <row r="2680" spans="2:3" x14ac:dyDescent="0.2">
      <c r="B2680" s="24"/>
      <c r="C2680" s="24"/>
    </row>
    <row r="2681" spans="2:3" x14ac:dyDescent="0.2">
      <c r="B2681" s="24"/>
      <c r="C2681" s="24"/>
    </row>
    <row r="2682" spans="2:3" x14ac:dyDescent="0.2">
      <c r="B2682" s="24"/>
      <c r="C2682" s="24"/>
    </row>
    <row r="2683" spans="2:3" x14ac:dyDescent="0.2">
      <c r="B2683" s="24"/>
      <c r="C2683" s="24"/>
    </row>
    <row r="2684" spans="2:3" x14ac:dyDescent="0.2">
      <c r="B2684" s="24"/>
      <c r="C2684" s="24"/>
    </row>
    <row r="2685" spans="2:3" x14ac:dyDescent="0.2">
      <c r="B2685" s="24"/>
      <c r="C2685" s="24"/>
    </row>
    <row r="2686" spans="2:3" x14ac:dyDescent="0.2">
      <c r="B2686" s="24"/>
      <c r="C2686" s="24"/>
    </row>
    <row r="2687" spans="2:3" x14ac:dyDescent="0.2">
      <c r="B2687" s="24"/>
      <c r="C2687" s="24"/>
    </row>
    <row r="2688" spans="2:3" x14ac:dyDescent="0.2">
      <c r="B2688" s="24"/>
      <c r="C2688" s="24"/>
    </row>
    <row r="2689" spans="2:3" x14ac:dyDescent="0.2">
      <c r="B2689" s="24"/>
      <c r="C2689" s="24"/>
    </row>
    <row r="2690" spans="2:3" x14ac:dyDescent="0.2">
      <c r="B2690" s="24"/>
      <c r="C2690" s="24"/>
    </row>
    <row r="2691" spans="2:3" x14ac:dyDescent="0.2">
      <c r="B2691" s="24"/>
      <c r="C2691" s="24"/>
    </row>
    <row r="2692" spans="2:3" x14ac:dyDescent="0.2">
      <c r="B2692" s="24"/>
      <c r="C2692" s="24"/>
    </row>
    <row r="2693" spans="2:3" x14ac:dyDescent="0.2">
      <c r="B2693" s="24"/>
      <c r="C2693" s="24"/>
    </row>
    <row r="2694" spans="2:3" x14ac:dyDescent="0.2">
      <c r="B2694" s="24"/>
      <c r="C2694" s="24"/>
    </row>
    <row r="2695" spans="2:3" x14ac:dyDescent="0.2">
      <c r="B2695" s="24"/>
      <c r="C2695" s="24"/>
    </row>
    <row r="2696" spans="2:3" x14ac:dyDescent="0.2">
      <c r="B2696" s="24"/>
      <c r="C2696" s="24"/>
    </row>
    <row r="2697" spans="2:3" x14ac:dyDescent="0.2">
      <c r="B2697" s="24"/>
      <c r="C2697" s="24"/>
    </row>
    <row r="2698" spans="2:3" x14ac:dyDescent="0.2">
      <c r="B2698" s="24"/>
      <c r="C2698" s="24"/>
    </row>
    <row r="2699" spans="2:3" x14ac:dyDescent="0.2">
      <c r="B2699" s="24"/>
      <c r="C2699" s="24"/>
    </row>
    <row r="2700" spans="2:3" x14ac:dyDescent="0.2">
      <c r="B2700" s="24"/>
      <c r="C2700" s="24"/>
    </row>
    <row r="2701" spans="2:3" x14ac:dyDescent="0.2">
      <c r="B2701" s="24"/>
      <c r="C2701" s="24"/>
    </row>
    <row r="2702" spans="2:3" x14ac:dyDescent="0.2">
      <c r="B2702" s="24"/>
      <c r="C2702" s="24"/>
    </row>
    <row r="2703" spans="2:3" x14ac:dyDescent="0.2">
      <c r="B2703" s="24"/>
      <c r="C2703" s="24"/>
    </row>
    <row r="2704" spans="2:3" x14ac:dyDescent="0.2">
      <c r="B2704" s="24"/>
      <c r="C2704" s="24"/>
    </row>
    <row r="2705" spans="2:3" x14ac:dyDescent="0.2">
      <c r="B2705" s="24"/>
      <c r="C2705" s="24"/>
    </row>
    <row r="2706" spans="2:3" x14ac:dyDescent="0.2">
      <c r="B2706" s="24"/>
      <c r="C2706" s="24"/>
    </row>
    <row r="2707" spans="2:3" x14ac:dyDescent="0.2">
      <c r="B2707" s="24"/>
      <c r="C2707" s="24"/>
    </row>
    <row r="2708" spans="2:3" x14ac:dyDescent="0.2">
      <c r="B2708" s="24"/>
      <c r="C2708" s="24"/>
    </row>
    <row r="2709" spans="2:3" x14ac:dyDescent="0.2">
      <c r="B2709" s="24"/>
      <c r="C2709" s="24"/>
    </row>
    <row r="2710" spans="2:3" x14ac:dyDescent="0.2">
      <c r="B2710" s="24"/>
      <c r="C2710" s="24"/>
    </row>
    <row r="2711" spans="2:3" x14ac:dyDescent="0.2">
      <c r="B2711" s="24"/>
      <c r="C2711" s="24"/>
    </row>
    <row r="2712" spans="2:3" x14ac:dyDescent="0.2">
      <c r="B2712" s="24"/>
      <c r="C2712" s="24"/>
    </row>
    <row r="2713" spans="2:3" x14ac:dyDescent="0.2">
      <c r="B2713" s="24"/>
      <c r="C2713" s="24"/>
    </row>
    <row r="2714" spans="2:3" x14ac:dyDescent="0.2">
      <c r="B2714" s="24"/>
      <c r="C2714" s="24"/>
    </row>
    <row r="2715" spans="2:3" x14ac:dyDescent="0.2">
      <c r="B2715" s="24"/>
      <c r="C2715" s="24"/>
    </row>
    <row r="2716" spans="2:3" x14ac:dyDescent="0.2">
      <c r="B2716" s="24"/>
      <c r="C2716" s="24"/>
    </row>
    <row r="2717" spans="2:3" x14ac:dyDescent="0.2">
      <c r="B2717" s="24"/>
      <c r="C2717" s="24"/>
    </row>
    <row r="2718" spans="2:3" x14ac:dyDescent="0.2">
      <c r="B2718" s="24"/>
      <c r="C2718" s="24"/>
    </row>
    <row r="2719" spans="2:3" x14ac:dyDescent="0.2">
      <c r="B2719" s="24"/>
      <c r="C2719" s="24"/>
    </row>
    <row r="2720" spans="2:3" x14ac:dyDescent="0.2">
      <c r="B2720" s="24"/>
      <c r="C2720" s="24"/>
    </row>
    <row r="2721" spans="2:3" x14ac:dyDescent="0.2">
      <c r="B2721" s="24"/>
      <c r="C2721" s="24"/>
    </row>
    <row r="2722" spans="2:3" x14ac:dyDescent="0.2">
      <c r="B2722" s="24"/>
      <c r="C2722" s="24"/>
    </row>
    <row r="2723" spans="2:3" x14ac:dyDescent="0.2">
      <c r="B2723" s="24"/>
      <c r="C2723" s="24"/>
    </row>
    <row r="2724" spans="2:3" x14ac:dyDescent="0.2">
      <c r="B2724" s="24"/>
      <c r="C2724" s="24"/>
    </row>
    <row r="2725" spans="2:3" x14ac:dyDescent="0.2">
      <c r="B2725" s="24"/>
      <c r="C2725" s="24"/>
    </row>
    <row r="2726" spans="2:3" x14ac:dyDescent="0.2">
      <c r="B2726" s="24"/>
      <c r="C2726" s="24"/>
    </row>
    <row r="2727" spans="2:3" x14ac:dyDescent="0.2">
      <c r="B2727" s="24"/>
      <c r="C2727" s="24"/>
    </row>
    <row r="2728" spans="2:3" x14ac:dyDescent="0.2">
      <c r="B2728" s="24"/>
      <c r="C2728" s="24"/>
    </row>
    <row r="2729" spans="2:3" x14ac:dyDescent="0.2">
      <c r="B2729" s="24"/>
      <c r="C2729" s="24"/>
    </row>
    <row r="2730" spans="2:3" x14ac:dyDescent="0.2">
      <c r="B2730" s="24"/>
      <c r="C2730" s="24"/>
    </row>
    <row r="2731" spans="2:3" x14ac:dyDescent="0.2">
      <c r="B2731" s="24"/>
      <c r="C2731" s="24"/>
    </row>
    <row r="2732" spans="2:3" x14ac:dyDescent="0.2">
      <c r="B2732" s="24"/>
      <c r="C2732" s="24"/>
    </row>
    <row r="2733" spans="2:3" x14ac:dyDescent="0.2">
      <c r="B2733" s="24"/>
      <c r="C2733" s="24"/>
    </row>
    <row r="2734" spans="2:3" x14ac:dyDescent="0.2">
      <c r="B2734" s="24"/>
      <c r="C2734" s="24"/>
    </row>
    <row r="2735" spans="2:3" x14ac:dyDescent="0.2">
      <c r="B2735" s="24"/>
      <c r="C2735" s="24"/>
    </row>
    <row r="2736" spans="2:3" x14ac:dyDescent="0.2">
      <c r="B2736" s="24"/>
      <c r="C2736" s="24"/>
    </row>
    <row r="2737" spans="2:3" x14ac:dyDescent="0.2">
      <c r="B2737" s="24"/>
      <c r="C2737" s="24"/>
    </row>
    <row r="2738" spans="2:3" x14ac:dyDescent="0.2">
      <c r="B2738" s="24"/>
      <c r="C2738" s="24"/>
    </row>
    <row r="2739" spans="2:3" x14ac:dyDescent="0.2">
      <c r="B2739" s="24"/>
      <c r="C2739" s="24"/>
    </row>
    <row r="2740" spans="2:3" x14ac:dyDescent="0.2">
      <c r="B2740" s="24"/>
      <c r="C2740" s="24"/>
    </row>
    <row r="2741" spans="2:3" x14ac:dyDescent="0.2">
      <c r="B2741" s="24"/>
      <c r="C2741" s="24"/>
    </row>
    <row r="2742" spans="2:3" x14ac:dyDescent="0.2">
      <c r="B2742" s="24"/>
      <c r="C2742" s="24"/>
    </row>
    <row r="2743" spans="2:3" x14ac:dyDescent="0.2">
      <c r="B2743" s="24"/>
      <c r="C2743" s="24"/>
    </row>
    <row r="2744" spans="2:3" x14ac:dyDescent="0.2">
      <c r="B2744" s="24"/>
      <c r="C2744" s="24"/>
    </row>
    <row r="2745" spans="2:3" x14ac:dyDescent="0.2">
      <c r="B2745" s="24"/>
      <c r="C2745" s="24"/>
    </row>
    <row r="2746" spans="2:3" x14ac:dyDescent="0.2">
      <c r="B2746" s="24"/>
      <c r="C2746" s="24"/>
    </row>
    <row r="2747" spans="2:3" x14ac:dyDescent="0.2">
      <c r="B2747" s="24"/>
      <c r="C2747" s="24"/>
    </row>
    <row r="2748" spans="2:3" x14ac:dyDescent="0.2">
      <c r="B2748" s="24"/>
      <c r="C2748" s="24"/>
    </row>
    <row r="2749" spans="2:3" x14ac:dyDescent="0.2">
      <c r="B2749" s="24"/>
      <c r="C2749" s="24"/>
    </row>
    <row r="2750" spans="2:3" x14ac:dyDescent="0.2">
      <c r="B2750" s="24"/>
      <c r="C2750" s="24"/>
    </row>
    <row r="2751" spans="2:3" x14ac:dyDescent="0.2">
      <c r="B2751" s="24"/>
      <c r="C2751" s="24"/>
    </row>
    <row r="2752" spans="2:3" x14ac:dyDescent="0.2">
      <c r="B2752" s="24"/>
      <c r="C2752" s="24"/>
    </row>
    <row r="2753" spans="2:3" x14ac:dyDescent="0.2">
      <c r="B2753" s="24"/>
      <c r="C2753" s="24"/>
    </row>
    <row r="2754" spans="2:3" x14ac:dyDescent="0.2">
      <c r="B2754" s="24"/>
      <c r="C2754" s="24"/>
    </row>
    <row r="2755" spans="2:3" x14ac:dyDescent="0.2">
      <c r="B2755" s="24"/>
      <c r="C2755" s="24"/>
    </row>
    <row r="2756" spans="2:3" x14ac:dyDescent="0.2">
      <c r="B2756" s="24"/>
      <c r="C2756" s="24"/>
    </row>
    <row r="2757" spans="2:3" x14ac:dyDescent="0.2">
      <c r="B2757" s="24"/>
      <c r="C2757" s="24"/>
    </row>
    <row r="2758" spans="2:3" x14ac:dyDescent="0.2">
      <c r="B2758" s="24"/>
      <c r="C2758" s="24"/>
    </row>
    <row r="2759" spans="2:3" x14ac:dyDescent="0.2">
      <c r="B2759" s="24"/>
      <c r="C2759" s="24"/>
    </row>
    <row r="2760" spans="2:3" x14ac:dyDescent="0.2">
      <c r="B2760" s="24"/>
      <c r="C2760" s="24"/>
    </row>
    <row r="2761" spans="2:3" x14ac:dyDescent="0.2">
      <c r="B2761" s="24"/>
      <c r="C2761" s="24"/>
    </row>
    <row r="2762" spans="2:3" x14ac:dyDescent="0.2">
      <c r="B2762" s="24"/>
      <c r="C2762" s="24"/>
    </row>
    <row r="2763" spans="2:3" x14ac:dyDescent="0.2">
      <c r="B2763" s="24"/>
      <c r="C2763" s="24"/>
    </row>
    <row r="2764" spans="2:3" x14ac:dyDescent="0.2">
      <c r="B2764" s="24"/>
      <c r="C2764" s="24"/>
    </row>
    <row r="2765" spans="2:3" x14ac:dyDescent="0.2">
      <c r="B2765" s="24"/>
      <c r="C2765" s="24"/>
    </row>
    <row r="2766" spans="2:3" x14ac:dyDescent="0.2">
      <c r="B2766" s="24"/>
      <c r="C2766" s="24"/>
    </row>
    <row r="2767" spans="2:3" x14ac:dyDescent="0.2">
      <c r="B2767" s="24"/>
      <c r="C2767" s="24"/>
    </row>
    <row r="2768" spans="2:3" x14ac:dyDescent="0.2">
      <c r="B2768" s="24"/>
      <c r="C2768" s="24"/>
    </row>
    <row r="2769" spans="2:3" x14ac:dyDescent="0.2">
      <c r="B2769" s="24"/>
      <c r="C2769" s="24"/>
    </row>
    <row r="2770" spans="2:3" x14ac:dyDescent="0.2">
      <c r="B2770" s="24"/>
      <c r="C2770" s="24"/>
    </row>
    <row r="2771" spans="2:3" x14ac:dyDescent="0.2">
      <c r="B2771" s="24"/>
      <c r="C2771" s="24"/>
    </row>
    <row r="2772" spans="2:3" x14ac:dyDescent="0.2">
      <c r="B2772" s="24"/>
      <c r="C2772" s="24"/>
    </row>
    <row r="2773" spans="2:3" x14ac:dyDescent="0.2">
      <c r="B2773" s="24"/>
      <c r="C2773" s="24"/>
    </row>
    <row r="2774" spans="2:3" x14ac:dyDescent="0.2">
      <c r="B2774" s="24"/>
      <c r="C2774" s="24"/>
    </row>
    <row r="2775" spans="2:3" x14ac:dyDescent="0.2">
      <c r="B2775" s="24"/>
      <c r="C2775" s="24"/>
    </row>
    <row r="2776" spans="2:3" x14ac:dyDescent="0.2">
      <c r="B2776" s="24"/>
      <c r="C2776" s="24"/>
    </row>
    <row r="2777" spans="2:3" x14ac:dyDescent="0.2">
      <c r="B2777" s="24"/>
      <c r="C2777" s="24"/>
    </row>
    <row r="2778" spans="2:3" x14ac:dyDescent="0.2">
      <c r="B2778" s="24"/>
      <c r="C2778" s="24"/>
    </row>
    <row r="2779" spans="2:3" x14ac:dyDescent="0.2">
      <c r="B2779" s="24"/>
      <c r="C2779" s="24"/>
    </row>
    <row r="2780" spans="2:3" x14ac:dyDescent="0.2">
      <c r="B2780" s="24"/>
      <c r="C2780" s="24"/>
    </row>
    <row r="2781" spans="2:3" x14ac:dyDescent="0.2">
      <c r="B2781" s="24"/>
      <c r="C2781" s="24"/>
    </row>
    <row r="2782" spans="2:3" x14ac:dyDescent="0.2">
      <c r="B2782" s="24"/>
      <c r="C2782" s="24"/>
    </row>
    <row r="2783" spans="2:3" x14ac:dyDescent="0.2">
      <c r="B2783" s="24"/>
      <c r="C2783" s="24"/>
    </row>
    <row r="2784" spans="2:3" x14ac:dyDescent="0.2">
      <c r="B2784" s="24"/>
      <c r="C2784" s="24"/>
    </row>
    <row r="2785" spans="2:3" x14ac:dyDescent="0.2">
      <c r="B2785" s="24"/>
      <c r="C2785" s="24"/>
    </row>
    <row r="2786" spans="2:3" x14ac:dyDescent="0.2">
      <c r="B2786" s="24"/>
      <c r="C2786" s="24"/>
    </row>
    <row r="2787" spans="2:3" x14ac:dyDescent="0.2">
      <c r="B2787" s="24"/>
      <c r="C2787" s="24"/>
    </row>
    <row r="2788" spans="2:3" x14ac:dyDescent="0.2">
      <c r="B2788" s="24"/>
      <c r="C2788" s="24"/>
    </row>
    <row r="2789" spans="2:3" x14ac:dyDescent="0.2">
      <c r="B2789" s="24"/>
      <c r="C2789" s="24"/>
    </row>
    <row r="2790" spans="2:3" x14ac:dyDescent="0.2">
      <c r="B2790" s="24"/>
      <c r="C2790" s="24"/>
    </row>
    <row r="2791" spans="2:3" x14ac:dyDescent="0.2">
      <c r="B2791" s="24"/>
      <c r="C2791" s="24"/>
    </row>
    <row r="2792" spans="2:3" x14ac:dyDescent="0.2">
      <c r="B2792" s="24"/>
      <c r="C2792" s="24"/>
    </row>
    <row r="2793" spans="2:3" x14ac:dyDescent="0.2">
      <c r="B2793" s="24"/>
      <c r="C2793" s="24"/>
    </row>
    <row r="2794" spans="2:3" x14ac:dyDescent="0.2">
      <c r="B2794" s="24"/>
      <c r="C2794" s="24"/>
    </row>
    <row r="2795" spans="2:3" x14ac:dyDescent="0.2">
      <c r="B2795" s="24"/>
      <c r="C2795" s="24"/>
    </row>
    <row r="2796" spans="2:3" x14ac:dyDescent="0.2">
      <c r="B2796" s="24"/>
      <c r="C2796" s="24"/>
    </row>
    <row r="2797" spans="2:3" x14ac:dyDescent="0.2">
      <c r="B2797" s="24"/>
      <c r="C2797" s="24"/>
    </row>
    <row r="2798" spans="2:3" x14ac:dyDescent="0.2">
      <c r="B2798" s="24"/>
      <c r="C2798" s="24"/>
    </row>
    <row r="2799" spans="2:3" x14ac:dyDescent="0.2">
      <c r="B2799" s="24"/>
      <c r="C2799" s="24"/>
    </row>
    <row r="2800" spans="2:3" x14ac:dyDescent="0.2">
      <c r="B2800" s="24"/>
      <c r="C2800" s="24"/>
    </row>
    <row r="2801" spans="2:3" x14ac:dyDescent="0.2">
      <c r="B2801" s="24"/>
      <c r="C2801" s="24"/>
    </row>
    <row r="2802" spans="2:3" x14ac:dyDescent="0.2">
      <c r="B2802" s="24"/>
      <c r="C2802" s="24"/>
    </row>
    <row r="2803" spans="2:3" x14ac:dyDescent="0.2">
      <c r="B2803" s="24"/>
      <c r="C2803" s="24"/>
    </row>
    <row r="2804" spans="2:3" x14ac:dyDescent="0.2">
      <c r="B2804" s="24"/>
      <c r="C2804" s="24"/>
    </row>
    <row r="2805" spans="2:3" x14ac:dyDescent="0.2">
      <c r="B2805" s="24"/>
      <c r="C2805" s="24"/>
    </row>
    <row r="2806" spans="2:3" x14ac:dyDescent="0.2">
      <c r="B2806" s="24"/>
      <c r="C2806" s="24"/>
    </row>
    <row r="2807" spans="2:3" x14ac:dyDescent="0.2">
      <c r="B2807" s="24"/>
      <c r="C2807" s="24"/>
    </row>
    <row r="2808" spans="2:3" x14ac:dyDescent="0.2">
      <c r="B2808" s="24"/>
      <c r="C2808" s="24"/>
    </row>
    <row r="2809" spans="2:3" x14ac:dyDescent="0.2">
      <c r="B2809" s="24"/>
      <c r="C2809" s="24"/>
    </row>
    <row r="2810" spans="2:3" x14ac:dyDescent="0.2">
      <c r="B2810" s="24"/>
      <c r="C2810" s="24"/>
    </row>
    <row r="2811" spans="2:3" x14ac:dyDescent="0.2">
      <c r="B2811" s="24"/>
      <c r="C2811" s="24"/>
    </row>
    <row r="2812" spans="2:3" x14ac:dyDescent="0.2">
      <c r="B2812" s="24"/>
      <c r="C2812" s="24"/>
    </row>
    <row r="2813" spans="2:3" x14ac:dyDescent="0.2">
      <c r="B2813" s="24"/>
      <c r="C2813" s="24"/>
    </row>
    <row r="2814" spans="2:3" x14ac:dyDescent="0.2">
      <c r="B2814" s="24"/>
      <c r="C2814" s="24"/>
    </row>
    <row r="2815" spans="2:3" x14ac:dyDescent="0.2">
      <c r="B2815" s="24"/>
      <c r="C2815" s="24"/>
    </row>
    <row r="2816" spans="2:3" x14ac:dyDescent="0.2">
      <c r="B2816" s="24"/>
      <c r="C2816" s="24"/>
    </row>
    <row r="2817" spans="2:3" x14ac:dyDescent="0.2">
      <c r="B2817" s="24"/>
      <c r="C2817" s="24"/>
    </row>
    <row r="2818" spans="2:3" x14ac:dyDescent="0.2">
      <c r="B2818" s="24"/>
      <c r="C2818" s="24"/>
    </row>
    <row r="2819" spans="2:3" x14ac:dyDescent="0.2">
      <c r="B2819" s="24"/>
      <c r="C2819" s="24"/>
    </row>
    <row r="2820" spans="2:3" x14ac:dyDescent="0.2">
      <c r="B2820" s="24"/>
      <c r="C2820" s="24"/>
    </row>
    <row r="2821" spans="2:3" x14ac:dyDescent="0.2">
      <c r="B2821" s="24"/>
      <c r="C2821" s="24"/>
    </row>
    <row r="2822" spans="2:3" x14ac:dyDescent="0.2">
      <c r="B2822" s="24"/>
      <c r="C2822" s="24"/>
    </row>
    <row r="2823" spans="2:3" x14ac:dyDescent="0.2">
      <c r="B2823" s="24"/>
      <c r="C2823" s="24"/>
    </row>
    <row r="2824" spans="2:3" x14ac:dyDescent="0.2">
      <c r="B2824" s="24"/>
      <c r="C2824" s="24"/>
    </row>
    <row r="2825" spans="2:3" x14ac:dyDescent="0.2">
      <c r="B2825" s="24"/>
      <c r="C2825" s="24"/>
    </row>
    <row r="2826" spans="2:3" x14ac:dyDescent="0.2">
      <c r="B2826" s="24"/>
      <c r="C2826" s="24"/>
    </row>
    <row r="2827" spans="2:3" x14ac:dyDescent="0.2">
      <c r="B2827" s="24"/>
      <c r="C2827" s="24"/>
    </row>
    <row r="2828" spans="2:3" x14ac:dyDescent="0.2">
      <c r="B2828" s="24"/>
      <c r="C2828" s="24"/>
    </row>
    <row r="2829" spans="2:3" x14ac:dyDescent="0.2">
      <c r="B2829" s="24"/>
      <c r="C2829" s="24"/>
    </row>
    <row r="2830" spans="2:3" x14ac:dyDescent="0.2">
      <c r="B2830" s="24"/>
      <c r="C2830" s="24"/>
    </row>
    <row r="2831" spans="2:3" x14ac:dyDescent="0.2">
      <c r="B2831" s="24"/>
      <c r="C2831" s="24"/>
    </row>
    <row r="2832" spans="2:3" x14ac:dyDescent="0.2">
      <c r="B2832" s="24"/>
      <c r="C2832" s="24"/>
    </row>
    <row r="2833" spans="2:3" x14ac:dyDescent="0.2">
      <c r="B2833" s="24"/>
      <c r="C2833" s="24"/>
    </row>
    <row r="2834" spans="2:3" x14ac:dyDescent="0.2">
      <c r="B2834" s="24"/>
      <c r="C2834" s="24"/>
    </row>
    <row r="2835" spans="2:3" x14ac:dyDescent="0.2">
      <c r="B2835" s="24"/>
      <c r="C2835" s="24"/>
    </row>
    <row r="2836" spans="2:3" x14ac:dyDescent="0.2">
      <c r="B2836" s="24"/>
      <c r="C2836" s="24"/>
    </row>
    <row r="2837" spans="2:3" x14ac:dyDescent="0.2">
      <c r="B2837" s="24"/>
      <c r="C2837" s="24"/>
    </row>
    <row r="2838" spans="2:3" x14ac:dyDescent="0.2">
      <c r="B2838" s="24"/>
      <c r="C2838" s="24"/>
    </row>
    <row r="2839" spans="2:3" x14ac:dyDescent="0.2">
      <c r="B2839" s="24"/>
      <c r="C2839" s="24"/>
    </row>
    <row r="2840" spans="2:3" x14ac:dyDescent="0.2">
      <c r="B2840" s="24"/>
      <c r="C2840" s="24"/>
    </row>
    <row r="2841" spans="2:3" x14ac:dyDescent="0.2">
      <c r="B2841" s="24"/>
      <c r="C2841" s="24"/>
    </row>
    <row r="2842" spans="2:3" x14ac:dyDescent="0.2">
      <c r="B2842" s="24"/>
      <c r="C2842" s="24"/>
    </row>
    <row r="2843" spans="2:3" x14ac:dyDescent="0.2">
      <c r="B2843" s="24"/>
      <c r="C2843" s="24"/>
    </row>
    <row r="2844" spans="2:3" x14ac:dyDescent="0.2">
      <c r="B2844" s="24"/>
      <c r="C2844" s="24"/>
    </row>
    <row r="2845" spans="2:3" x14ac:dyDescent="0.2">
      <c r="B2845" s="24"/>
      <c r="C2845" s="24"/>
    </row>
    <row r="2846" spans="2:3" x14ac:dyDescent="0.2">
      <c r="B2846" s="24"/>
      <c r="C2846" s="24"/>
    </row>
    <row r="2847" spans="2:3" x14ac:dyDescent="0.2">
      <c r="B2847" s="24"/>
      <c r="C2847" s="24"/>
    </row>
    <row r="2848" spans="2:3" x14ac:dyDescent="0.2">
      <c r="B2848" s="24"/>
      <c r="C2848" s="24"/>
    </row>
    <row r="2849" spans="2:3" x14ac:dyDescent="0.2">
      <c r="B2849" s="24"/>
      <c r="C2849" s="24"/>
    </row>
    <row r="2850" spans="2:3" x14ac:dyDescent="0.2">
      <c r="B2850" s="24"/>
      <c r="C2850" s="24"/>
    </row>
    <row r="2851" spans="2:3" x14ac:dyDescent="0.2">
      <c r="B2851" s="24"/>
      <c r="C2851" s="24"/>
    </row>
    <row r="2852" spans="2:3" x14ac:dyDescent="0.2">
      <c r="B2852" s="24"/>
      <c r="C2852" s="24"/>
    </row>
    <row r="2853" spans="2:3" x14ac:dyDescent="0.2">
      <c r="B2853" s="24"/>
      <c r="C2853" s="24"/>
    </row>
    <row r="2854" spans="2:3" x14ac:dyDescent="0.2">
      <c r="B2854" s="24"/>
      <c r="C2854" s="24"/>
    </row>
    <row r="2855" spans="2:3" x14ac:dyDescent="0.2">
      <c r="B2855" s="24"/>
      <c r="C2855" s="24"/>
    </row>
    <row r="2856" spans="2:3" x14ac:dyDescent="0.2">
      <c r="B2856" s="24"/>
      <c r="C2856" s="24"/>
    </row>
    <row r="2857" spans="2:3" x14ac:dyDescent="0.2">
      <c r="B2857" s="24"/>
      <c r="C2857" s="24"/>
    </row>
    <row r="2858" spans="2:3" x14ac:dyDescent="0.2">
      <c r="B2858" s="24"/>
      <c r="C2858" s="24"/>
    </row>
    <row r="2859" spans="2:3" x14ac:dyDescent="0.2">
      <c r="B2859" s="24"/>
      <c r="C2859" s="24"/>
    </row>
    <row r="2860" spans="2:3" x14ac:dyDescent="0.2">
      <c r="B2860" s="24"/>
      <c r="C2860" s="24"/>
    </row>
    <row r="2861" spans="2:3" x14ac:dyDescent="0.2">
      <c r="B2861" s="24"/>
      <c r="C2861" s="24"/>
    </row>
    <row r="2862" spans="2:3" x14ac:dyDescent="0.2">
      <c r="B2862" s="24"/>
      <c r="C2862" s="24"/>
    </row>
    <row r="2863" spans="2:3" x14ac:dyDescent="0.2">
      <c r="B2863" s="24"/>
      <c r="C2863" s="24"/>
    </row>
    <row r="2864" spans="2:3" x14ac:dyDescent="0.2">
      <c r="B2864" s="24"/>
      <c r="C2864" s="24"/>
    </row>
    <row r="2865" spans="2:3" x14ac:dyDescent="0.2">
      <c r="B2865" s="24"/>
      <c r="C2865" s="24"/>
    </row>
    <row r="2866" spans="2:3" x14ac:dyDescent="0.2">
      <c r="B2866" s="24"/>
      <c r="C2866" s="24"/>
    </row>
    <row r="2867" spans="2:3" x14ac:dyDescent="0.2">
      <c r="B2867" s="24"/>
      <c r="C2867" s="24"/>
    </row>
    <row r="2868" spans="2:3" x14ac:dyDescent="0.2">
      <c r="B2868" s="24"/>
      <c r="C2868" s="24"/>
    </row>
    <row r="2869" spans="2:3" x14ac:dyDescent="0.2">
      <c r="B2869" s="24"/>
      <c r="C2869" s="24"/>
    </row>
    <row r="2870" spans="2:3" x14ac:dyDescent="0.2">
      <c r="B2870" s="24"/>
      <c r="C2870" s="24"/>
    </row>
    <row r="2871" spans="2:3" x14ac:dyDescent="0.2">
      <c r="B2871" s="24"/>
      <c r="C2871" s="24"/>
    </row>
    <row r="2872" spans="2:3" x14ac:dyDescent="0.2">
      <c r="B2872" s="24"/>
      <c r="C2872" s="24"/>
    </row>
    <row r="2873" spans="2:3" x14ac:dyDescent="0.2">
      <c r="B2873" s="24"/>
      <c r="C2873" s="24"/>
    </row>
    <row r="2874" spans="2:3" x14ac:dyDescent="0.2">
      <c r="B2874" s="24"/>
      <c r="C2874" s="24"/>
    </row>
    <row r="2875" spans="2:3" x14ac:dyDescent="0.2">
      <c r="B2875" s="24"/>
      <c r="C2875" s="24"/>
    </row>
    <row r="2876" spans="2:3" x14ac:dyDescent="0.2">
      <c r="B2876" s="24"/>
      <c r="C2876" s="24"/>
    </row>
    <row r="2877" spans="2:3" x14ac:dyDescent="0.2">
      <c r="B2877" s="24"/>
      <c r="C2877" s="24"/>
    </row>
    <row r="2878" spans="2:3" x14ac:dyDescent="0.2">
      <c r="B2878" s="24"/>
      <c r="C2878" s="24"/>
    </row>
    <row r="2879" spans="2:3" x14ac:dyDescent="0.2">
      <c r="B2879" s="24"/>
      <c r="C2879" s="24"/>
    </row>
    <row r="2880" spans="2:3" x14ac:dyDescent="0.2">
      <c r="B2880" s="24"/>
      <c r="C2880" s="24"/>
    </row>
    <row r="2881" spans="2:3" x14ac:dyDescent="0.2">
      <c r="B2881" s="24"/>
      <c r="C2881" s="24"/>
    </row>
    <row r="2882" spans="2:3" x14ac:dyDescent="0.2">
      <c r="B2882" s="24"/>
      <c r="C2882" s="24"/>
    </row>
    <row r="2883" spans="2:3" x14ac:dyDescent="0.2">
      <c r="B2883" s="24"/>
      <c r="C2883" s="24"/>
    </row>
    <row r="2884" spans="2:3" x14ac:dyDescent="0.2">
      <c r="B2884" s="24"/>
      <c r="C2884" s="24"/>
    </row>
    <row r="2885" spans="2:3" x14ac:dyDescent="0.2">
      <c r="B2885" s="24"/>
      <c r="C2885" s="24"/>
    </row>
    <row r="2886" spans="2:3" x14ac:dyDescent="0.2">
      <c r="B2886" s="24"/>
      <c r="C2886" s="24"/>
    </row>
    <row r="2887" spans="2:3" x14ac:dyDescent="0.2">
      <c r="B2887" s="24"/>
      <c r="C2887" s="24"/>
    </row>
    <row r="2888" spans="2:3" x14ac:dyDescent="0.2">
      <c r="B2888" s="24"/>
      <c r="C2888" s="24"/>
    </row>
    <row r="2889" spans="2:3" x14ac:dyDescent="0.2">
      <c r="B2889" s="24"/>
      <c r="C2889" s="24"/>
    </row>
    <row r="2890" spans="2:3" x14ac:dyDescent="0.2">
      <c r="B2890" s="24"/>
      <c r="C2890" s="24"/>
    </row>
    <row r="2891" spans="2:3" x14ac:dyDescent="0.2">
      <c r="B2891" s="24"/>
      <c r="C2891" s="24"/>
    </row>
    <row r="2892" spans="2:3" x14ac:dyDescent="0.2">
      <c r="B2892" s="24"/>
      <c r="C2892" s="24"/>
    </row>
    <row r="2893" spans="2:3" x14ac:dyDescent="0.2">
      <c r="B2893" s="24"/>
      <c r="C2893" s="24"/>
    </row>
    <row r="2894" spans="2:3" x14ac:dyDescent="0.2">
      <c r="B2894" s="24"/>
      <c r="C2894" s="24"/>
    </row>
    <row r="2895" spans="2:3" x14ac:dyDescent="0.2">
      <c r="B2895" s="24"/>
      <c r="C2895" s="24"/>
    </row>
    <row r="2896" spans="2:3" x14ac:dyDescent="0.2">
      <c r="B2896" s="24"/>
      <c r="C2896" s="24"/>
    </row>
    <row r="2897" spans="2:3" x14ac:dyDescent="0.2">
      <c r="B2897" s="24"/>
      <c r="C2897" s="24"/>
    </row>
    <row r="2898" spans="2:3" x14ac:dyDescent="0.2">
      <c r="B2898" s="24"/>
      <c r="C2898" s="24"/>
    </row>
    <row r="2899" spans="2:3" x14ac:dyDescent="0.2">
      <c r="B2899" s="24"/>
      <c r="C2899" s="24"/>
    </row>
    <row r="2900" spans="2:3" x14ac:dyDescent="0.2">
      <c r="B2900" s="24"/>
      <c r="C2900" s="24"/>
    </row>
    <row r="2901" spans="2:3" x14ac:dyDescent="0.2">
      <c r="B2901" s="24"/>
      <c r="C2901" s="24"/>
    </row>
    <row r="2902" spans="2:3" x14ac:dyDescent="0.2">
      <c r="B2902" s="24"/>
      <c r="C2902" s="24"/>
    </row>
    <row r="2903" spans="2:3" x14ac:dyDescent="0.2">
      <c r="B2903" s="24"/>
      <c r="C2903" s="24"/>
    </row>
    <row r="2904" spans="2:3" x14ac:dyDescent="0.2">
      <c r="B2904" s="24"/>
      <c r="C2904" s="24"/>
    </row>
    <row r="2905" spans="2:3" x14ac:dyDescent="0.2">
      <c r="B2905" s="24"/>
      <c r="C2905" s="24"/>
    </row>
    <row r="2906" spans="2:3" x14ac:dyDescent="0.2">
      <c r="B2906" s="24"/>
      <c r="C2906" s="24"/>
    </row>
    <row r="2907" spans="2:3" x14ac:dyDescent="0.2">
      <c r="B2907" s="24"/>
      <c r="C2907" s="24"/>
    </row>
    <row r="2908" spans="2:3" x14ac:dyDescent="0.2">
      <c r="B2908" s="24"/>
      <c r="C2908" s="24"/>
    </row>
    <row r="2909" spans="2:3" x14ac:dyDescent="0.2">
      <c r="B2909" s="24"/>
      <c r="C2909" s="24"/>
    </row>
    <row r="2910" spans="2:3" x14ac:dyDescent="0.2">
      <c r="B2910" s="24"/>
      <c r="C2910" s="24"/>
    </row>
    <row r="2911" spans="2:3" x14ac:dyDescent="0.2">
      <c r="B2911" s="24"/>
      <c r="C2911" s="24"/>
    </row>
    <row r="2912" spans="2:3" x14ac:dyDescent="0.2">
      <c r="B2912" s="24"/>
      <c r="C2912" s="24"/>
    </row>
    <row r="2913" spans="2:3" x14ac:dyDescent="0.2">
      <c r="B2913" s="24"/>
      <c r="C2913" s="24"/>
    </row>
    <row r="2914" spans="2:3" x14ac:dyDescent="0.2">
      <c r="B2914" s="24"/>
      <c r="C2914" s="24"/>
    </row>
    <row r="2915" spans="2:3" x14ac:dyDescent="0.2">
      <c r="B2915" s="24"/>
      <c r="C2915" s="24"/>
    </row>
    <row r="2916" spans="2:3" x14ac:dyDescent="0.2">
      <c r="B2916" s="24"/>
      <c r="C2916" s="24"/>
    </row>
    <row r="2917" spans="2:3" x14ac:dyDescent="0.2">
      <c r="B2917" s="24"/>
      <c r="C2917" s="24"/>
    </row>
    <row r="2918" spans="2:3" x14ac:dyDescent="0.2">
      <c r="B2918" s="24"/>
      <c r="C2918" s="24"/>
    </row>
    <row r="2919" spans="2:3" x14ac:dyDescent="0.2">
      <c r="B2919" s="24"/>
      <c r="C2919" s="24"/>
    </row>
    <row r="2920" spans="2:3" x14ac:dyDescent="0.2">
      <c r="B2920" s="24"/>
      <c r="C2920" s="24"/>
    </row>
    <row r="2921" spans="2:3" x14ac:dyDescent="0.2">
      <c r="B2921" s="24"/>
      <c r="C2921" s="24"/>
    </row>
    <row r="2922" spans="2:3" x14ac:dyDescent="0.2">
      <c r="B2922" s="24"/>
      <c r="C2922" s="24"/>
    </row>
    <row r="2923" spans="2:3" x14ac:dyDescent="0.2">
      <c r="B2923" s="24"/>
      <c r="C2923" s="24"/>
    </row>
    <row r="2924" spans="2:3" x14ac:dyDescent="0.2">
      <c r="B2924" s="24"/>
      <c r="C2924" s="24"/>
    </row>
    <row r="2925" spans="2:3" x14ac:dyDescent="0.2">
      <c r="B2925" s="24"/>
      <c r="C2925" s="24"/>
    </row>
    <row r="2926" spans="2:3" x14ac:dyDescent="0.2">
      <c r="B2926" s="24"/>
      <c r="C2926" s="24"/>
    </row>
    <row r="2927" spans="2:3" x14ac:dyDescent="0.2">
      <c r="B2927" s="24"/>
      <c r="C2927" s="24"/>
    </row>
    <row r="2928" spans="2:3" x14ac:dyDescent="0.2">
      <c r="B2928" s="24"/>
      <c r="C2928" s="24"/>
    </row>
    <row r="2929" spans="2:3" x14ac:dyDescent="0.2">
      <c r="B2929" s="24"/>
      <c r="C2929" s="24"/>
    </row>
    <row r="2930" spans="2:3" x14ac:dyDescent="0.2">
      <c r="B2930" s="24"/>
      <c r="C2930" s="24"/>
    </row>
    <row r="2931" spans="2:3" x14ac:dyDescent="0.2">
      <c r="B2931" s="24"/>
      <c r="C2931" s="24"/>
    </row>
    <row r="2932" spans="2:3" x14ac:dyDescent="0.2">
      <c r="B2932" s="24"/>
      <c r="C2932" s="24"/>
    </row>
    <row r="2933" spans="2:3" x14ac:dyDescent="0.2">
      <c r="B2933" s="24"/>
      <c r="C2933" s="24"/>
    </row>
    <row r="2934" spans="2:3" x14ac:dyDescent="0.2">
      <c r="B2934" s="24"/>
      <c r="C2934" s="24"/>
    </row>
    <row r="2935" spans="2:3" x14ac:dyDescent="0.2">
      <c r="B2935" s="24"/>
      <c r="C2935" s="24"/>
    </row>
    <row r="2936" spans="2:3" x14ac:dyDescent="0.2">
      <c r="B2936" s="24"/>
      <c r="C2936" s="24"/>
    </row>
    <row r="2937" spans="2:3" x14ac:dyDescent="0.2">
      <c r="B2937" s="24"/>
      <c r="C2937" s="24"/>
    </row>
    <row r="2938" spans="2:3" x14ac:dyDescent="0.2">
      <c r="B2938" s="24"/>
      <c r="C2938" s="24"/>
    </row>
    <row r="2939" spans="2:3" x14ac:dyDescent="0.2">
      <c r="B2939" s="24"/>
      <c r="C2939" s="24"/>
    </row>
    <row r="2940" spans="2:3" x14ac:dyDescent="0.2">
      <c r="B2940" s="24"/>
      <c r="C2940" s="24"/>
    </row>
    <row r="2941" spans="2:3" x14ac:dyDescent="0.2">
      <c r="B2941" s="24"/>
      <c r="C2941" s="24"/>
    </row>
    <row r="2942" spans="2:3" x14ac:dyDescent="0.2">
      <c r="B2942" s="24"/>
      <c r="C2942" s="24"/>
    </row>
    <row r="2943" spans="2:3" x14ac:dyDescent="0.2">
      <c r="B2943" s="24"/>
      <c r="C2943" s="24"/>
    </row>
    <row r="2944" spans="2:3" x14ac:dyDescent="0.2">
      <c r="B2944" s="24"/>
      <c r="C2944" s="24"/>
    </row>
    <row r="2945" spans="2:3" x14ac:dyDescent="0.2">
      <c r="B2945" s="24"/>
      <c r="C2945" s="24"/>
    </row>
    <row r="2946" spans="2:3" x14ac:dyDescent="0.2">
      <c r="B2946" s="24"/>
      <c r="C2946" s="24"/>
    </row>
    <row r="2947" spans="2:3" x14ac:dyDescent="0.2">
      <c r="B2947" s="24"/>
      <c r="C2947" s="24"/>
    </row>
    <row r="2948" spans="2:3" x14ac:dyDescent="0.2">
      <c r="B2948" s="24"/>
      <c r="C2948" s="24"/>
    </row>
    <row r="2949" spans="2:3" x14ac:dyDescent="0.2">
      <c r="B2949" s="24"/>
      <c r="C2949" s="24"/>
    </row>
    <row r="2950" spans="2:3" x14ac:dyDescent="0.2">
      <c r="B2950" s="24"/>
      <c r="C2950" s="24"/>
    </row>
    <row r="2951" spans="2:3" x14ac:dyDescent="0.2">
      <c r="B2951" s="24"/>
      <c r="C2951" s="24"/>
    </row>
    <row r="2952" spans="2:3" x14ac:dyDescent="0.2">
      <c r="B2952" s="24"/>
      <c r="C2952" s="24"/>
    </row>
    <row r="2953" spans="2:3" x14ac:dyDescent="0.2">
      <c r="B2953" s="24"/>
      <c r="C2953" s="24"/>
    </row>
    <row r="2954" spans="2:3" x14ac:dyDescent="0.2">
      <c r="B2954" s="24"/>
      <c r="C2954" s="24"/>
    </row>
    <row r="2955" spans="2:3" x14ac:dyDescent="0.2">
      <c r="B2955" s="24"/>
      <c r="C2955" s="24"/>
    </row>
    <row r="2956" spans="2:3" x14ac:dyDescent="0.2">
      <c r="B2956" s="24"/>
      <c r="C2956" s="24"/>
    </row>
    <row r="2957" spans="2:3" x14ac:dyDescent="0.2">
      <c r="B2957" s="24"/>
      <c r="C2957" s="24"/>
    </row>
    <row r="2958" spans="2:3" x14ac:dyDescent="0.2">
      <c r="B2958" s="24"/>
      <c r="C2958" s="24"/>
    </row>
    <row r="2959" spans="2:3" x14ac:dyDescent="0.2">
      <c r="B2959" s="24"/>
      <c r="C2959" s="24"/>
    </row>
    <row r="2960" spans="2:3" x14ac:dyDescent="0.2">
      <c r="B2960" s="24"/>
      <c r="C2960" s="24"/>
    </row>
    <row r="2961" spans="2:3" x14ac:dyDescent="0.2">
      <c r="B2961" s="24"/>
      <c r="C2961" s="24"/>
    </row>
    <row r="2962" spans="2:3" x14ac:dyDescent="0.2">
      <c r="B2962" s="24"/>
      <c r="C2962" s="24"/>
    </row>
    <row r="2963" spans="2:3" x14ac:dyDescent="0.2">
      <c r="B2963" s="24"/>
      <c r="C2963" s="24"/>
    </row>
    <row r="2964" spans="2:3" x14ac:dyDescent="0.2">
      <c r="B2964" s="24"/>
      <c r="C2964" s="24"/>
    </row>
    <row r="2965" spans="2:3" x14ac:dyDescent="0.2">
      <c r="B2965" s="24"/>
      <c r="C2965" s="24"/>
    </row>
    <row r="2966" spans="2:3" x14ac:dyDescent="0.2">
      <c r="B2966" s="24"/>
      <c r="C2966" s="24"/>
    </row>
    <row r="2967" spans="2:3" x14ac:dyDescent="0.2">
      <c r="B2967" s="24"/>
      <c r="C2967" s="24"/>
    </row>
    <row r="2968" spans="2:3" x14ac:dyDescent="0.2">
      <c r="B2968" s="24"/>
      <c r="C2968" s="24"/>
    </row>
    <row r="2969" spans="2:3" x14ac:dyDescent="0.2">
      <c r="B2969" s="24"/>
      <c r="C2969" s="24"/>
    </row>
    <row r="2970" spans="2:3" x14ac:dyDescent="0.2">
      <c r="B2970" s="24"/>
      <c r="C2970" s="24"/>
    </row>
    <row r="2971" spans="2:3" x14ac:dyDescent="0.2">
      <c r="B2971" s="24"/>
      <c r="C2971" s="24"/>
    </row>
    <row r="2972" spans="2:3" x14ac:dyDescent="0.2">
      <c r="B2972" s="24"/>
      <c r="C2972" s="24"/>
    </row>
    <row r="2973" spans="2:3" x14ac:dyDescent="0.2">
      <c r="B2973" s="24"/>
      <c r="C2973" s="24"/>
    </row>
    <row r="2974" spans="2:3" x14ac:dyDescent="0.2">
      <c r="B2974" s="24"/>
      <c r="C2974" s="24"/>
    </row>
    <row r="2975" spans="2:3" x14ac:dyDescent="0.2">
      <c r="B2975" s="24"/>
      <c r="C2975" s="24"/>
    </row>
    <row r="2976" spans="2:3" x14ac:dyDescent="0.2">
      <c r="B2976" s="24"/>
      <c r="C2976" s="24"/>
    </row>
    <row r="2977" spans="2:3" x14ac:dyDescent="0.2">
      <c r="B2977" s="24"/>
      <c r="C2977" s="24"/>
    </row>
    <row r="2978" spans="2:3" x14ac:dyDescent="0.2">
      <c r="B2978" s="24"/>
      <c r="C2978" s="24"/>
    </row>
    <row r="2979" spans="2:3" x14ac:dyDescent="0.2">
      <c r="B2979" s="24"/>
      <c r="C2979" s="24"/>
    </row>
    <row r="2980" spans="2:3" x14ac:dyDescent="0.2">
      <c r="B2980" s="24"/>
      <c r="C2980" s="24"/>
    </row>
    <row r="2981" spans="2:3" x14ac:dyDescent="0.2">
      <c r="B2981" s="24"/>
      <c r="C2981" s="24"/>
    </row>
    <row r="2982" spans="2:3" x14ac:dyDescent="0.2">
      <c r="B2982" s="24"/>
      <c r="C2982" s="24"/>
    </row>
    <row r="2983" spans="2:3" x14ac:dyDescent="0.2">
      <c r="B2983" s="24"/>
      <c r="C2983" s="24"/>
    </row>
    <row r="2984" spans="2:3" x14ac:dyDescent="0.2">
      <c r="B2984" s="24"/>
      <c r="C2984" s="24"/>
    </row>
    <row r="2985" spans="2:3" x14ac:dyDescent="0.2">
      <c r="B2985" s="24"/>
      <c r="C2985" s="24"/>
    </row>
    <row r="2986" spans="2:3" x14ac:dyDescent="0.2">
      <c r="B2986" s="24"/>
      <c r="C2986" s="24"/>
    </row>
    <row r="2987" spans="2:3" x14ac:dyDescent="0.2">
      <c r="B2987" s="24"/>
      <c r="C2987" s="24"/>
    </row>
    <row r="2988" spans="2:3" x14ac:dyDescent="0.2">
      <c r="B2988" s="24"/>
      <c r="C2988" s="24"/>
    </row>
    <row r="2989" spans="2:3" x14ac:dyDescent="0.2">
      <c r="B2989" s="24"/>
      <c r="C2989" s="24"/>
    </row>
    <row r="2990" spans="2:3" x14ac:dyDescent="0.2">
      <c r="B2990" s="24"/>
      <c r="C2990" s="24"/>
    </row>
    <row r="2991" spans="2:3" x14ac:dyDescent="0.2">
      <c r="B2991" s="24"/>
      <c r="C2991" s="24"/>
    </row>
    <row r="2992" spans="2:3" x14ac:dyDescent="0.2">
      <c r="B2992" s="24"/>
      <c r="C2992" s="24"/>
    </row>
    <row r="2993" spans="2:3" x14ac:dyDescent="0.2">
      <c r="B2993" s="24"/>
      <c r="C2993" s="24"/>
    </row>
    <row r="2994" spans="2:3" x14ac:dyDescent="0.2">
      <c r="B2994" s="24"/>
      <c r="C2994" s="24"/>
    </row>
    <row r="2995" spans="2:3" x14ac:dyDescent="0.2">
      <c r="B2995" s="24"/>
      <c r="C2995" s="24"/>
    </row>
    <row r="2996" spans="2:3" x14ac:dyDescent="0.2">
      <c r="B2996" s="24"/>
      <c r="C2996" s="24"/>
    </row>
    <row r="2997" spans="2:3" x14ac:dyDescent="0.2">
      <c r="B2997" s="24"/>
      <c r="C2997" s="24"/>
    </row>
    <row r="2998" spans="2:3" x14ac:dyDescent="0.2">
      <c r="B2998" s="24"/>
      <c r="C2998" s="24"/>
    </row>
    <row r="2999" spans="2:3" x14ac:dyDescent="0.2">
      <c r="B2999" s="24"/>
      <c r="C2999" s="24"/>
    </row>
    <row r="3000" spans="2:3" x14ac:dyDescent="0.2">
      <c r="B3000" s="24"/>
      <c r="C3000" s="24"/>
    </row>
    <row r="3001" spans="2:3" x14ac:dyDescent="0.2">
      <c r="B3001" s="24"/>
      <c r="C3001" s="24"/>
    </row>
    <row r="3002" spans="2:3" x14ac:dyDescent="0.2">
      <c r="B3002" s="24"/>
      <c r="C3002" s="24"/>
    </row>
    <row r="3003" spans="2:3" x14ac:dyDescent="0.2">
      <c r="B3003" s="24"/>
      <c r="C3003" s="24"/>
    </row>
    <row r="3004" spans="2:3" x14ac:dyDescent="0.2">
      <c r="B3004" s="24"/>
      <c r="C3004" s="24"/>
    </row>
    <row r="3005" spans="2:3" x14ac:dyDescent="0.2">
      <c r="B3005" s="24"/>
      <c r="C3005" s="24"/>
    </row>
    <row r="3006" spans="2:3" x14ac:dyDescent="0.2">
      <c r="B3006" s="24"/>
      <c r="C3006" s="24"/>
    </row>
    <row r="3007" spans="2:3" x14ac:dyDescent="0.2">
      <c r="B3007" s="24"/>
      <c r="C3007" s="24"/>
    </row>
    <row r="3008" spans="2:3" x14ac:dyDescent="0.2">
      <c r="B3008" s="24"/>
      <c r="C3008" s="24"/>
    </row>
    <row r="3009" spans="2:3" x14ac:dyDescent="0.2">
      <c r="B3009" s="24"/>
      <c r="C3009" s="24"/>
    </row>
    <row r="3010" spans="2:3" x14ac:dyDescent="0.2">
      <c r="B3010" s="24"/>
      <c r="C3010" s="24"/>
    </row>
    <row r="3011" spans="2:3" x14ac:dyDescent="0.2">
      <c r="B3011" s="24"/>
      <c r="C3011" s="24"/>
    </row>
    <row r="3012" spans="2:3" x14ac:dyDescent="0.2">
      <c r="B3012" s="24"/>
      <c r="C3012" s="24"/>
    </row>
    <row r="3013" spans="2:3" x14ac:dyDescent="0.2">
      <c r="B3013" s="24"/>
      <c r="C3013" s="24"/>
    </row>
    <row r="3014" spans="2:3" x14ac:dyDescent="0.2">
      <c r="B3014" s="24"/>
      <c r="C3014" s="24"/>
    </row>
    <row r="3015" spans="2:3" x14ac:dyDescent="0.2">
      <c r="B3015" s="24"/>
      <c r="C3015" s="24"/>
    </row>
    <row r="3016" spans="2:3" x14ac:dyDescent="0.2">
      <c r="B3016" s="24"/>
      <c r="C3016" s="24"/>
    </row>
    <row r="3017" spans="2:3" x14ac:dyDescent="0.2">
      <c r="B3017" s="24"/>
      <c r="C3017" s="24"/>
    </row>
    <row r="3018" spans="2:3" x14ac:dyDescent="0.2">
      <c r="B3018" s="24"/>
      <c r="C3018" s="24"/>
    </row>
    <row r="3019" spans="2:3" x14ac:dyDescent="0.2">
      <c r="B3019" s="24"/>
      <c r="C3019" s="24"/>
    </row>
    <row r="3020" spans="2:3" x14ac:dyDescent="0.2">
      <c r="B3020" s="24"/>
      <c r="C3020" s="24"/>
    </row>
    <row r="3021" spans="2:3" x14ac:dyDescent="0.2">
      <c r="B3021" s="24"/>
      <c r="C3021" s="24"/>
    </row>
    <row r="3022" spans="2:3" x14ac:dyDescent="0.2">
      <c r="B3022" s="24"/>
      <c r="C3022" s="24"/>
    </row>
    <row r="3023" spans="2:3" x14ac:dyDescent="0.2">
      <c r="B3023" s="24"/>
      <c r="C3023" s="24"/>
    </row>
    <row r="3024" spans="2:3" x14ac:dyDescent="0.2">
      <c r="B3024" s="24"/>
      <c r="C3024" s="24"/>
    </row>
    <row r="3025" spans="2:3" x14ac:dyDescent="0.2">
      <c r="B3025" s="24"/>
      <c r="C3025" s="24"/>
    </row>
    <row r="3026" spans="2:3" x14ac:dyDescent="0.2">
      <c r="B3026" s="24"/>
      <c r="C3026" s="24"/>
    </row>
    <row r="3027" spans="2:3" x14ac:dyDescent="0.2">
      <c r="B3027" s="24"/>
      <c r="C3027" s="24"/>
    </row>
    <row r="3028" spans="2:3" x14ac:dyDescent="0.2">
      <c r="B3028" s="24"/>
      <c r="C3028" s="24"/>
    </row>
    <row r="3029" spans="2:3" x14ac:dyDescent="0.2">
      <c r="B3029" s="24"/>
      <c r="C3029" s="24"/>
    </row>
    <row r="3030" spans="2:3" x14ac:dyDescent="0.2">
      <c r="B3030" s="24"/>
      <c r="C3030" s="24"/>
    </row>
    <row r="3031" spans="2:3" x14ac:dyDescent="0.2">
      <c r="B3031" s="24"/>
      <c r="C3031" s="24"/>
    </row>
    <row r="3032" spans="2:3" x14ac:dyDescent="0.2">
      <c r="B3032" s="24"/>
      <c r="C3032" s="24"/>
    </row>
    <row r="3033" spans="2:3" x14ac:dyDescent="0.2">
      <c r="B3033" s="24"/>
      <c r="C3033" s="24"/>
    </row>
    <row r="3034" spans="2:3" x14ac:dyDescent="0.2">
      <c r="B3034" s="24"/>
      <c r="C3034" s="24"/>
    </row>
    <row r="3035" spans="2:3" x14ac:dyDescent="0.2">
      <c r="B3035" s="24"/>
      <c r="C3035" s="24"/>
    </row>
    <row r="3036" spans="2:3" x14ac:dyDescent="0.2">
      <c r="B3036" s="24"/>
      <c r="C3036" s="24"/>
    </row>
    <row r="3037" spans="2:3" x14ac:dyDescent="0.2">
      <c r="B3037" s="24"/>
      <c r="C3037" s="24"/>
    </row>
    <row r="3038" spans="2:3" x14ac:dyDescent="0.2">
      <c r="B3038" s="24"/>
      <c r="C3038" s="24"/>
    </row>
    <row r="3039" spans="2:3" x14ac:dyDescent="0.2">
      <c r="B3039" s="24"/>
      <c r="C3039" s="24"/>
    </row>
    <row r="3040" spans="2:3" x14ac:dyDescent="0.2">
      <c r="B3040" s="24"/>
      <c r="C3040" s="24"/>
    </row>
    <row r="3041" spans="2:3" x14ac:dyDescent="0.2">
      <c r="B3041" s="24"/>
      <c r="C3041" s="24"/>
    </row>
    <row r="3042" spans="2:3" x14ac:dyDescent="0.2">
      <c r="B3042" s="24"/>
      <c r="C3042" s="24"/>
    </row>
    <row r="3043" spans="2:3" x14ac:dyDescent="0.2">
      <c r="B3043" s="24"/>
      <c r="C3043" s="24"/>
    </row>
    <row r="3044" spans="2:3" x14ac:dyDescent="0.2">
      <c r="B3044" s="24"/>
      <c r="C3044" s="24"/>
    </row>
    <row r="3045" spans="2:3" x14ac:dyDescent="0.2">
      <c r="B3045" s="24"/>
      <c r="C3045" s="24"/>
    </row>
    <row r="3046" spans="2:3" x14ac:dyDescent="0.2">
      <c r="B3046" s="24"/>
      <c r="C3046" s="24"/>
    </row>
    <row r="3047" spans="2:3" x14ac:dyDescent="0.2">
      <c r="B3047" s="24"/>
      <c r="C3047" s="24"/>
    </row>
    <row r="3048" spans="2:3" x14ac:dyDescent="0.2">
      <c r="B3048" s="24"/>
      <c r="C3048" s="24"/>
    </row>
    <row r="3049" spans="2:3" x14ac:dyDescent="0.2">
      <c r="B3049" s="24"/>
      <c r="C3049" s="24"/>
    </row>
    <row r="3050" spans="2:3" x14ac:dyDescent="0.2">
      <c r="B3050" s="24"/>
      <c r="C3050" s="24"/>
    </row>
    <row r="3051" spans="2:3" x14ac:dyDescent="0.2">
      <c r="B3051" s="24"/>
      <c r="C3051" s="24"/>
    </row>
    <row r="3052" spans="2:3" x14ac:dyDescent="0.2">
      <c r="B3052" s="24"/>
      <c r="C3052" s="24"/>
    </row>
    <row r="3053" spans="2:3" x14ac:dyDescent="0.2">
      <c r="B3053" s="24"/>
      <c r="C3053" s="24"/>
    </row>
    <row r="3054" spans="2:3" x14ac:dyDescent="0.2">
      <c r="B3054" s="24"/>
      <c r="C3054" s="24"/>
    </row>
    <row r="3055" spans="2:3" x14ac:dyDescent="0.2">
      <c r="B3055" s="24"/>
      <c r="C3055" s="24"/>
    </row>
    <row r="3056" spans="2:3" x14ac:dyDescent="0.2">
      <c r="B3056" s="24"/>
      <c r="C3056" s="24"/>
    </row>
    <row r="3057" spans="2:3" x14ac:dyDescent="0.2">
      <c r="B3057" s="24"/>
      <c r="C3057" s="24"/>
    </row>
    <row r="3058" spans="2:3" x14ac:dyDescent="0.2">
      <c r="B3058" s="24"/>
      <c r="C3058" s="24"/>
    </row>
    <row r="3059" spans="2:3" x14ac:dyDescent="0.2">
      <c r="B3059" s="24"/>
      <c r="C3059" s="24"/>
    </row>
    <row r="3060" spans="2:3" x14ac:dyDescent="0.2">
      <c r="B3060" s="24"/>
      <c r="C3060" s="24"/>
    </row>
    <row r="3061" spans="2:3" x14ac:dyDescent="0.2">
      <c r="B3061" s="24"/>
      <c r="C3061" s="24"/>
    </row>
    <row r="3062" spans="2:3" x14ac:dyDescent="0.2">
      <c r="B3062" s="24"/>
      <c r="C3062" s="24"/>
    </row>
    <row r="3063" spans="2:3" x14ac:dyDescent="0.2">
      <c r="B3063" s="24"/>
      <c r="C3063" s="24"/>
    </row>
    <row r="3064" spans="2:3" x14ac:dyDescent="0.2">
      <c r="B3064" s="24"/>
      <c r="C3064" s="24"/>
    </row>
    <row r="3065" spans="2:3" x14ac:dyDescent="0.2">
      <c r="B3065" s="24"/>
      <c r="C3065" s="24"/>
    </row>
    <row r="3066" spans="2:3" x14ac:dyDescent="0.2">
      <c r="B3066" s="24"/>
      <c r="C3066" s="24"/>
    </row>
    <row r="3067" spans="2:3" x14ac:dyDescent="0.2">
      <c r="B3067" s="24"/>
      <c r="C3067" s="24"/>
    </row>
    <row r="3068" spans="2:3" x14ac:dyDescent="0.2">
      <c r="B3068" s="24"/>
      <c r="C3068" s="24"/>
    </row>
    <row r="3069" spans="2:3" x14ac:dyDescent="0.2">
      <c r="B3069" s="24"/>
      <c r="C3069" s="24"/>
    </row>
    <row r="3070" spans="2:3" x14ac:dyDescent="0.2">
      <c r="B3070" s="24"/>
      <c r="C3070" s="24"/>
    </row>
    <row r="3071" spans="2:3" x14ac:dyDescent="0.2">
      <c r="B3071" s="24"/>
      <c r="C3071" s="24"/>
    </row>
    <row r="3072" spans="2:3" x14ac:dyDescent="0.2">
      <c r="B3072" s="24"/>
      <c r="C3072" s="24"/>
    </row>
    <row r="3073" spans="2:3" x14ac:dyDescent="0.2">
      <c r="B3073" s="24"/>
      <c r="C3073" s="24"/>
    </row>
    <row r="3074" spans="2:3" x14ac:dyDescent="0.2">
      <c r="B3074" s="24"/>
      <c r="C3074" s="24"/>
    </row>
    <row r="3075" spans="2:3" x14ac:dyDescent="0.2">
      <c r="B3075" s="24"/>
      <c r="C3075" s="24"/>
    </row>
    <row r="3076" spans="2:3" x14ac:dyDescent="0.2">
      <c r="B3076" s="24"/>
      <c r="C3076" s="24"/>
    </row>
    <row r="3077" spans="2:3" x14ac:dyDescent="0.2">
      <c r="B3077" s="24"/>
      <c r="C3077" s="24"/>
    </row>
    <row r="3078" spans="2:3" x14ac:dyDescent="0.2">
      <c r="B3078" s="24"/>
      <c r="C3078" s="24"/>
    </row>
    <row r="3079" spans="2:3" x14ac:dyDescent="0.2">
      <c r="B3079" s="24"/>
      <c r="C3079" s="24"/>
    </row>
    <row r="3080" spans="2:3" x14ac:dyDescent="0.2">
      <c r="B3080" s="24"/>
      <c r="C3080" s="24"/>
    </row>
    <row r="3081" spans="2:3" x14ac:dyDescent="0.2">
      <c r="B3081" s="24"/>
      <c r="C3081" s="24"/>
    </row>
    <row r="3082" spans="2:3" x14ac:dyDescent="0.2">
      <c r="B3082" s="24"/>
      <c r="C3082" s="24"/>
    </row>
    <row r="3083" spans="2:3" x14ac:dyDescent="0.2">
      <c r="B3083" s="24"/>
      <c r="C3083" s="24"/>
    </row>
    <row r="3084" spans="2:3" x14ac:dyDescent="0.2">
      <c r="B3084" s="24"/>
      <c r="C3084" s="24"/>
    </row>
    <row r="3085" spans="2:3" x14ac:dyDescent="0.2">
      <c r="B3085" s="24"/>
      <c r="C3085" s="24"/>
    </row>
    <row r="3086" spans="2:3" x14ac:dyDescent="0.2">
      <c r="B3086" s="24"/>
      <c r="C3086" s="24"/>
    </row>
    <row r="3087" spans="2:3" x14ac:dyDescent="0.2">
      <c r="B3087" s="24"/>
      <c r="C3087" s="24"/>
    </row>
    <row r="3088" spans="2:3" x14ac:dyDescent="0.2">
      <c r="B3088" s="24"/>
      <c r="C3088" s="24"/>
    </row>
    <row r="3089" spans="2:3" x14ac:dyDescent="0.2">
      <c r="B3089" s="24"/>
      <c r="C3089" s="24"/>
    </row>
    <row r="3090" spans="2:3" x14ac:dyDescent="0.2">
      <c r="B3090" s="24"/>
      <c r="C3090" s="24"/>
    </row>
    <row r="3091" spans="2:3" x14ac:dyDescent="0.2">
      <c r="B3091" s="24"/>
      <c r="C3091" s="24"/>
    </row>
    <row r="3092" spans="2:3" x14ac:dyDescent="0.2">
      <c r="B3092" s="24"/>
      <c r="C3092" s="24"/>
    </row>
    <row r="3093" spans="2:3" x14ac:dyDescent="0.2">
      <c r="B3093" s="24"/>
      <c r="C3093" s="24"/>
    </row>
    <row r="3094" spans="2:3" x14ac:dyDescent="0.2">
      <c r="B3094" s="24"/>
      <c r="C3094" s="24"/>
    </row>
    <row r="3095" spans="2:3" x14ac:dyDescent="0.2">
      <c r="B3095" s="24"/>
      <c r="C3095" s="24"/>
    </row>
    <row r="3096" spans="2:3" x14ac:dyDescent="0.2">
      <c r="B3096" s="24"/>
      <c r="C3096" s="24"/>
    </row>
    <row r="3097" spans="2:3" x14ac:dyDescent="0.2">
      <c r="B3097" s="24"/>
      <c r="C3097" s="24"/>
    </row>
    <row r="3098" spans="2:3" x14ac:dyDescent="0.2">
      <c r="B3098" s="24"/>
      <c r="C3098" s="24"/>
    </row>
    <row r="3099" spans="2:3" x14ac:dyDescent="0.2">
      <c r="B3099" s="24"/>
      <c r="C3099" s="24"/>
    </row>
    <row r="3100" spans="2:3" x14ac:dyDescent="0.2">
      <c r="B3100" s="24"/>
      <c r="C3100" s="24"/>
    </row>
    <row r="3101" spans="2:3" x14ac:dyDescent="0.2">
      <c r="B3101" s="24"/>
      <c r="C3101" s="24"/>
    </row>
    <row r="3102" spans="2:3" x14ac:dyDescent="0.2">
      <c r="B3102" s="24"/>
      <c r="C3102" s="24"/>
    </row>
    <row r="3103" spans="2:3" x14ac:dyDescent="0.2">
      <c r="B3103" s="24"/>
      <c r="C3103" s="24"/>
    </row>
    <row r="3104" spans="2:3" x14ac:dyDescent="0.2">
      <c r="B3104" s="24"/>
      <c r="C3104" s="24"/>
    </row>
    <row r="3105" spans="2:3" x14ac:dyDescent="0.2">
      <c r="B3105" s="24"/>
      <c r="C3105" s="24"/>
    </row>
    <row r="3106" spans="2:3" x14ac:dyDescent="0.2">
      <c r="B3106" s="24"/>
      <c r="C3106" s="24"/>
    </row>
    <row r="3107" spans="2:3" x14ac:dyDescent="0.2">
      <c r="B3107" s="24"/>
      <c r="C3107" s="24"/>
    </row>
    <row r="3108" spans="2:3" x14ac:dyDescent="0.2">
      <c r="B3108" s="24"/>
      <c r="C3108" s="24"/>
    </row>
    <row r="3109" spans="2:3" x14ac:dyDescent="0.2">
      <c r="B3109" s="24"/>
      <c r="C3109" s="24"/>
    </row>
    <row r="3110" spans="2:3" x14ac:dyDescent="0.2">
      <c r="B3110" s="24"/>
      <c r="C3110" s="24"/>
    </row>
    <row r="3111" spans="2:3" x14ac:dyDescent="0.2">
      <c r="B3111" s="24"/>
      <c r="C3111" s="24"/>
    </row>
    <row r="3112" spans="2:3" x14ac:dyDescent="0.2">
      <c r="B3112" s="24"/>
      <c r="C3112" s="24"/>
    </row>
    <row r="3113" spans="2:3" x14ac:dyDescent="0.2">
      <c r="B3113" s="24"/>
      <c r="C3113" s="24"/>
    </row>
    <row r="3114" spans="2:3" x14ac:dyDescent="0.2">
      <c r="B3114" s="24"/>
      <c r="C3114" s="24"/>
    </row>
    <row r="3115" spans="2:3" x14ac:dyDescent="0.2">
      <c r="B3115" s="24"/>
      <c r="C3115" s="24"/>
    </row>
    <row r="3116" spans="2:3" x14ac:dyDescent="0.2">
      <c r="B3116" s="24"/>
      <c r="C3116" s="24"/>
    </row>
    <row r="3117" spans="2:3" x14ac:dyDescent="0.2">
      <c r="B3117" s="24"/>
      <c r="C3117" s="24"/>
    </row>
    <row r="3118" spans="2:3" x14ac:dyDescent="0.2">
      <c r="B3118" s="24"/>
      <c r="C3118" s="24"/>
    </row>
    <row r="3119" spans="2:3" x14ac:dyDescent="0.2">
      <c r="B3119" s="24"/>
      <c r="C3119" s="24"/>
    </row>
    <row r="3120" spans="2:3" x14ac:dyDescent="0.2">
      <c r="B3120" s="24"/>
      <c r="C3120" s="24"/>
    </row>
    <row r="3121" spans="2:3" x14ac:dyDescent="0.2">
      <c r="B3121" s="24"/>
      <c r="C3121" s="24"/>
    </row>
    <row r="3122" spans="2:3" x14ac:dyDescent="0.2">
      <c r="B3122" s="24"/>
      <c r="C3122" s="24"/>
    </row>
    <row r="3123" spans="2:3" x14ac:dyDescent="0.2">
      <c r="B3123" s="24"/>
      <c r="C3123" s="24"/>
    </row>
    <row r="3124" spans="2:3" x14ac:dyDescent="0.2">
      <c r="B3124" s="24"/>
      <c r="C3124" s="24"/>
    </row>
    <row r="3125" spans="2:3" x14ac:dyDescent="0.2">
      <c r="B3125" s="24"/>
      <c r="C3125" s="24"/>
    </row>
    <row r="3126" spans="2:3" x14ac:dyDescent="0.2">
      <c r="B3126" s="24"/>
      <c r="C3126" s="24"/>
    </row>
    <row r="3127" spans="2:3" x14ac:dyDescent="0.2">
      <c r="B3127" s="24"/>
      <c r="C3127" s="24"/>
    </row>
    <row r="3128" spans="2:3" x14ac:dyDescent="0.2">
      <c r="B3128" s="24"/>
      <c r="C3128" s="24"/>
    </row>
    <row r="3129" spans="2:3" x14ac:dyDescent="0.2">
      <c r="B3129" s="24"/>
      <c r="C3129" s="24"/>
    </row>
    <row r="3130" spans="2:3" x14ac:dyDescent="0.2">
      <c r="B3130" s="24"/>
      <c r="C3130" s="24"/>
    </row>
    <row r="3131" spans="2:3" x14ac:dyDescent="0.2">
      <c r="B3131" s="24"/>
      <c r="C3131" s="24"/>
    </row>
    <row r="3132" spans="2:3" x14ac:dyDescent="0.2">
      <c r="B3132" s="24"/>
      <c r="C3132" s="24"/>
    </row>
    <row r="3133" spans="2:3" x14ac:dyDescent="0.2">
      <c r="B3133" s="24"/>
      <c r="C3133" s="24"/>
    </row>
    <row r="3134" spans="2:3" x14ac:dyDescent="0.2">
      <c r="B3134" s="24"/>
      <c r="C3134" s="24"/>
    </row>
    <row r="3135" spans="2:3" x14ac:dyDescent="0.2">
      <c r="B3135" s="24"/>
      <c r="C3135" s="24"/>
    </row>
    <row r="3136" spans="2:3" x14ac:dyDescent="0.2">
      <c r="B3136" s="24"/>
      <c r="C3136" s="24"/>
    </row>
    <row r="3137" spans="2:3" x14ac:dyDescent="0.2">
      <c r="B3137" s="24"/>
      <c r="C3137" s="24"/>
    </row>
    <row r="3138" spans="2:3" x14ac:dyDescent="0.2">
      <c r="B3138" s="24"/>
      <c r="C3138" s="24"/>
    </row>
    <row r="3139" spans="2:3" x14ac:dyDescent="0.2">
      <c r="B3139" s="24"/>
      <c r="C3139" s="24"/>
    </row>
    <row r="3140" spans="2:3" x14ac:dyDescent="0.2">
      <c r="B3140" s="24"/>
      <c r="C3140" s="24"/>
    </row>
    <row r="3141" spans="2:3" x14ac:dyDescent="0.2">
      <c r="B3141" s="24"/>
      <c r="C3141" s="24"/>
    </row>
    <row r="3142" spans="2:3" x14ac:dyDescent="0.2">
      <c r="B3142" s="24"/>
      <c r="C3142" s="24"/>
    </row>
    <row r="3143" spans="2:3" x14ac:dyDescent="0.2">
      <c r="B3143" s="24"/>
      <c r="C3143" s="24"/>
    </row>
    <row r="3144" spans="2:3" x14ac:dyDescent="0.2">
      <c r="B3144" s="24"/>
      <c r="C3144" s="24"/>
    </row>
    <row r="3145" spans="2:3" x14ac:dyDescent="0.2">
      <c r="B3145" s="24"/>
      <c r="C3145" s="24"/>
    </row>
    <row r="3146" spans="2:3" x14ac:dyDescent="0.2">
      <c r="B3146" s="24"/>
      <c r="C3146" s="24"/>
    </row>
    <row r="3147" spans="2:3" x14ac:dyDescent="0.2">
      <c r="B3147" s="24"/>
      <c r="C3147" s="24"/>
    </row>
    <row r="3148" spans="2:3" x14ac:dyDescent="0.2">
      <c r="B3148" s="24"/>
      <c r="C3148" s="24"/>
    </row>
    <row r="3149" spans="2:3" x14ac:dyDescent="0.2">
      <c r="B3149" s="24"/>
      <c r="C3149" s="24"/>
    </row>
    <row r="3150" spans="2:3" x14ac:dyDescent="0.2">
      <c r="B3150" s="24"/>
      <c r="C3150" s="24"/>
    </row>
    <row r="3151" spans="2:3" x14ac:dyDescent="0.2">
      <c r="B3151" s="24"/>
      <c r="C3151" s="24"/>
    </row>
    <row r="3152" spans="2:3" x14ac:dyDescent="0.2">
      <c r="B3152" s="24"/>
      <c r="C3152" s="24"/>
    </row>
    <row r="3153" spans="2:3" x14ac:dyDescent="0.2">
      <c r="B3153" s="24"/>
      <c r="C3153" s="24"/>
    </row>
    <row r="3154" spans="2:3" x14ac:dyDescent="0.2">
      <c r="B3154" s="24"/>
      <c r="C3154" s="24"/>
    </row>
    <row r="3155" spans="2:3" x14ac:dyDescent="0.2">
      <c r="B3155" s="24"/>
      <c r="C3155" s="24"/>
    </row>
    <row r="3156" spans="2:3" x14ac:dyDescent="0.2">
      <c r="B3156" s="24"/>
      <c r="C3156" s="24"/>
    </row>
    <row r="3157" spans="2:3" x14ac:dyDescent="0.2">
      <c r="B3157" s="24"/>
      <c r="C3157" s="24"/>
    </row>
    <row r="3158" spans="2:3" x14ac:dyDescent="0.2">
      <c r="B3158" s="24"/>
      <c r="C3158" s="24"/>
    </row>
    <row r="3159" spans="2:3" x14ac:dyDescent="0.2">
      <c r="B3159" s="24"/>
      <c r="C3159" s="24"/>
    </row>
    <row r="3160" spans="2:3" x14ac:dyDescent="0.2">
      <c r="B3160" s="24"/>
      <c r="C3160" s="24"/>
    </row>
    <row r="3161" spans="2:3" x14ac:dyDescent="0.2">
      <c r="B3161" s="24"/>
      <c r="C3161" s="24"/>
    </row>
    <row r="3162" spans="2:3" x14ac:dyDescent="0.2">
      <c r="B3162" s="24"/>
      <c r="C3162" s="24"/>
    </row>
    <row r="3163" spans="2:3" x14ac:dyDescent="0.2">
      <c r="B3163" s="24"/>
      <c r="C3163" s="24"/>
    </row>
    <row r="3164" spans="2:3" x14ac:dyDescent="0.2">
      <c r="B3164" s="24"/>
      <c r="C3164" s="24"/>
    </row>
    <row r="3165" spans="2:3" x14ac:dyDescent="0.2">
      <c r="B3165" s="24"/>
      <c r="C3165" s="24"/>
    </row>
    <row r="3166" spans="2:3" x14ac:dyDescent="0.2">
      <c r="B3166" s="24"/>
      <c r="C3166" s="24"/>
    </row>
    <row r="3167" spans="2:3" x14ac:dyDescent="0.2">
      <c r="B3167" s="24"/>
      <c r="C3167" s="24"/>
    </row>
    <row r="3168" spans="2:3" x14ac:dyDescent="0.2">
      <c r="B3168" s="24"/>
      <c r="C3168" s="24"/>
    </row>
    <row r="3169" spans="2:3" x14ac:dyDescent="0.2">
      <c r="B3169" s="24"/>
      <c r="C3169" s="24"/>
    </row>
    <row r="3170" spans="2:3" x14ac:dyDescent="0.2">
      <c r="B3170" s="24"/>
      <c r="C3170" s="24"/>
    </row>
    <row r="3171" spans="2:3" x14ac:dyDescent="0.2">
      <c r="B3171" s="24"/>
      <c r="C3171" s="24"/>
    </row>
    <row r="3172" spans="2:3" x14ac:dyDescent="0.2">
      <c r="B3172" s="24"/>
      <c r="C3172" s="24"/>
    </row>
    <row r="3173" spans="2:3" x14ac:dyDescent="0.2">
      <c r="B3173" s="24"/>
      <c r="C3173" s="24"/>
    </row>
    <row r="3174" spans="2:3" x14ac:dyDescent="0.2">
      <c r="B3174" s="24"/>
      <c r="C3174" s="24"/>
    </row>
    <row r="3175" spans="2:3" x14ac:dyDescent="0.2">
      <c r="B3175" s="24"/>
      <c r="C3175" s="24"/>
    </row>
    <row r="3176" spans="2:3" x14ac:dyDescent="0.2">
      <c r="B3176" s="24"/>
      <c r="C3176" s="24"/>
    </row>
    <row r="3177" spans="2:3" x14ac:dyDescent="0.2">
      <c r="B3177" s="24"/>
      <c r="C3177" s="24"/>
    </row>
    <row r="3178" spans="2:3" x14ac:dyDescent="0.2">
      <c r="B3178" s="24"/>
      <c r="C3178" s="24"/>
    </row>
    <row r="3179" spans="2:3" x14ac:dyDescent="0.2">
      <c r="B3179" s="24"/>
      <c r="C3179" s="24"/>
    </row>
    <row r="3180" spans="2:3" x14ac:dyDescent="0.2">
      <c r="B3180" s="24"/>
      <c r="C3180" s="24"/>
    </row>
    <row r="3181" spans="2:3" x14ac:dyDescent="0.2">
      <c r="B3181" s="24"/>
      <c r="C3181" s="24"/>
    </row>
    <row r="3182" spans="2:3" x14ac:dyDescent="0.2">
      <c r="B3182" s="24"/>
      <c r="C3182" s="24"/>
    </row>
    <row r="3183" spans="2:3" x14ac:dyDescent="0.2">
      <c r="B3183" s="24"/>
      <c r="C3183" s="24"/>
    </row>
    <row r="3184" spans="2:3" x14ac:dyDescent="0.2">
      <c r="B3184" s="24"/>
      <c r="C3184" s="24"/>
    </row>
    <row r="3185" spans="2:3" x14ac:dyDescent="0.2">
      <c r="B3185" s="24"/>
      <c r="C3185" s="24"/>
    </row>
    <row r="3186" spans="2:3" x14ac:dyDescent="0.2">
      <c r="B3186" s="24"/>
      <c r="C3186" s="24"/>
    </row>
    <row r="3187" spans="2:3" x14ac:dyDescent="0.2">
      <c r="B3187" s="24"/>
      <c r="C3187" s="24"/>
    </row>
    <row r="3188" spans="2:3" x14ac:dyDescent="0.2">
      <c r="B3188" s="24"/>
      <c r="C3188" s="24"/>
    </row>
    <row r="3189" spans="2:3" x14ac:dyDescent="0.2">
      <c r="B3189" s="24"/>
      <c r="C3189" s="24"/>
    </row>
    <row r="3190" spans="2:3" x14ac:dyDescent="0.2">
      <c r="B3190" s="24"/>
      <c r="C3190" s="24"/>
    </row>
    <row r="3191" spans="2:3" x14ac:dyDescent="0.2">
      <c r="B3191" s="24"/>
      <c r="C3191" s="24"/>
    </row>
    <row r="3192" spans="2:3" x14ac:dyDescent="0.2">
      <c r="B3192" s="24"/>
      <c r="C3192" s="24"/>
    </row>
    <row r="3193" spans="2:3" x14ac:dyDescent="0.2">
      <c r="B3193" s="24"/>
      <c r="C3193" s="24"/>
    </row>
    <row r="3194" spans="2:3" x14ac:dyDescent="0.2">
      <c r="B3194" s="24"/>
      <c r="C3194" s="24"/>
    </row>
    <row r="3195" spans="2:3" x14ac:dyDescent="0.2">
      <c r="B3195" s="24"/>
      <c r="C3195" s="24"/>
    </row>
    <row r="3196" spans="2:3" x14ac:dyDescent="0.2">
      <c r="B3196" s="24"/>
      <c r="C3196" s="24"/>
    </row>
    <row r="3197" spans="2:3" x14ac:dyDescent="0.2">
      <c r="B3197" s="24"/>
      <c r="C3197" s="24"/>
    </row>
    <row r="3198" spans="2:3" x14ac:dyDescent="0.2">
      <c r="B3198" s="24"/>
      <c r="C3198" s="24"/>
    </row>
    <row r="3199" spans="2:3" x14ac:dyDescent="0.2">
      <c r="B3199" s="24"/>
      <c r="C3199" s="24"/>
    </row>
    <row r="3200" spans="2:3" x14ac:dyDescent="0.2">
      <c r="B3200" s="24"/>
      <c r="C3200" s="24"/>
    </row>
    <row r="3201" spans="2:12" x14ac:dyDescent="0.2">
      <c r="B3201" s="24"/>
      <c r="C3201" s="24"/>
      <c r="L3201" s="25"/>
    </row>
    <row r="3202" spans="2:12" x14ac:dyDescent="0.2">
      <c r="B3202" s="24"/>
      <c r="C3202" s="24"/>
    </row>
    <row r="3203" spans="2:12" x14ac:dyDescent="0.2">
      <c r="B3203" s="24"/>
      <c r="C3203" s="24"/>
    </row>
    <row r="3204" spans="2:12" x14ac:dyDescent="0.2">
      <c r="B3204" s="24"/>
      <c r="C3204" s="24"/>
    </row>
    <row r="3205" spans="2:12" x14ac:dyDescent="0.2">
      <c r="B3205" s="24"/>
      <c r="C3205" s="24"/>
    </row>
    <row r="3206" spans="2:12" x14ac:dyDescent="0.2">
      <c r="B3206" s="24"/>
      <c r="C3206" s="24"/>
    </row>
    <row r="3207" spans="2:12" x14ac:dyDescent="0.2">
      <c r="B3207" s="24"/>
      <c r="C3207" s="24"/>
    </row>
    <row r="3208" spans="2:12" x14ac:dyDescent="0.2">
      <c r="B3208" s="24"/>
      <c r="C3208" s="24"/>
    </row>
    <row r="3209" spans="2:12" x14ac:dyDescent="0.2">
      <c r="B3209" s="24"/>
      <c r="C3209" s="24"/>
    </row>
    <row r="3210" spans="2:12" x14ac:dyDescent="0.2">
      <c r="B3210" s="24"/>
      <c r="C3210" s="24"/>
    </row>
    <row r="3211" spans="2:12" x14ac:dyDescent="0.2">
      <c r="B3211" s="24"/>
      <c r="C3211" s="24"/>
    </row>
    <row r="3212" spans="2:12" x14ac:dyDescent="0.2">
      <c r="B3212" s="24"/>
      <c r="C3212" s="24"/>
    </row>
    <row r="3213" spans="2:12" x14ac:dyDescent="0.2">
      <c r="B3213" s="24"/>
      <c r="C3213" s="24"/>
    </row>
    <row r="3214" spans="2:12" x14ac:dyDescent="0.2">
      <c r="B3214" s="24"/>
      <c r="C3214" s="24"/>
    </row>
    <row r="3215" spans="2:12" x14ac:dyDescent="0.2">
      <c r="B3215" s="24"/>
      <c r="C3215" s="24"/>
    </row>
    <row r="3216" spans="2:12" x14ac:dyDescent="0.2">
      <c r="B3216" s="24"/>
      <c r="C3216" s="24"/>
    </row>
    <row r="3217" spans="2:3" x14ac:dyDescent="0.2">
      <c r="B3217" s="24"/>
      <c r="C3217" s="24"/>
    </row>
    <row r="3218" spans="2:3" x14ac:dyDescent="0.2">
      <c r="B3218" s="24"/>
      <c r="C3218" s="24"/>
    </row>
    <row r="3219" spans="2:3" x14ac:dyDescent="0.2">
      <c r="B3219" s="24"/>
      <c r="C3219" s="24"/>
    </row>
    <row r="3220" spans="2:3" x14ac:dyDescent="0.2">
      <c r="B3220" s="24"/>
      <c r="C3220" s="24"/>
    </row>
    <row r="3221" spans="2:3" x14ac:dyDescent="0.2">
      <c r="B3221" s="24"/>
      <c r="C3221" s="24"/>
    </row>
    <row r="3222" spans="2:3" x14ac:dyDescent="0.2">
      <c r="B3222" s="24"/>
      <c r="C3222" s="24"/>
    </row>
    <row r="3223" spans="2:3" x14ac:dyDescent="0.2">
      <c r="B3223" s="24"/>
      <c r="C3223" s="24"/>
    </row>
    <row r="3224" spans="2:3" x14ac:dyDescent="0.2">
      <c r="B3224" s="24"/>
      <c r="C3224" s="24"/>
    </row>
    <row r="3225" spans="2:3" x14ac:dyDescent="0.2">
      <c r="B3225" s="24"/>
      <c r="C3225" s="24"/>
    </row>
    <row r="3226" spans="2:3" x14ac:dyDescent="0.2">
      <c r="B3226" s="24"/>
      <c r="C3226" s="24"/>
    </row>
    <row r="3227" spans="2:3" x14ac:dyDescent="0.2">
      <c r="B3227" s="24"/>
      <c r="C3227" s="24"/>
    </row>
    <row r="3228" spans="2:3" x14ac:dyDescent="0.2">
      <c r="B3228" s="24"/>
      <c r="C3228" s="24"/>
    </row>
    <row r="3229" spans="2:3" x14ac:dyDescent="0.2">
      <c r="B3229" s="24"/>
      <c r="C3229" s="24"/>
    </row>
    <row r="3230" spans="2:3" x14ac:dyDescent="0.2">
      <c r="B3230" s="24"/>
      <c r="C3230" s="24"/>
    </row>
    <row r="3231" spans="2:3" x14ac:dyDescent="0.2">
      <c r="B3231" s="24"/>
      <c r="C3231" s="24"/>
    </row>
    <row r="3232" spans="2:3" x14ac:dyDescent="0.2">
      <c r="B3232" s="24"/>
      <c r="C3232" s="24"/>
    </row>
    <row r="3233" spans="2:3" x14ac:dyDescent="0.2">
      <c r="B3233" s="24"/>
      <c r="C3233" s="24"/>
    </row>
    <row r="3234" spans="2:3" x14ac:dyDescent="0.2">
      <c r="B3234" s="24"/>
      <c r="C3234" s="24"/>
    </row>
    <row r="3235" spans="2:3" x14ac:dyDescent="0.2">
      <c r="B3235" s="24"/>
      <c r="C3235" s="24"/>
    </row>
    <row r="3236" spans="2:3" x14ac:dyDescent="0.2">
      <c r="B3236" s="24"/>
      <c r="C3236" s="24"/>
    </row>
    <row r="3237" spans="2:3" x14ac:dyDescent="0.2">
      <c r="B3237" s="24"/>
      <c r="C3237" s="24"/>
    </row>
    <row r="3238" spans="2:3" x14ac:dyDescent="0.2">
      <c r="B3238" s="24"/>
      <c r="C3238" s="24"/>
    </row>
    <row r="3239" spans="2:3" x14ac:dyDescent="0.2">
      <c r="B3239" s="24"/>
      <c r="C3239" s="24"/>
    </row>
    <row r="3240" spans="2:3" x14ac:dyDescent="0.2">
      <c r="B3240" s="24"/>
      <c r="C3240" s="24"/>
    </row>
    <row r="3241" spans="2:3" x14ac:dyDescent="0.2">
      <c r="B3241" s="24"/>
      <c r="C3241" s="24"/>
    </row>
    <row r="3242" spans="2:3" x14ac:dyDescent="0.2">
      <c r="B3242" s="24"/>
      <c r="C3242" s="24"/>
    </row>
    <row r="3243" spans="2:3" x14ac:dyDescent="0.2">
      <c r="B3243" s="24"/>
      <c r="C3243" s="24"/>
    </row>
    <row r="3244" spans="2:3" x14ac:dyDescent="0.2">
      <c r="B3244" s="24"/>
      <c r="C3244" s="24"/>
    </row>
    <row r="3245" spans="2:3" x14ac:dyDescent="0.2">
      <c r="B3245" s="24"/>
      <c r="C3245" s="24"/>
    </row>
    <row r="3246" spans="2:3" x14ac:dyDescent="0.2">
      <c r="B3246" s="24"/>
      <c r="C3246" s="24"/>
    </row>
    <row r="3247" spans="2:3" x14ac:dyDescent="0.2">
      <c r="B3247" s="24"/>
      <c r="C3247" s="24"/>
    </row>
    <row r="3248" spans="2:3" x14ac:dyDescent="0.2">
      <c r="B3248" s="24"/>
      <c r="C3248" s="24"/>
    </row>
    <row r="3249" spans="2:12" x14ac:dyDescent="0.2">
      <c r="B3249" s="24"/>
      <c r="C3249" s="24"/>
    </row>
    <row r="3250" spans="2:12" x14ac:dyDescent="0.2">
      <c r="B3250" s="24"/>
      <c r="C3250" s="24"/>
    </row>
    <row r="3251" spans="2:12" x14ac:dyDescent="0.2">
      <c r="B3251" s="24"/>
      <c r="C3251" s="24"/>
    </row>
    <row r="3252" spans="2:12" x14ac:dyDescent="0.2">
      <c r="B3252" s="24"/>
      <c r="C3252" s="24"/>
    </row>
    <row r="3253" spans="2:12" x14ac:dyDescent="0.2">
      <c r="B3253" s="24"/>
      <c r="C3253" s="24"/>
    </row>
    <row r="3254" spans="2:12" x14ac:dyDescent="0.2">
      <c r="B3254" s="24"/>
      <c r="C3254" s="24"/>
    </row>
    <row r="3255" spans="2:12" x14ac:dyDescent="0.2">
      <c r="B3255" s="24"/>
      <c r="C3255" s="24"/>
    </row>
    <row r="3256" spans="2:12" x14ac:dyDescent="0.2">
      <c r="B3256" s="24"/>
      <c r="C3256" s="24"/>
    </row>
    <row r="3257" spans="2:12" x14ac:dyDescent="0.2">
      <c r="B3257" s="24"/>
      <c r="C3257" s="24"/>
    </row>
    <row r="3258" spans="2:12" x14ac:dyDescent="0.2">
      <c r="B3258" s="24"/>
      <c r="C3258" s="24"/>
    </row>
    <row r="3259" spans="2:12" x14ac:dyDescent="0.2">
      <c r="B3259" s="24"/>
      <c r="C3259" s="24"/>
      <c r="L3259" s="25"/>
    </row>
    <row r="3260" spans="2:12" x14ac:dyDescent="0.2">
      <c r="B3260" s="24"/>
      <c r="C3260" s="24"/>
    </row>
    <row r="3261" spans="2:12" x14ac:dyDescent="0.2">
      <c r="B3261" s="24"/>
      <c r="C3261" s="24"/>
    </row>
    <row r="3262" spans="2:12" x14ac:dyDescent="0.2">
      <c r="B3262" s="24"/>
      <c r="C3262" s="24"/>
    </row>
    <row r="3263" spans="2:12" x14ac:dyDescent="0.2">
      <c r="B3263" s="24"/>
      <c r="C3263" s="24"/>
    </row>
    <row r="3264" spans="2:12" x14ac:dyDescent="0.2">
      <c r="B3264" s="24"/>
      <c r="C3264" s="24"/>
    </row>
    <row r="3265" spans="2:3" x14ac:dyDescent="0.2">
      <c r="B3265" s="24"/>
      <c r="C3265" s="24"/>
    </row>
    <row r="3266" spans="2:3" x14ac:dyDescent="0.2">
      <c r="B3266" s="24"/>
      <c r="C3266" s="24"/>
    </row>
    <row r="3267" spans="2:3" x14ac:dyDescent="0.2">
      <c r="B3267" s="24"/>
      <c r="C3267" s="24"/>
    </row>
    <row r="3268" spans="2:3" x14ac:dyDescent="0.2">
      <c r="B3268" s="24"/>
      <c r="C3268" s="24"/>
    </row>
    <row r="3269" spans="2:3" x14ac:dyDescent="0.2">
      <c r="B3269" s="24"/>
      <c r="C3269" s="24"/>
    </row>
    <row r="3270" spans="2:3" x14ac:dyDescent="0.2">
      <c r="B3270" s="24"/>
      <c r="C3270" s="24"/>
    </row>
    <row r="3271" spans="2:3" x14ac:dyDescent="0.2">
      <c r="B3271" s="24"/>
      <c r="C3271" s="24"/>
    </row>
    <row r="3272" spans="2:3" x14ac:dyDescent="0.2">
      <c r="B3272" s="24"/>
      <c r="C3272" s="24"/>
    </row>
    <row r="3273" spans="2:3" x14ac:dyDescent="0.2">
      <c r="B3273" s="24"/>
      <c r="C3273" s="24"/>
    </row>
    <row r="3274" spans="2:3" x14ac:dyDescent="0.2">
      <c r="B3274" s="24"/>
      <c r="C3274" s="24"/>
    </row>
    <row r="3275" spans="2:3" x14ac:dyDescent="0.2">
      <c r="B3275" s="24"/>
      <c r="C3275" s="24"/>
    </row>
    <row r="3276" spans="2:3" x14ac:dyDescent="0.2">
      <c r="B3276" s="24"/>
      <c r="C3276" s="24"/>
    </row>
    <row r="3277" spans="2:3" x14ac:dyDescent="0.2">
      <c r="B3277" s="24"/>
      <c r="C3277" s="24"/>
    </row>
    <row r="3278" spans="2:3" x14ac:dyDescent="0.2">
      <c r="B3278" s="24"/>
      <c r="C3278" s="24"/>
    </row>
    <row r="3279" spans="2:3" x14ac:dyDescent="0.2">
      <c r="B3279" s="24"/>
      <c r="C3279" s="24"/>
    </row>
    <row r="3280" spans="2:3" x14ac:dyDescent="0.2">
      <c r="B3280" s="24"/>
      <c r="C3280" s="24"/>
    </row>
    <row r="3281" spans="2:3" x14ac:dyDescent="0.2">
      <c r="B3281" s="24"/>
      <c r="C3281" s="24"/>
    </row>
    <row r="3282" spans="2:3" x14ac:dyDescent="0.2">
      <c r="B3282" s="24"/>
      <c r="C3282" s="24"/>
    </row>
    <row r="3283" spans="2:3" x14ac:dyDescent="0.2">
      <c r="B3283" s="24"/>
      <c r="C3283" s="24"/>
    </row>
    <row r="3284" spans="2:3" x14ac:dyDescent="0.2">
      <c r="B3284" s="24"/>
      <c r="C3284" s="24"/>
    </row>
    <row r="3285" spans="2:3" x14ac:dyDescent="0.2">
      <c r="B3285" s="24"/>
      <c r="C3285" s="24"/>
    </row>
    <row r="3286" spans="2:3" x14ac:dyDescent="0.2">
      <c r="B3286" s="24"/>
      <c r="C3286" s="24"/>
    </row>
    <row r="3287" spans="2:3" x14ac:dyDescent="0.2">
      <c r="B3287" s="24"/>
      <c r="C3287" s="24"/>
    </row>
    <row r="3288" spans="2:3" x14ac:dyDescent="0.2">
      <c r="B3288" s="24"/>
      <c r="C3288" s="24"/>
    </row>
    <row r="3289" spans="2:3" x14ac:dyDescent="0.2">
      <c r="B3289" s="24"/>
      <c r="C3289" s="24"/>
    </row>
    <row r="3290" spans="2:3" x14ac:dyDescent="0.2">
      <c r="B3290" s="24"/>
      <c r="C3290" s="24"/>
    </row>
    <row r="3291" spans="2:3" x14ac:dyDescent="0.2">
      <c r="B3291" s="24"/>
      <c r="C3291" s="24"/>
    </row>
    <row r="3292" spans="2:3" x14ac:dyDescent="0.2">
      <c r="B3292" s="24"/>
      <c r="C3292" s="24"/>
    </row>
    <row r="3293" spans="2:3" x14ac:dyDescent="0.2">
      <c r="B3293" s="24"/>
      <c r="C3293" s="24"/>
    </row>
    <row r="3294" spans="2:3" x14ac:dyDescent="0.2">
      <c r="B3294" s="24"/>
      <c r="C3294" s="24"/>
    </row>
    <row r="3295" spans="2:3" x14ac:dyDescent="0.2">
      <c r="B3295" s="24"/>
      <c r="C3295" s="24"/>
    </row>
    <row r="3296" spans="2:3" x14ac:dyDescent="0.2">
      <c r="B3296" s="24"/>
      <c r="C3296" s="24"/>
    </row>
    <row r="3297" spans="2:3" x14ac:dyDescent="0.2">
      <c r="B3297" s="24"/>
      <c r="C3297" s="24"/>
    </row>
    <row r="3298" spans="2:3" x14ac:dyDescent="0.2">
      <c r="B3298" s="24"/>
      <c r="C3298" s="24"/>
    </row>
    <row r="3299" spans="2:3" x14ac:dyDescent="0.2">
      <c r="B3299" s="24"/>
      <c r="C3299" s="24"/>
    </row>
    <row r="3300" spans="2:3" x14ac:dyDescent="0.2">
      <c r="B3300" s="24"/>
      <c r="C3300" s="24"/>
    </row>
    <row r="3301" spans="2:3" x14ac:dyDescent="0.2">
      <c r="B3301" s="24"/>
      <c r="C3301" s="24"/>
    </row>
    <row r="3302" spans="2:3" x14ac:dyDescent="0.2">
      <c r="B3302" s="24"/>
      <c r="C3302" s="24"/>
    </row>
    <row r="3303" spans="2:3" x14ac:dyDescent="0.2">
      <c r="B3303" s="24"/>
      <c r="C3303" s="24"/>
    </row>
    <row r="3304" spans="2:3" x14ac:dyDescent="0.2">
      <c r="B3304" s="24"/>
      <c r="C3304" s="24"/>
    </row>
    <row r="3305" spans="2:3" x14ac:dyDescent="0.2">
      <c r="B3305" s="24"/>
      <c r="C3305" s="24"/>
    </row>
    <row r="3306" spans="2:3" x14ac:dyDescent="0.2">
      <c r="B3306" s="24"/>
      <c r="C3306" s="24"/>
    </row>
    <row r="3307" spans="2:3" x14ac:dyDescent="0.2">
      <c r="B3307" s="24"/>
      <c r="C3307" s="24"/>
    </row>
    <row r="3308" spans="2:3" x14ac:dyDescent="0.2">
      <c r="B3308" s="24"/>
      <c r="C3308" s="24"/>
    </row>
    <row r="3309" spans="2:3" x14ac:dyDescent="0.2">
      <c r="B3309" s="24"/>
      <c r="C3309" s="24"/>
    </row>
    <row r="3310" spans="2:3" x14ac:dyDescent="0.2">
      <c r="B3310" s="24"/>
      <c r="C3310" s="24"/>
    </row>
    <row r="3311" spans="2:3" x14ac:dyDescent="0.2">
      <c r="B3311" s="24"/>
      <c r="C3311" s="24"/>
    </row>
    <row r="3312" spans="2:3" x14ac:dyDescent="0.2">
      <c r="B3312" s="24"/>
      <c r="C3312" s="24"/>
    </row>
    <row r="3313" spans="2:3" x14ac:dyDescent="0.2">
      <c r="B3313" s="24"/>
      <c r="C3313" s="24"/>
    </row>
    <row r="3314" spans="2:3" x14ac:dyDescent="0.2">
      <c r="B3314" s="24"/>
      <c r="C3314" s="24"/>
    </row>
    <row r="3315" spans="2:3" x14ac:dyDescent="0.2">
      <c r="B3315" s="24"/>
      <c r="C3315" s="24"/>
    </row>
    <row r="3316" spans="2:3" x14ac:dyDescent="0.2">
      <c r="B3316" s="24"/>
      <c r="C3316" s="24"/>
    </row>
    <row r="3317" spans="2:3" x14ac:dyDescent="0.2">
      <c r="B3317" s="24"/>
      <c r="C3317" s="24"/>
    </row>
    <row r="3318" spans="2:3" x14ac:dyDescent="0.2">
      <c r="B3318" s="24"/>
      <c r="C3318" s="24"/>
    </row>
    <row r="3319" spans="2:3" x14ac:dyDescent="0.2">
      <c r="B3319" s="24"/>
      <c r="C3319" s="24"/>
    </row>
    <row r="3320" spans="2:3" x14ac:dyDescent="0.2">
      <c r="B3320" s="24"/>
      <c r="C3320" s="24"/>
    </row>
    <row r="3321" spans="2:3" x14ac:dyDescent="0.2">
      <c r="B3321" s="24"/>
      <c r="C3321" s="24"/>
    </row>
    <row r="3322" spans="2:3" x14ac:dyDescent="0.2">
      <c r="B3322" s="24"/>
      <c r="C3322" s="24"/>
    </row>
    <row r="3323" spans="2:3" x14ac:dyDescent="0.2">
      <c r="B3323" s="24"/>
      <c r="C3323" s="24"/>
    </row>
    <row r="3324" spans="2:3" x14ac:dyDescent="0.2">
      <c r="B3324" s="24"/>
      <c r="C3324" s="24"/>
    </row>
    <row r="3325" spans="2:3" x14ac:dyDescent="0.2">
      <c r="B3325" s="24"/>
      <c r="C3325" s="24"/>
    </row>
    <row r="3326" spans="2:3" x14ac:dyDescent="0.2">
      <c r="B3326" s="24"/>
      <c r="C3326" s="24"/>
    </row>
    <row r="3327" spans="2:3" x14ac:dyDescent="0.2">
      <c r="B3327" s="24"/>
      <c r="C3327" s="24"/>
    </row>
    <row r="3328" spans="2:3" x14ac:dyDescent="0.2">
      <c r="B3328" s="24"/>
      <c r="C3328" s="24"/>
    </row>
    <row r="3329" spans="2:3" x14ac:dyDescent="0.2">
      <c r="B3329" s="24"/>
      <c r="C3329" s="24"/>
    </row>
    <row r="3330" spans="2:3" x14ac:dyDescent="0.2">
      <c r="B3330" s="24"/>
      <c r="C3330" s="24"/>
    </row>
    <row r="3331" spans="2:3" x14ac:dyDescent="0.2">
      <c r="B3331" s="24"/>
      <c r="C3331" s="24"/>
    </row>
    <row r="3332" spans="2:3" x14ac:dyDescent="0.2">
      <c r="B3332" s="24"/>
      <c r="C3332" s="24"/>
    </row>
    <row r="3333" spans="2:3" x14ac:dyDescent="0.2">
      <c r="B3333" s="24"/>
      <c r="C3333" s="24"/>
    </row>
    <row r="3334" spans="2:3" x14ac:dyDescent="0.2">
      <c r="B3334" s="24"/>
      <c r="C3334" s="24"/>
    </row>
    <row r="3335" spans="2:3" x14ac:dyDescent="0.2">
      <c r="B3335" s="24"/>
      <c r="C3335" s="24"/>
    </row>
    <row r="3336" spans="2:3" x14ac:dyDescent="0.2">
      <c r="B3336" s="24"/>
      <c r="C3336" s="24"/>
    </row>
    <row r="3337" spans="2:3" x14ac:dyDescent="0.2">
      <c r="B3337" s="24"/>
      <c r="C3337" s="24"/>
    </row>
    <row r="3338" spans="2:3" x14ac:dyDescent="0.2">
      <c r="B3338" s="24"/>
      <c r="C3338" s="24"/>
    </row>
    <row r="3339" spans="2:3" x14ac:dyDescent="0.2">
      <c r="B3339" s="24"/>
      <c r="C3339" s="24"/>
    </row>
    <row r="3340" spans="2:3" x14ac:dyDescent="0.2">
      <c r="B3340" s="24"/>
      <c r="C3340" s="24"/>
    </row>
    <row r="3341" spans="2:3" x14ac:dyDescent="0.2">
      <c r="B3341" s="24"/>
      <c r="C3341" s="24"/>
    </row>
    <row r="3342" spans="2:3" x14ac:dyDescent="0.2">
      <c r="B3342" s="24"/>
      <c r="C3342" s="24"/>
    </row>
    <row r="3343" spans="2:3" x14ac:dyDescent="0.2">
      <c r="B3343" s="24"/>
      <c r="C3343" s="24"/>
    </row>
    <row r="3344" spans="2:3" x14ac:dyDescent="0.2">
      <c r="B3344" s="24"/>
      <c r="C3344" s="24"/>
    </row>
    <row r="3345" spans="2:3" x14ac:dyDescent="0.2">
      <c r="B3345" s="24"/>
      <c r="C3345" s="24"/>
    </row>
    <row r="3346" spans="2:3" x14ac:dyDescent="0.2">
      <c r="B3346" s="24"/>
      <c r="C3346" s="24"/>
    </row>
    <row r="3347" spans="2:3" x14ac:dyDescent="0.2">
      <c r="B3347" s="24"/>
      <c r="C3347" s="24"/>
    </row>
    <row r="3348" spans="2:3" x14ac:dyDescent="0.2">
      <c r="B3348" s="24"/>
      <c r="C3348" s="24"/>
    </row>
    <row r="3349" spans="2:3" x14ac:dyDescent="0.2">
      <c r="B3349" s="24"/>
      <c r="C3349" s="24"/>
    </row>
    <row r="3350" spans="2:3" x14ac:dyDescent="0.2">
      <c r="B3350" s="24"/>
      <c r="C3350" s="24"/>
    </row>
    <row r="3351" spans="2:3" x14ac:dyDescent="0.2">
      <c r="B3351" s="24"/>
      <c r="C3351" s="24"/>
    </row>
    <row r="3352" spans="2:3" x14ac:dyDescent="0.2">
      <c r="B3352" s="24"/>
      <c r="C3352" s="24"/>
    </row>
    <row r="3353" spans="2:3" x14ac:dyDescent="0.2">
      <c r="B3353" s="24"/>
      <c r="C3353" s="24"/>
    </row>
    <row r="3354" spans="2:3" x14ac:dyDescent="0.2">
      <c r="B3354" s="24"/>
      <c r="C3354" s="24"/>
    </row>
    <row r="3355" spans="2:3" x14ac:dyDescent="0.2">
      <c r="B3355" s="24"/>
      <c r="C3355" s="24"/>
    </row>
    <row r="3356" spans="2:3" x14ac:dyDescent="0.2">
      <c r="B3356" s="24"/>
      <c r="C3356" s="24"/>
    </row>
    <row r="3357" spans="2:3" x14ac:dyDescent="0.2">
      <c r="B3357" s="24"/>
      <c r="C3357" s="24"/>
    </row>
    <row r="3358" spans="2:3" x14ac:dyDescent="0.2">
      <c r="B3358" s="24"/>
      <c r="C3358" s="24"/>
    </row>
    <row r="3359" spans="2:3" x14ac:dyDescent="0.2">
      <c r="B3359" s="24"/>
      <c r="C3359" s="24"/>
    </row>
    <row r="3360" spans="2:3" x14ac:dyDescent="0.2">
      <c r="B3360" s="24"/>
      <c r="C3360" s="24"/>
    </row>
    <row r="3361" spans="2:3" x14ac:dyDescent="0.2">
      <c r="B3361" s="24"/>
      <c r="C3361" s="24"/>
    </row>
    <row r="3362" spans="2:3" x14ac:dyDescent="0.2">
      <c r="B3362" s="24"/>
      <c r="C3362" s="24"/>
    </row>
    <row r="3363" spans="2:3" x14ac:dyDescent="0.2">
      <c r="B3363" s="24"/>
      <c r="C3363" s="24"/>
    </row>
    <row r="3364" spans="2:3" x14ac:dyDescent="0.2">
      <c r="B3364" s="24"/>
      <c r="C3364" s="24"/>
    </row>
    <row r="3365" spans="2:3" x14ac:dyDescent="0.2">
      <c r="B3365" s="24"/>
      <c r="C3365" s="24"/>
    </row>
    <row r="3366" spans="2:3" x14ac:dyDescent="0.2">
      <c r="B3366" s="24"/>
      <c r="C3366" s="24"/>
    </row>
    <row r="3367" spans="2:3" x14ac:dyDescent="0.2">
      <c r="B3367" s="24"/>
      <c r="C3367" s="24"/>
    </row>
    <row r="3368" spans="2:3" x14ac:dyDescent="0.2">
      <c r="B3368" s="24"/>
      <c r="C3368" s="24"/>
    </row>
    <row r="3369" spans="2:3" x14ac:dyDescent="0.2">
      <c r="B3369" s="24"/>
      <c r="C3369" s="24"/>
    </row>
    <row r="3370" spans="2:3" x14ac:dyDescent="0.2">
      <c r="B3370" s="24"/>
      <c r="C3370" s="24"/>
    </row>
    <row r="3371" spans="2:3" x14ac:dyDescent="0.2">
      <c r="B3371" s="24"/>
      <c r="C3371" s="24"/>
    </row>
    <row r="3372" spans="2:3" x14ac:dyDescent="0.2">
      <c r="B3372" s="24"/>
      <c r="C3372" s="24"/>
    </row>
    <row r="3373" spans="2:3" x14ac:dyDescent="0.2">
      <c r="B3373" s="24"/>
      <c r="C3373" s="24"/>
    </row>
    <row r="3374" spans="2:3" x14ac:dyDescent="0.2">
      <c r="B3374" s="24"/>
      <c r="C3374" s="24"/>
    </row>
    <row r="3375" spans="2:3" x14ac:dyDescent="0.2">
      <c r="B3375" s="24"/>
      <c r="C3375" s="24"/>
    </row>
    <row r="3376" spans="2:3" x14ac:dyDescent="0.2">
      <c r="B3376" s="24"/>
      <c r="C3376" s="24"/>
    </row>
    <row r="3377" spans="2:3" x14ac:dyDescent="0.2">
      <c r="B3377" s="24"/>
      <c r="C3377" s="24"/>
    </row>
    <row r="3378" spans="2:3" x14ac:dyDescent="0.2">
      <c r="B3378" s="24"/>
      <c r="C3378" s="24"/>
    </row>
    <row r="3379" spans="2:3" x14ac:dyDescent="0.2">
      <c r="B3379" s="24"/>
      <c r="C3379" s="24"/>
    </row>
    <row r="3380" spans="2:3" x14ac:dyDescent="0.2">
      <c r="B3380" s="24"/>
      <c r="C3380" s="24"/>
    </row>
    <row r="3381" spans="2:3" x14ac:dyDescent="0.2">
      <c r="B3381" s="24"/>
      <c r="C3381" s="24"/>
    </row>
    <row r="3382" spans="2:3" x14ac:dyDescent="0.2">
      <c r="B3382" s="24"/>
      <c r="C3382" s="24"/>
    </row>
    <row r="3383" spans="2:3" x14ac:dyDescent="0.2">
      <c r="B3383" s="24"/>
      <c r="C3383" s="24"/>
    </row>
    <row r="3384" spans="2:3" x14ac:dyDescent="0.2">
      <c r="B3384" s="24"/>
      <c r="C3384" s="24"/>
    </row>
    <row r="3385" spans="2:3" x14ac:dyDescent="0.2">
      <c r="B3385" s="24"/>
      <c r="C3385" s="24"/>
    </row>
    <row r="3386" spans="2:3" x14ac:dyDescent="0.2">
      <c r="B3386" s="24"/>
      <c r="C3386" s="24"/>
    </row>
    <row r="3387" spans="2:3" x14ac:dyDescent="0.2">
      <c r="B3387" s="24"/>
      <c r="C3387" s="24"/>
    </row>
    <row r="3388" spans="2:3" x14ac:dyDescent="0.2">
      <c r="B3388" s="24"/>
      <c r="C3388" s="24"/>
    </row>
    <row r="3389" spans="2:3" x14ac:dyDescent="0.2">
      <c r="B3389" s="24"/>
      <c r="C3389" s="24"/>
    </row>
    <row r="3390" spans="2:3" x14ac:dyDescent="0.2">
      <c r="B3390" s="24"/>
      <c r="C3390" s="24"/>
    </row>
    <row r="3391" spans="2:3" x14ac:dyDescent="0.2">
      <c r="B3391" s="24"/>
      <c r="C3391" s="24"/>
    </row>
    <row r="3392" spans="2:3" x14ac:dyDescent="0.2">
      <c r="B3392" s="24"/>
      <c r="C3392" s="24"/>
    </row>
    <row r="3393" spans="2:3" x14ac:dyDescent="0.2">
      <c r="B3393" s="24"/>
      <c r="C3393" s="24"/>
    </row>
    <row r="3394" spans="2:3" x14ac:dyDescent="0.2">
      <c r="B3394" s="24"/>
      <c r="C3394" s="24"/>
    </row>
    <row r="3395" spans="2:3" x14ac:dyDescent="0.2">
      <c r="B3395" s="24"/>
      <c r="C3395" s="24"/>
    </row>
    <row r="3396" spans="2:3" x14ac:dyDescent="0.2">
      <c r="B3396" s="24"/>
      <c r="C3396" s="24"/>
    </row>
    <row r="3397" spans="2:3" x14ac:dyDescent="0.2">
      <c r="B3397" s="24"/>
      <c r="C3397" s="24"/>
    </row>
    <row r="3398" spans="2:3" x14ac:dyDescent="0.2">
      <c r="B3398" s="24"/>
      <c r="C3398" s="24"/>
    </row>
    <row r="3399" spans="2:3" x14ac:dyDescent="0.2">
      <c r="B3399" s="24"/>
      <c r="C3399" s="24"/>
    </row>
    <row r="3400" spans="2:3" x14ac:dyDescent="0.2">
      <c r="B3400" s="24"/>
      <c r="C3400" s="24"/>
    </row>
    <row r="3401" spans="2:3" x14ac:dyDescent="0.2">
      <c r="B3401" s="24"/>
      <c r="C3401" s="24"/>
    </row>
    <row r="3402" spans="2:3" x14ac:dyDescent="0.2">
      <c r="B3402" s="24"/>
      <c r="C3402" s="24"/>
    </row>
    <row r="3403" spans="2:3" x14ac:dyDescent="0.2">
      <c r="B3403" s="24"/>
      <c r="C3403" s="24"/>
    </row>
    <row r="3404" spans="2:3" x14ac:dyDescent="0.2">
      <c r="B3404" s="24"/>
      <c r="C3404" s="24"/>
    </row>
    <row r="3405" spans="2:3" x14ac:dyDescent="0.2">
      <c r="B3405" s="24"/>
      <c r="C3405" s="24"/>
    </row>
    <row r="3406" spans="2:3" x14ac:dyDescent="0.2">
      <c r="B3406" s="24"/>
      <c r="C3406" s="24"/>
    </row>
    <row r="3407" spans="2:3" x14ac:dyDescent="0.2">
      <c r="B3407" s="24"/>
      <c r="C3407" s="24"/>
    </row>
    <row r="3408" spans="2:3" x14ac:dyDescent="0.2">
      <c r="B3408" s="24"/>
      <c r="C3408" s="24"/>
    </row>
    <row r="3409" spans="2:3" x14ac:dyDescent="0.2">
      <c r="B3409" s="24"/>
      <c r="C3409" s="24"/>
    </row>
    <row r="3410" spans="2:3" x14ac:dyDescent="0.2">
      <c r="B3410" s="24"/>
      <c r="C3410" s="24"/>
    </row>
    <row r="3411" spans="2:3" x14ac:dyDescent="0.2">
      <c r="B3411" s="24"/>
      <c r="C3411" s="24"/>
    </row>
    <row r="3412" spans="2:3" x14ac:dyDescent="0.2">
      <c r="B3412" s="24"/>
      <c r="C3412" s="24"/>
    </row>
    <row r="3413" spans="2:3" x14ac:dyDescent="0.2">
      <c r="B3413" s="24"/>
      <c r="C3413" s="24"/>
    </row>
    <row r="3414" spans="2:3" x14ac:dyDescent="0.2">
      <c r="B3414" s="24"/>
      <c r="C3414" s="24"/>
    </row>
    <row r="3415" spans="2:3" x14ac:dyDescent="0.2">
      <c r="B3415" s="24"/>
      <c r="C3415" s="24"/>
    </row>
    <row r="3416" spans="2:3" x14ac:dyDescent="0.2">
      <c r="B3416" s="24"/>
      <c r="C3416" s="24"/>
    </row>
    <row r="3417" spans="2:3" x14ac:dyDescent="0.2">
      <c r="B3417" s="24"/>
      <c r="C3417" s="24"/>
    </row>
    <row r="3418" spans="2:3" x14ac:dyDescent="0.2">
      <c r="B3418" s="24"/>
      <c r="C3418" s="24"/>
    </row>
    <row r="3419" spans="2:3" x14ac:dyDescent="0.2">
      <c r="B3419" s="24"/>
      <c r="C3419" s="24"/>
    </row>
    <row r="3420" spans="2:3" x14ac:dyDescent="0.2">
      <c r="B3420" s="24"/>
      <c r="C3420" s="24"/>
    </row>
    <row r="3421" spans="2:3" x14ac:dyDescent="0.2">
      <c r="B3421" s="24"/>
      <c r="C3421" s="24"/>
    </row>
    <row r="3422" spans="2:3" x14ac:dyDescent="0.2">
      <c r="B3422" s="24"/>
      <c r="C3422" s="24"/>
    </row>
    <row r="3423" spans="2:3" x14ac:dyDescent="0.2">
      <c r="B3423" s="24"/>
      <c r="C3423" s="24"/>
    </row>
    <row r="3424" spans="2:3" x14ac:dyDescent="0.2">
      <c r="B3424" s="24"/>
      <c r="C3424" s="24"/>
    </row>
    <row r="3425" spans="2:3" x14ac:dyDescent="0.2">
      <c r="B3425" s="24"/>
      <c r="C3425" s="24"/>
    </row>
    <row r="3426" spans="2:3" x14ac:dyDescent="0.2">
      <c r="B3426" s="24"/>
      <c r="C3426" s="24"/>
    </row>
    <row r="3427" spans="2:3" x14ac:dyDescent="0.2">
      <c r="B3427" s="24"/>
      <c r="C3427" s="24"/>
    </row>
    <row r="3428" spans="2:3" x14ac:dyDescent="0.2">
      <c r="B3428" s="24"/>
      <c r="C3428" s="24"/>
    </row>
    <row r="3429" spans="2:3" x14ac:dyDescent="0.2">
      <c r="B3429" s="24"/>
      <c r="C3429" s="24"/>
    </row>
    <row r="3430" spans="2:3" x14ac:dyDescent="0.2">
      <c r="B3430" s="24"/>
      <c r="C3430" s="24"/>
    </row>
    <row r="3431" spans="2:3" x14ac:dyDescent="0.2">
      <c r="B3431" s="24"/>
      <c r="C3431" s="24"/>
    </row>
    <row r="3432" spans="2:3" x14ac:dyDescent="0.2">
      <c r="B3432" s="24"/>
      <c r="C3432" s="24"/>
    </row>
    <row r="3433" spans="2:3" x14ac:dyDescent="0.2">
      <c r="B3433" s="24"/>
      <c r="C3433" s="24"/>
    </row>
    <row r="3434" spans="2:3" x14ac:dyDescent="0.2">
      <c r="B3434" s="24"/>
      <c r="C3434" s="24"/>
    </row>
    <row r="3435" spans="2:3" x14ac:dyDescent="0.2">
      <c r="B3435" s="24"/>
      <c r="C3435" s="24"/>
    </row>
    <row r="3436" spans="2:3" x14ac:dyDescent="0.2">
      <c r="B3436" s="24"/>
      <c r="C3436" s="24"/>
    </row>
    <row r="3437" spans="2:3" x14ac:dyDescent="0.2">
      <c r="B3437" s="24"/>
      <c r="C3437" s="24"/>
    </row>
    <row r="3438" spans="2:3" x14ac:dyDescent="0.2">
      <c r="B3438" s="24"/>
      <c r="C3438" s="24"/>
    </row>
    <row r="3439" spans="2:3" x14ac:dyDescent="0.2">
      <c r="B3439" s="24"/>
      <c r="C3439" s="24"/>
    </row>
    <row r="3440" spans="2:3" x14ac:dyDescent="0.2">
      <c r="B3440" s="24"/>
      <c r="C3440" s="24"/>
    </row>
    <row r="3441" spans="2:3" x14ac:dyDescent="0.2">
      <c r="B3441" s="24"/>
      <c r="C3441" s="24"/>
    </row>
    <row r="3442" spans="2:3" x14ac:dyDescent="0.2">
      <c r="B3442" s="24"/>
      <c r="C3442" s="24"/>
    </row>
    <row r="3443" spans="2:3" x14ac:dyDescent="0.2">
      <c r="B3443" s="24"/>
      <c r="C3443" s="24"/>
    </row>
    <row r="3444" spans="2:3" x14ac:dyDescent="0.2">
      <c r="B3444" s="24"/>
      <c r="C3444" s="24"/>
    </row>
    <row r="3445" spans="2:3" x14ac:dyDescent="0.2">
      <c r="B3445" s="24"/>
      <c r="C3445" s="24"/>
    </row>
    <row r="3446" spans="2:3" x14ac:dyDescent="0.2">
      <c r="B3446" s="24"/>
      <c r="C3446" s="24"/>
    </row>
    <row r="3447" spans="2:3" x14ac:dyDescent="0.2">
      <c r="B3447" s="24"/>
      <c r="C3447" s="24"/>
    </row>
    <row r="3448" spans="2:3" x14ac:dyDescent="0.2">
      <c r="B3448" s="24"/>
      <c r="C3448" s="24"/>
    </row>
    <row r="3449" spans="2:3" x14ac:dyDescent="0.2">
      <c r="B3449" s="24"/>
      <c r="C3449" s="24"/>
    </row>
    <row r="3450" spans="2:3" x14ac:dyDescent="0.2">
      <c r="B3450" s="24"/>
      <c r="C3450" s="24"/>
    </row>
    <row r="3451" spans="2:3" x14ac:dyDescent="0.2">
      <c r="B3451" s="24"/>
      <c r="C3451" s="24"/>
    </row>
    <row r="3452" spans="2:3" x14ac:dyDescent="0.2">
      <c r="B3452" s="24"/>
      <c r="C3452" s="24"/>
    </row>
    <row r="3453" spans="2:3" x14ac:dyDescent="0.2">
      <c r="B3453" s="24"/>
      <c r="C3453" s="24"/>
    </row>
    <row r="3454" spans="2:3" x14ac:dyDescent="0.2">
      <c r="B3454" s="24"/>
      <c r="C3454" s="24"/>
    </row>
    <row r="3455" spans="2:3" x14ac:dyDescent="0.2">
      <c r="B3455" s="24"/>
      <c r="C3455" s="24"/>
    </row>
    <row r="3456" spans="2:3" x14ac:dyDescent="0.2">
      <c r="B3456" s="24"/>
      <c r="C3456" s="24"/>
    </row>
    <row r="3457" spans="2:3" x14ac:dyDescent="0.2">
      <c r="B3457" s="24"/>
      <c r="C3457" s="24"/>
    </row>
    <row r="3458" spans="2:3" x14ac:dyDescent="0.2">
      <c r="B3458" s="24"/>
      <c r="C3458" s="24"/>
    </row>
    <row r="3459" spans="2:3" x14ac:dyDescent="0.2">
      <c r="B3459" s="24"/>
      <c r="C3459" s="24"/>
    </row>
    <row r="3460" spans="2:3" x14ac:dyDescent="0.2">
      <c r="B3460" s="24"/>
      <c r="C3460" s="24"/>
    </row>
    <row r="3461" spans="2:3" x14ac:dyDescent="0.2">
      <c r="B3461" s="24"/>
      <c r="C3461" s="24"/>
    </row>
    <row r="3462" spans="2:3" x14ac:dyDescent="0.2">
      <c r="B3462" s="24"/>
      <c r="C3462" s="24"/>
    </row>
    <row r="3463" spans="2:3" x14ac:dyDescent="0.2">
      <c r="B3463" s="24"/>
      <c r="C3463" s="24"/>
    </row>
    <row r="3464" spans="2:3" x14ac:dyDescent="0.2">
      <c r="B3464" s="24"/>
      <c r="C3464" s="24"/>
    </row>
    <row r="3465" spans="2:3" x14ac:dyDescent="0.2">
      <c r="B3465" s="24"/>
      <c r="C3465" s="24"/>
    </row>
    <row r="3466" spans="2:3" x14ac:dyDescent="0.2">
      <c r="B3466" s="24"/>
      <c r="C3466" s="24"/>
    </row>
    <row r="3467" spans="2:3" x14ac:dyDescent="0.2">
      <c r="B3467" s="24"/>
      <c r="C3467" s="24"/>
    </row>
    <row r="3468" spans="2:3" x14ac:dyDescent="0.2">
      <c r="B3468" s="24"/>
      <c r="C3468" s="24"/>
    </row>
    <row r="3469" spans="2:3" x14ac:dyDescent="0.2">
      <c r="B3469" s="24"/>
      <c r="C3469" s="24"/>
    </row>
    <row r="3470" spans="2:3" x14ac:dyDescent="0.2">
      <c r="B3470" s="24"/>
      <c r="C3470" s="24"/>
    </row>
    <row r="3471" spans="2:3" x14ac:dyDescent="0.2">
      <c r="B3471" s="24"/>
      <c r="C3471" s="24"/>
    </row>
    <row r="3472" spans="2:3" x14ac:dyDescent="0.2">
      <c r="B3472" s="24"/>
      <c r="C3472" s="24"/>
    </row>
    <row r="3473" spans="2:3" x14ac:dyDescent="0.2">
      <c r="B3473" s="24"/>
      <c r="C3473" s="24"/>
    </row>
    <row r="3474" spans="2:3" x14ac:dyDescent="0.2">
      <c r="B3474" s="24"/>
      <c r="C3474" s="24"/>
    </row>
    <row r="3475" spans="2:3" x14ac:dyDescent="0.2">
      <c r="B3475" s="24"/>
      <c r="C3475" s="24"/>
    </row>
    <row r="3476" spans="2:3" x14ac:dyDescent="0.2">
      <c r="B3476" s="24"/>
      <c r="C3476" s="24"/>
    </row>
    <row r="3477" spans="2:3" x14ac:dyDescent="0.2">
      <c r="B3477" s="24"/>
      <c r="C3477" s="24"/>
    </row>
    <row r="3478" spans="2:3" x14ac:dyDescent="0.2">
      <c r="B3478" s="24"/>
      <c r="C3478" s="24"/>
    </row>
    <row r="3479" spans="2:3" x14ac:dyDescent="0.2">
      <c r="B3479" s="24"/>
      <c r="C3479" s="24"/>
    </row>
    <row r="3480" spans="2:3" x14ac:dyDescent="0.2">
      <c r="B3480" s="24"/>
      <c r="C3480" s="24"/>
    </row>
    <row r="3481" spans="2:3" x14ac:dyDescent="0.2">
      <c r="B3481" s="24"/>
      <c r="C3481" s="24"/>
    </row>
    <row r="3482" spans="2:3" x14ac:dyDescent="0.2">
      <c r="B3482" s="24"/>
      <c r="C3482" s="24"/>
    </row>
    <row r="3483" spans="2:3" x14ac:dyDescent="0.2">
      <c r="B3483" s="24"/>
      <c r="C3483" s="24"/>
    </row>
    <row r="3484" spans="2:3" x14ac:dyDescent="0.2">
      <c r="B3484" s="24"/>
      <c r="C3484" s="24"/>
    </row>
    <row r="3485" spans="2:3" x14ac:dyDescent="0.2">
      <c r="B3485" s="24"/>
      <c r="C3485" s="24"/>
    </row>
    <row r="3486" spans="2:3" x14ac:dyDescent="0.2">
      <c r="B3486" s="24"/>
      <c r="C3486" s="24"/>
    </row>
    <row r="3487" spans="2:3" x14ac:dyDescent="0.2">
      <c r="B3487" s="24"/>
      <c r="C3487" s="24"/>
    </row>
    <row r="3488" spans="2:3" x14ac:dyDescent="0.2">
      <c r="B3488" s="24"/>
      <c r="C3488" s="24"/>
    </row>
    <row r="3489" spans="2:3" x14ac:dyDescent="0.2">
      <c r="B3489" s="24"/>
      <c r="C3489" s="24"/>
    </row>
    <row r="3490" spans="2:3" x14ac:dyDescent="0.2">
      <c r="B3490" s="24"/>
      <c r="C3490" s="24"/>
    </row>
    <row r="3491" spans="2:3" x14ac:dyDescent="0.2">
      <c r="B3491" s="24"/>
      <c r="C3491" s="24"/>
    </row>
    <row r="3492" spans="2:3" x14ac:dyDescent="0.2">
      <c r="B3492" s="24"/>
      <c r="C3492" s="24"/>
    </row>
    <row r="3493" spans="2:3" x14ac:dyDescent="0.2">
      <c r="B3493" s="24"/>
      <c r="C3493" s="24"/>
    </row>
    <row r="3494" spans="2:3" x14ac:dyDescent="0.2">
      <c r="B3494" s="24"/>
      <c r="C3494" s="24"/>
    </row>
    <row r="3495" spans="2:3" x14ac:dyDescent="0.2">
      <c r="B3495" s="24"/>
      <c r="C3495" s="24"/>
    </row>
    <row r="3496" spans="2:3" x14ac:dyDescent="0.2">
      <c r="B3496" s="24"/>
      <c r="C3496" s="24"/>
    </row>
    <row r="3497" spans="2:3" x14ac:dyDescent="0.2">
      <c r="B3497" s="24"/>
      <c r="C3497" s="24"/>
    </row>
    <row r="3498" spans="2:3" x14ac:dyDescent="0.2">
      <c r="B3498" s="24"/>
      <c r="C3498" s="24"/>
    </row>
    <row r="3499" spans="2:3" x14ac:dyDescent="0.2">
      <c r="B3499" s="24"/>
      <c r="C3499" s="24"/>
    </row>
    <row r="3500" spans="2:3" x14ac:dyDescent="0.2">
      <c r="B3500" s="24"/>
      <c r="C3500" s="24"/>
    </row>
    <row r="3501" spans="2:3" x14ac:dyDescent="0.2">
      <c r="B3501" s="24"/>
      <c r="C3501" s="24"/>
    </row>
    <row r="3502" spans="2:3" x14ac:dyDescent="0.2">
      <c r="B3502" s="24"/>
      <c r="C3502" s="24"/>
    </row>
    <row r="3503" spans="2:3" x14ac:dyDescent="0.2">
      <c r="B3503" s="24"/>
      <c r="C3503" s="24"/>
    </row>
    <row r="3504" spans="2:3" x14ac:dyDescent="0.2">
      <c r="B3504" s="24"/>
      <c r="C3504" s="24"/>
    </row>
    <row r="3505" spans="2:3" x14ac:dyDescent="0.2">
      <c r="B3505" s="24"/>
      <c r="C3505" s="24"/>
    </row>
    <row r="3506" spans="2:3" x14ac:dyDescent="0.2">
      <c r="B3506" s="24"/>
      <c r="C3506" s="24"/>
    </row>
    <row r="3507" spans="2:3" x14ac:dyDescent="0.2">
      <c r="B3507" s="24"/>
      <c r="C3507" s="24"/>
    </row>
    <row r="3508" spans="2:3" x14ac:dyDescent="0.2">
      <c r="B3508" s="24"/>
      <c r="C3508" s="24"/>
    </row>
    <row r="3509" spans="2:3" x14ac:dyDescent="0.2">
      <c r="B3509" s="24"/>
      <c r="C3509" s="24"/>
    </row>
    <row r="3510" spans="2:3" x14ac:dyDescent="0.2">
      <c r="B3510" s="24"/>
      <c r="C3510" s="24"/>
    </row>
    <row r="3511" spans="2:3" x14ac:dyDescent="0.2">
      <c r="B3511" s="24"/>
      <c r="C3511" s="24"/>
    </row>
    <row r="3512" spans="2:3" x14ac:dyDescent="0.2">
      <c r="B3512" s="24"/>
      <c r="C3512" s="24"/>
    </row>
    <row r="3513" spans="2:3" x14ac:dyDescent="0.2">
      <c r="B3513" s="24"/>
      <c r="C3513" s="24"/>
    </row>
    <row r="3514" spans="2:3" x14ac:dyDescent="0.2">
      <c r="B3514" s="24"/>
      <c r="C3514" s="24"/>
    </row>
    <row r="3515" spans="2:3" x14ac:dyDescent="0.2">
      <c r="B3515" s="24"/>
      <c r="C3515" s="24"/>
    </row>
    <row r="3516" spans="2:3" x14ac:dyDescent="0.2">
      <c r="B3516" s="24"/>
      <c r="C3516" s="24"/>
    </row>
    <row r="3517" spans="2:3" x14ac:dyDescent="0.2">
      <c r="B3517" s="24"/>
      <c r="C3517" s="24"/>
    </row>
    <row r="3518" spans="2:3" x14ac:dyDescent="0.2">
      <c r="B3518" s="24"/>
      <c r="C3518" s="24"/>
    </row>
    <row r="3519" spans="2:3" x14ac:dyDescent="0.2">
      <c r="B3519" s="24"/>
      <c r="C3519" s="24"/>
    </row>
    <row r="3520" spans="2:3" x14ac:dyDescent="0.2">
      <c r="B3520" s="24"/>
      <c r="C3520" s="24"/>
    </row>
    <row r="3521" spans="2:3" x14ac:dyDescent="0.2">
      <c r="B3521" s="24"/>
      <c r="C3521" s="24"/>
    </row>
    <row r="3522" spans="2:3" x14ac:dyDescent="0.2">
      <c r="B3522" s="24"/>
      <c r="C3522" s="24"/>
    </row>
    <row r="3523" spans="2:3" x14ac:dyDescent="0.2">
      <c r="B3523" s="24"/>
      <c r="C3523" s="24"/>
    </row>
    <row r="3524" spans="2:3" x14ac:dyDescent="0.2">
      <c r="B3524" s="24"/>
      <c r="C3524" s="24"/>
    </row>
    <row r="3525" spans="2:3" x14ac:dyDescent="0.2">
      <c r="B3525" s="24"/>
      <c r="C3525" s="24"/>
    </row>
    <row r="3526" spans="2:3" x14ac:dyDescent="0.2">
      <c r="B3526" s="24"/>
      <c r="C3526" s="24"/>
    </row>
    <row r="3527" spans="2:3" x14ac:dyDescent="0.2">
      <c r="B3527" s="24"/>
      <c r="C3527" s="24"/>
    </row>
    <row r="3528" spans="2:3" x14ac:dyDescent="0.2">
      <c r="B3528" s="24"/>
      <c r="C3528" s="24"/>
    </row>
    <row r="3529" spans="2:3" x14ac:dyDescent="0.2">
      <c r="B3529" s="24"/>
      <c r="C3529" s="24"/>
    </row>
    <row r="3530" spans="2:3" x14ac:dyDescent="0.2">
      <c r="B3530" s="24"/>
      <c r="C3530" s="24"/>
    </row>
    <row r="3531" spans="2:3" x14ac:dyDescent="0.2">
      <c r="B3531" s="24"/>
      <c r="C3531" s="24"/>
    </row>
    <row r="3532" spans="2:3" x14ac:dyDescent="0.2">
      <c r="B3532" s="24"/>
      <c r="C3532" s="24"/>
    </row>
    <row r="3533" spans="2:3" x14ac:dyDescent="0.2">
      <c r="B3533" s="24"/>
      <c r="C3533" s="24"/>
    </row>
    <row r="3534" spans="2:3" x14ac:dyDescent="0.2">
      <c r="B3534" s="24"/>
      <c r="C3534" s="24"/>
    </row>
    <row r="3535" spans="2:3" x14ac:dyDescent="0.2">
      <c r="B3535" s="24"/>
      <c r="C3535" s="24"/>
    </row>
    <row r="3536" spans="2:3" x14ac:dyDescent="0.2">
      <c r="B3536" s="24"/>
      <c r="C3536" s="24"/>
    </row>
    <row r="3537" spans="2:3" x14ac:dyDescent="0.2">
      <c r="B3537" s="24"/>
      <c r="C3537" s="24"/>
    </row>
    <row r="3538" spans="2:3" x14ac:dyDescent="0.2">
      <c r="B3538" s="24"/>
      <c r="C3538" s="24"/>
    </row>
    <row r="3539" spans="2:3" x14ac:dyDescent="0.2">
      <c r="B3539" s="24"/>
      <c r="C3539" s="24"/>
    </row>
    <row r="3540" spans="2:3" x14ac:dyDescent="0.2">
      <c r="B3540" s="24"/>
      <c r="C3540" s="24"/>
    </row>
    <row r="3541" spans="2:3" x14ac:dyDescent="0.2">
      <c r="B3541" s="24"/>
      <c r="C3541" s="24"/>
    </row>
    <row r="3542" spans="2:3" x14ac:dyDescent="0.2">
      <c r="B3542" s="24"/>
      <c r="C3542" s="24"/>
    </row>
    <row r="3543" spans="2:3" x14ac:dyDescent="0.2">
      <c r="B3543" s="24"/>
      <c r="C3543" s="24"/>
    </row>
    <row r="3544" spans="2:3" x14ac:dyDescent="0.2">
      <c r="B3544" s="24"/>
      <c r="C3544" s="24"/>
    </row>
    <row r="3545" spans="2:3" x14ac:dyDescent="0.2">
      <c r="B3545" s="24"/>
      <c r="C3545" s="24"/>
    </row>
    <row r="3546" spans="2:3" x14ac:dyDescent="0.2">
      <c r="B3546" s="24"/>
      <c r="C3546" s="24"/>
    </row>
    <row r="3547" spans="2:3" x14ac:dyDescent="0.2">
      <c r="B3547" s="24"/>
      <c r="C3547" s="24"/>
    </row>
    <row r="3548" spans="2:3" x14ac:dyDescent="0.2">
      <c r="B3548" s="24"/>
      <c r="C3548" s="24"/>
    </row>
    <row r="3549" spans="2:3" x14ac:dyDescent="0.2">
      <c r="B3549" s="24"/>
      <c r="C3549" s="24"/>
    </row>
    <row r="3550" spans="2:3" x14ac:dyDescent="0.2">
      <c r="B3550" s="24"/>
      <c r="C3550" s="24"/>
    </row>
    <row r="3551" spans="2:3" x14ac:dyDescent="0.2">
      <c r="B3551" s="24"/>
      <c r="C3551" s="24"/>
    </row>
    <row r="3552" spans="2:3" x14ac:dyDescent="0.2">
      <c r="B3552" s="24"/>
      <c r="C3552" s="24"/>
    </row>
    <row r="3553" spans="2:3" x14ac:dyDescent="0.2">
      <c r="B3553" s="24"/>
      <c r="C3553" s="24"/>
    </row>
    <row r="3554" spans="2:3" x14ac:dyDescent="0.2">
      <c r="B3554" s="24"/>
      <c r="C3554" s="24"/>
    </row>
    <row r="3555" spans="2:3" x14ac:dyDescent="0.2">
      <c r="B3555" s="24"/>
      <c r="C3555" s="24"/>
    </row>
    <row r="3556" spans="2:3" x14ac:dyDescent="0.2">
      <c r="B3556" s="24"/>
      <c r="C3556" s="24"/>
    </row>
    <row r="3557" spans="2:3" x14ac:dyDescent="0.2">
      <c r="B3557" s="24"/>
      <c r="C3557" s="24"/>
    </row>
    <row r="3558" spans="2:3" x14ac:dyDescent="0.2">
      <c r="B3558" s="24"/>
      <c r="C3558" s="24"/>
    </row>
    <row r="3559" spans="2:3" x14ac:dyDescent="0.2">
      <c r="B3559" s="24"/>
      <c r="C3559" s="24"/>
    </row>
    <row r="3560" spans="2:3" x14ac:dyDescent="0.2">
      <c r="B3560" s="24"/>
      <c r="C3560" s="24"/>
    </row>
    <row r="3561" spans="2:3" x14ac:dyDescent="0.2">
      <c r="B3561" s="24"/>
      <c r="C3561" s="24"/>
    </row>
    <row r="3562" spans="2:3" x14ac:dyDescent="0.2">
      <c r="B3562" s="24"/>
      <c r="C3562" s="24"/>
    </row>
    <row r="3563" spans="2:3" x14ac:dyDescent="0.2">
      <c r="B3563" s="24"/>
      <c r="C3563" s="24"/>
    </row>
    <row r="3564" spans="2:3" x14ac:dyDescent="0.2">
      <c r="B3564" s="24"/>
      <c r="C3564" s="24"/>
    </row>
    <row r="3565" spans="2:3" x14ac:dyDescent="0.2">
      <c r="B3565" s="24"/>
      <c r="C3565" s="24"/>
    </row>
    <row r="3566" spans="2:3" x14ac:dyDescent="0.2">
      <c r="B3566" s="24"/>
      <c r="C3566" s="24"/>
    </row>
    <row r="3567" spans="2:3" x14ac:dyDescent="0.2">
      <c r="B3567" s="24"/>
      <c r="C3567" s="24"/>
    </row>
    <row r="3568" spans="2:3" x14ac:dyDescent="0.2">
      <c r="B3568" s="24"/>
      <c r="C3568" s="24"/>
    </row>
    <row r="3569" spans="2:3" x14ac:dyDescent="0.2">
      <c r="B3569" s="24"/>
      <c r="C3569" s="24"/>
    </row>
    <row r="3570" spans="2:3" x14ac:dyDescent="0.2">
      <c r="B3570" s="24"/>
      <c r="C3570" s="24"/>
    </row>
    <row r="3571" spans="2:3" x14ac:dyDescent="0.2">
      <c r="B3571" s="24"/>
      <c r="C3571" s="24"/>
    </row>
    <row r="3572" spans="2:3" x14ac:dyDescent="0.2">
      <c r="B3572" s="24"/>
      <c r="C3572" s="24"/>
    </row>
    <row r="3573" spans="2:3" x14ac:dyDescent="0.2">
      <c r="B3573" s="24"/>
      <c r="C3573" s="24"/>
    </row>
    <row r="3574" spans="2:3" x14ac:dyDescent="0.2">
      <c r="B3574" s="24"/>
      <c r="C3574" s="24"/>
    </row>
    <row r="3575" spans="2:3" x14ac:dyDescent="0.2">
      <c r="B3575" s="24"/>
      <c r="C3575" s="24"/>
    </row>
    <row r="3576" spans="2:3" x14ac:dyDescent="0.2">
      <c r="B3576" s="24"/>
      <c r="C3576" s="24"/>
    </row>
    <row r="3577" spans="2:3" x14ac:dyDescent="0.2">
      <c r="B3577" s="24"/>
      <c r="C3577" s="24"/>
    </row>
    <row r="3578" spans="2:3" x14ac:dyDescent="0.2">
      <c r="B3578" s="24"/>
      <c r="C3578" s="24"/>
    </row>
    <row r="3579" spans="2:3" x14ac:dyDescent="0.2">
      <c r="B3579" s="24"/>
      <c r="C3579" s="24"/>
    </row>
    <row r="3580" spans="2:3" x14ac:dyDescent="0.2">
      <c r="B3580" s="24"/>
      <c r="C3580" s="24"/>
    </row>
    <row r="3581" spans="2:3" x14ac:dyDescent="0.2">
      <c r="B3581" s="24"/>
      <c r="C3581" s="24"/>
    </row>
    <row r="3582" spans="2:3" x14ac:dyDescent="0.2">
      <c r="B3582" s="24"/>
      <c r="C3582" s="24"/>
    </row>
    <row r="3583" spans="2:3" x14ac:dyDescent="0.2">
      <c r="B3583" s="24"/>
      <c r="C3583" s="24"/>
    </row>
    <row r="3584" spans="2:3" x14ac:dyDescent="0.2">
      <c r="B3584" s="24"/>
      <c r="C3584" s="24"/>
    </row>
    <row r="3585" spans="2:3" x14ac:dyDescent="0.2">
      <c r="B3585" s="24"/>
      <c r="C3585" s="24"/>
    </row>
    <row r="3586" spans="2:3" x14ac:dyDescent="0.2">
      <c r="B3586" s="24"/>
      <c r="C3586" s="24"/>
    </row>
    <row r="3587" spans="2:3" x14ac:dyDescent="0.2">
      <c r="B3587" s="24"/>
      <c r="C3587" s="24"/>
    </row>
    <row r="3588" spans="2:3" x14ac:dyDescent="0.2">
      <c r="B3588" s="24"/>
      <c r="C3588" s="24"/>
    </row>
    <row r="3589" spans="2:3" x14ac:dyDescent="0.2">
      <c r="B3589" s="24"/>
      <c r="C3589" s="24"/>
    </row>
    <row r="3590" spans="2:3" x14ac:dyDescent="0.2">
      <c r="B3590" s="24"/>
      <c r="C3590" s="24"/>
    </row>
    <row r="3591" spans="2:3" x14ac:dyDescent="0.2">
      <c r="B3591" s="24"/>
      <c r="C3591" s="24"/>
    </row>
    <row r="3592" spans="2:3" x14ac:dyDescent="0.2">
      <c r="B3592" s="24"/>
      <c r="C3592" s="24"/>
    </row>
    <row r="3593" spans="2:3" x14ac:dyDescent="0.2">
      <c r="B3593" s="24"/>
      <c r="C3593" s="24"/>
    </row>
    <row r="3594" spans="2:3" x14ac:dyDescent="0.2">
      <c r="B3594" s="24"/>
      <c r="C3594" s="24"/>
    </row>
    <row r="3595" spans="2:3" x14ac:dyDescent="0.2">
      <c r="B3595" s="24"/>
      <c r="C3595" s="24"/>
    </row>
    <row r="3596" spans="2:3" x14ac:dyDescent="0.2">
      <c r="B3596" s="24"/>
      <c r="C3596" s="24"/>
    </row>
    <row r="3597" spans="2:3" x14ac:dyDescent="0.2">
      <c r="B3597" s="24"/>
      <c r="C3597" s="24"/>
    </row>
    <row r="3598" spans="2:3" x14ac:dyDescent="0.2">
      <c r="B3598" s="24"/>
      <c r="C3598" s="24"/>
    </row>
    <row r="3599" spans="2:3" x14ac:dyDescent="0.2">
      <c r="B3599" s="24"/>
      <c r="C3599" s="24"/>
    </row>
    <row r="3600" spans="2:3" x14ac:dyDescent="0.2">
      <c r="B3600" s="24"/>
      <c r="C3600" s="24"/>
    </row>
    <row r="3601" spans="2:3" x14ac:dyDescent="0.2">
      <c r="B3601" s="24"/>
      <c r="C3601" s="24"/>
    </row>
    <row r="3602" spans="2:3" x14ac:dyDescent="0.2">
      <c r="B3602" s="24"/>
      <c r="C3602" s="24"/>
    </row>
    <row r="3603" spans="2:3" x14ac:dyDescent="0.2">
      <c r="B3603" s="24"/>
      <c r="C3603" s="24"/>
    </row>
    <row r="3604" spans="2:3" x14ac:dyDescent="0.2">
      <c r="B3604" s="24"/>
      <c r="C3604" s="24"/>
    </row>
    <row r="3605" spans="2:3" x14ac:dyDescent="0.2">
      <c r="B3605" s="24"/>
      <c r="C3605" s="24"/>
    </row>
    <row r="3606" spans="2:3" x14ac:dyDescent="0.2">
      <c r="B3606" s="24"/>
      <c r="C3606" s="24"/>
    </row>
    <row r="3607" spans="2:3" x14ac:dyDescent="0.2">
      <c r="B3607" s="24"/>
      <c r="C3607" s="24"/>
    </row>
    <row r="3608" spans="2:3" x14ac:dyDescent="0.2">
      <c r="B3608" s="24"/>
      <c r="C3608" s="24"/>
    </row>
    <row r="3609" spans="2:3" x14ac:dyDescent="0.2">
      <c r="B3609" s="24"/>
      <c r="C3609" s="24"/>
    </row>
    <row r="3610" spans="2:3" x14ac:dyDescent="0.2">
      <c r="B3610" s="24"/>
      <c r="C3610" s="24"/>
    </row>
    <row r="3611" spans="2:3" x14ac:dyDescent="0.2">
      <c r="B3611" s="24"/>
      <c r="C3611" s="24"/>
    </row>
    <row r="3612" spans="2:3" x14ac:dyDescent="0.2">
      <c r="B3612" s="24"/>
      <c r="C3612" s="24"/>
    </row>
    <row r="3613" spans="2:3" x14ac:dyDescent="0.2">
      <c r="B3613" s="24"/>
      <c r="C3613" s="24"/>
    </row>
    <row r="3614" spans="2:3" x14ac:dyDescent="0.2">
      <c r="B3614" s="24"/>
      <c r="C3614" s="24"/>
    </row>
    <row r="3615" spans="2:3" x14ac:dyDescent="0.2">
      <c r="B3615" s="24"/>
      <c r="C3615" s="24"/>
    </row>
    <row r="3616" spans="2:3" x14ac:dyDescent="0.2">
      <c r="B3616" s="24"/>
      <c r="C3616" s="24"/>
    </row>
    <row r="3617" spans="2:3" x14ac:dyDescent="0.2">
      <c r="B3617" s="24"/>
      <c r="C3617" s="24"/>
    </row>
    <row r="3618" spans="2:3" x14ac:dyDescent="0.2">
      <c r="B3618" s="24"/>
      <c r="C3618" s="24"/>
    </row>
    <row r="3619" spans="2:3" x14ac:dyDescent="0.2">
      <c r="B3619" s="24"/>
      <c r="C3619" s="24"/>
    </row>
    <row r="3620" spans="2:3" x14ac:dyDescent="0.2">
      <c r="B3620" s="24"/>
      <c r="C3620" s="24"/>
    </row>
    <row r="3621" spans="2:3" x14ac:dyDescent="0.2">
      <c r="B3621" s="24"/>
      <c r="C3621" s="24"/>
    </row>
    <row r="3622" spans="2:3" x14ac:dyDescent="0.2">
      <c r="B3622" s="24"/>
      <c r="C3622" s="24"/>
    </row>
    <row r="3623" spans="2:3" x14ac:dyDescent="0.2">
      <c r="B3623" s="24"/>
      <c r="C3623" s="24"/>
    </row>
    <row r="3624" spans="2:3" x14ac:dyDescent="0.2">
      <c r="B3624" s="24"/>
      <c r="C3624" s="24"/>
    </row>
    <row r="3625" spans="2:3" x14ac:dyDescent="0.2">
      <c r="B3625" s="24"/>
      <c r="C3625" s="24"/>
    </row>
    <row r="3626" spans="2:3" x14ac:dyDescent="0.2">
      <c r="B3626" s="24"/>
      <c r="C3626" s="24"/>
    </row>
    <row r="3627" spans="2:3" x14ac:dyDescent="0.2">
      <c r="B3627" s="24"/>
      <c r="C3627" s="24"/>
    </row>
    <row r="3628" spans="2:3" x14ac:dyDescent="0.2">
      <c r="B3628" s="24"/>
      <c r="C3628" s="24"/>
    </row>
    <row r="3629" spans="2:3" x14ac:dyDescent="0.2">
      <c r="B3629" s="24"/>
      <c r="C3629" s="24"/>
    </row>
    <row r="3630" spans="2:3" x14ac:dyDescent="0.2">
      <c r="B3630" s="24"/>
      <c r="C3630" s="24"/>
    </row>
    <row r="3631" spans="2:3" x14ac:dyDescent="0.2">
      <c r="B3631" s="24"/>
      <c r="C3631" s="24"/>
    </row>
    <row r="3632" spans="2:3" x14ac:dyDescent="0.2">
      <c r="B3632" s="24"/>
      <c r="C3632" s="24"/>
    </row>
    <row r="3633" spans="2:3" x14ac:dyDescent="0.2">
      <c r="B3633" s="24"/>
      <c r="C3633" s="24"/>
    </row>
    <row r="3634" spans="2:3" x14ac:dyDescent="0.2">
      <c r="B3634" s="24"/>
      <c r="C3634" s="24"/>
    </row>
    <row r="3635" spans="2:3" x14ac:dyDescent="0.2">
      <c r="B3635" s="24"/>
      <c r="C3635" s="24"/>
    </row>
    <row r="3636" spans="2:3" x14ac:dyDescent="0.2">
      <c r="B3636" s="24"/>
      <c r="C3636" s="24"/>
    </row>
    <row r="3637" spans="2:3" x14ac:dyDescent="0.2">
      <c r="B3637" s="24"/>
      <c r="C3637" s="24"/>
    </row>
    <row r="3638" spans="2:3" x14ac:dyDescent="0.2">
      <c r="B3638" s="24"/>
      <c r="C3638" s="24"/>
    </row>
    <row r="3639" spans="2:3" x14ac:dyDescent="0.2">
      <c r="B3639" s="24"/>
      <c r="C3639" s="24"/>
    </row>
    <row r="3640" spans="2:3" x14ac:dyDescent="0.2">
      <c r="B3640" s="24"/>
      <c r="C3640" s="24"/>
    </row>
    <row r="3641" spans="2:3" x14ac:dyDescent="0.2">
      <c r="B3641" s="24"/>
      <c r="C3641" s="24"/>
    </row>
    <row r="3642" spans="2:3" x14ac:dyDescent="0.2">
      <c r="B3642" s="24"/>
      <c r="C3642" s="24"/>
    </row>
    <row r="3643" spans="2:3" x14ac:dyDescent="0.2">
      <c r="B3643" s="24"/>
      <c r="C3643" s="24"/>
    </row>
    <row r="3644" spans="2:3" x14ac:dyDescent="0.2">
      <c r="B3644" s="24"/>
      <c r="C3644" s="24"/>
    </row>
    <row r="3645" spans="2:3" x14ac:dyDescent="0.2">
      <c r="B3645" s="24"/>
      <c r="C3645" s="24"/>
    </row>
    <row r="3646" spans="2:3" x14ac:dyDescent="0.2">
      <c r="B3646" s="24"/>
      <c r="C3646" s="24"/>
    </row>
    <row r="3647" spans="2:3" x14ac:dyDescent="0.2">
      <c r="B3647" s="24"/>
      <c r="C3647" s="24"/>
    </row>
    <row r="3648" spans="2:3" x14ac:dyDescent="0.2">
      <c r="B3648" s="24"/>
      <c r="C3648" s="24"/>
    </row>
    <row r="3649" spans="2:3" x14ac:dyDescent="0.2">
      <c r="B3649" s="24"/>
      <c r="C3649" s="24"/>
    </row>
    <row r="3650" spans="2:3" x14ac:dyDescent="0.2">
      <c r="B3650" s="24"/>
      <c r="C3650" s="24"/>
    </row>
    <row r="3651" spans="2:3" x14ac:dyDescent="0.2">
      <c r="B3651" s="24"/>
      <c r="C3651" s="24"/>
    </row>
    <row r="3652" spans="2:3" x14ac:dyDescent="0.2">
      <c r="B3652" s="24"/>
      <c r="C3652" s="24"/>
    </row>
    <row r="3653" spans="2:3" x14ac:dyDescent="0.2">
      <c r="B3653" s="24"/>
      <c r="C3653" s="24"/>
    </row>
    <row r="3654" spans="2:3" x14ac:dyDescent="0.2">
      <c r="B3654" s="24"/>
      <c r="C3654" s="24"/>
    </row>
    <row r="3655" spans="2:3" x14ac:dyDescent="0.2">
      <c r="B3655" s="24"/>
      <c r="C3655" s="24"/>
    </row>
    <row r="3656" spans="2:3" x14ac:dyDescent="0.2">
      <c r="B3656" s="24"/>
      <c r="C3656" s="24"/>
    </row>
    <row r="3657" spans="2:3" x14ac:dyDescent="0.2">
      <c r="B3657" s="24"/>
      <c r="C3657" s="24"/>
    </row>
    <row r="3658" spans="2:3" x14ac:dyDescent="0.2">
      <c r="B3658" s="24"/>
      <c r="C3658" s="24"/>
    </row>
    <row r="3659" spans="2:3" x14ac:dyDescent="0.2">
      <c r="B3659" s="24"/>
      <c r="C3659" s="24"/>
    </row>
    <row r="3660" spans="2:3" x14ac:dyDescent="0.2">
      <c r="B3660" s="24"/>
      <c r="C3660" s="24"/>
    </row>
    <row r="3661" spans="2:3" x14ac:dyDescent="0.2">
      <c r="B3661" s="24"/>
      <c r="C3661" s="24"/>
    </row>
    <row r="3662" spans="2:3" x14ac:dyDescent="0.2">
      <c r="B3662" s="24"/>
      <c r="C3662" s="24"/>
    </row>
    <row r="3663" spans="2:3" x14ac:dyDescent="0.2">
      <c r="B3663" s="24"/>
      <c r="C3663" s="24"/>
    </row>
    <row r="3664" spans="2:3" x14ac:dyDescent="0.2">
      <c r="B3664" s="24"/>
      <c r="C3664" s="24"/>
    </row>
    <row r="3665" spans="2:3" x14ac:dyDescent="0.2">
      <c r="B3665" s="24"/>
      <c r="C3665" s="24"/>
    </row>
    <row r="3666" spans="2:3" x14ac:dyDescent="0.2">
      <c r="B3666" s="24"/>
      <c r="C3666" s="24"/>
    </row>
    <row r="3667" spans="2:3" x14ac:dyDescent="0.2">
      <c r="B3667" s="24"/>
      <c r="C3667" s="24"/>
    </row>
    <row r="3668" spans="2:3" x14ac:dyDescent="0.2">
      <c r="B3668" s="24"/>
      <c r="C3668" s="24"/>
    </row>
    <row r="3669" spans="2:3" x14ac:dyDescent="0.2">
      <c r="B3669" s="24"/>
      <c r="C3669" s="24"/>
    </row>
    <row r="3670" spans="2:3" x14ac:dyDescent="0.2">
      <c r="B3670" s="24"/>
      <c r="C3670" s="24"/>
    </row>
    <row r="3671" spans="2:3" x14ac:dyDescent="0.2">
      <c r="B3671" s="24"/>
      <c r="C3671" s="24"/>
    </row>
    <row r="3672" spans="2:3" x14ac:dyDescent="0.2">
      <c r="B3672" s="24"/>
      <c r="C3672" s="24"/>
    </row>
    <row r="3673" spans="2:3" x14ac:dyDescent="0.2">
      <c r="B3673" s="24"/>
      <c r="C3673" s="24"/>
    </row>
    <row r="3674" spans="2:3" x14ac:dyDescent="0.2">
      <c r="B3674" s="24"/>
      <c r="C3674" s="24"/>
    </row>
    <row r="3675" spans="2:3" x14ac:dyDescent="0.2">
      <c r="B3675" s="24"/>
      <c r="C3675" s="24"/>
    </row>
    <row r="3676" spans="2:3" x14ac:dyDescent="0.2">
      <c r="B3676" s="24"/>
      <c r="C3676" s="24"/>
    </row>
    <row r="3677" spans="2:3" x14ac:dyDescent="0.2">
      <c r="B3677" s="24"/>
      <c r="C3677" s="24"/>
    </row>
    <row r="3678" spans="2:3" x14ac:dyDescent="0.2">
      <c r="B3678" s="24"/>
      <c r="C3678" s="24"/>
    </row>
    <row r="3679" spans="2:3" x14ac:dyDescent="0.2">
      <c r="B3679" s="24"/>
      <c r="C3679" s="24"/>
    </row>
    <row r="3680" spans="2:3" x14ac:dyDescent="0.2">
      <c r="B3680" s="24"/>
      <c r="C3680" s="24"/>
    </row>
    <row r="3681" spans="2:3" x14ac:dyDescent="0.2">
      <c r="B3681" s="24"/>
      <c r="C3681" s="24"/>
    </row>
    <row r="3682" spans="2:3" x14ac:dyDescent="0.2">
      <c r="B3682" s="24"/>
      <c r="C3682" s="24"/>
    </row>
    <row r="3683" spans="2:3" x14ac:dyDescent="0.2">
      <c r="B3683" s="24"/>
      <c r="C3683" s="24"/>
    </row>
    <row r="3684" spans="2:3" x14ac:dyDescent="0.2">
      <c r="B3684" s="24"/>
      <c r="C3684" s="24"/>
    </row>
    <row r="3685" spans="2:3" x14ac:dyDescent="0.2">
      <c r="B3685" s="24"/>
      <c r="C3685" s="24"/>
    </row>
    <row r="3686" spans="2:3" x14ac:dyDescent="0.2">
      <c r="B3686" s="24"/>
      <c r="C3686" s="24"/>
    </row>
    <row r="3687" spans="2:3" x14ac:dyDescent="0.2">
      <c r="B3687" s="24"/>
      <c r="C3687" s="24"/>
    </row>
    <row r="3688" spans="2:3" x14ac:dyDescent="0.2">
      <c r="B3688" s="24"/>
      <c r="C3688" s="24"/>
    </row>
    <row r="3689" spans="2:3" x14ac:dyDescent="0.2">
      <c r="B3689" s="24"/>
      <c r="C3689" s="24"/>
    </row>
    <row r="3690" spans="2:3" x14ac:dyDescent="0.2">
      <c r="B3690" s="24"/>
      <c r="C3690" s="24"/>
    </row>
    <row r="3691" spans="2:3" x14ac:dyDescent="0.2">
      <c r="B3691" s="24"/>
      <c r="C3691" s="24"/>
    </row>
    <row r="3692" spans="2:3" x14ac:dyDescent="0.2">
      <c r="B3692" s="24"/>
      <c r="C3692" s="24"/>
    </row>
    <row r="3693" spans="2:3" x14ac:dyDescent="0.2">
      <c r="B3693" s="24"/>
      <c r="C3693" s="24"/>
    </row>
    <row r="3694" spans="2:3" x14ac:dyDescent="0.2">
      <c r="B3694" s="24"/>
      <c r="C3694" s="24"/>
    </row>
    <row r="3695" spans="2:3" x14ac:dyDescent="0.2">
      <c r="B3695" s="24"/>
      <c r="C3695" s="24"/>
    </row>
    <row r="3696" spans="2:3" x14ac:dyDescent="0.2">
      <c r="B3696" s="24"/>
      <c r="C3696" s="24"/>
    </row>
    <row r="3697" spans="2:3" x14ac:dyDescent="0.2">
      <c r="B3697" s="24"/>
      <c r="C3697" s="24"/>
    </row>
    <row r="3698" spans="2:3" x14ac:dyDescent="0.2">
      <c r="B3698" s="24"/>
      <c r="C3698" s="24"/>
    </row>
    <row r="3699" spans="2:3" x14ac:dyDescent="0.2">
      <c r="B3699" s="24"/>
      <c r="C3699" s="24"/>
    </row>
    <row r="3700" spans="2:3" x14ac:dyDescent="0.2">
      <c r="B3700" s="24"/>
      <c r="C3700" s="24"/>
    </row>
    <row r="3701" spans="2:3" x14ac:dyDescent="0.2">
      <c r="B3701" s="24"/>
      <c r="C3701" s="24"/>
    </row>
    <row r="3702" spans="2:3" x14ac:dyDescent="0.2">
      <c r="B3702" s="24"/>
      <c r="C3702" s="24"/>
    </row>
    <row r="3703" spans="2:3" x14ac:dyDescent="0.2">
      <c r="B3703" s="24"/>
      <c r="C3703" s="24"/>
    </row>
    <row r="3704" spans="2:3" x14ac:dyDescent="0.2">
      <c r="B3704" s="24"/>
      <c r="C3704" s="24"/>
    </row>
    <row r="3705" spans="2:3" x14ac:dyDescent="0.2">
      <c r="B3705" s="24"/>
      <c r="C3705" s="24"/>
    </row>
    <row r="3706" spans="2:3" x14ac:dyDescent="0.2">
      <c r="B3706" s="24"/>
      <c r="C3706" s="24"/>
    </row>
    <row r="3707" spans="2:3" x14ac:dyDescent="0.2">
      <c r="B3707" s="24"/>
      <c r="C3707" s="24"/>
    </row>
    <row r="3708" spans="2:3" x14ac:dyDescent="0.2">
      <c r="B3708" s="24"/>
      <c r="C3708" s="24"/>
    </row>
    <row r="3709" spans="2:3" x14ac:dyDescent="0.2">
      <c r="B3709" s="24"/>
      <c r="C3709" s="24"/>
    </row>
    <row r="3710" spans="2:3" x14ac:dyDescent="0.2">
      <c r="B3710" s="24"/>
      <c r="C3710" s="24"/>
    </row>
    <row r="3711" spans="2:3" x14ac:dyDescent="0.2">
      <c r="B3711" s="24"/>
      <c r="C3711" s="24"/>
    </row>
    <row r="3712" spans="2:3" x14ac:dyDescent="0.2">
      <c r="B3712" s="24"/>
      <c r="C3712" s="24"/>
    </row>
    <row r="3713" spans="2:3" x14ac:dyDescent="0.2">
      <c r="B3713" s="24"/>
      <c r="C3713" s="24"/>
    </row>
    <row r="3714" spans="2:3" x14ac:dyDescent="0.2">
      <c r="B3714" s="24"/>
      <c r="C3714" s="24"/>
    </row>
    <row r="3715" spans="2:3" x14ac:dyDescent="0.2">
      <c r="B3715" s="24"/>
      <c r="C3715" s="24"/>
    </row>
    <row r="3716" spans="2:3" x14ac:dyDescent="0.2">
      <c r="B3716" s="24"/>
      <c r="C3716" s="24"/>
    </row>
    <row r="3717" spans="2:3" x14ac:dyDescent="0.2">
      <c r="B3717" s="24"/>
      <c r="C3717" s="24"/>
    </row>
    <row r="3718" spans="2:3" x14ac:dyDescent="0.2">
      <c r="B3718" s="24"/>
      <c r="C3718" s="24"/>
    </row>
    <row r="3719" spans="2:3" x14ac:dyDescent="0.2">
      <c r="B3719" s="24"/>
      <c r="C3719" s="24"/>
    </row>
    <row r="3720" spans="2:3" x14ac:dyDescent="0.2">
      <c r="B3720" s="24"/>
      <c r="C3720" s="24"/>
    </row>
    <row r="3721" spans="2:3" x14ac:dyDescent="0.2">
      <c r="B3721" s="24"/>
      <c r="C3721" s="24"/>
    </row>
    <row r="3722" spans="2:3" x14ac:dyDescent="0.2">
      <c r="B3722" s="24"/>
      <c r="C3722" s="24"/>
    </row>
    <row r="3723" spans="2:3" x14ac:dyDescent="0.2">
      <c r="B3723" s="24"/>
      <c r="C3723" s="24"/>
    </row>
    <row r="3724" spans="2:3" x14ac:dyDescent="0.2">
      <c r="B3724" s="24"/>
      <c r="C3724" s="24"/>
    </row>
    <row r="3725" spans="2:3" x14ac:dyDescent="0.2">
      <c r="B3725" s="24"/>
      <c r="C3725" s="24"/>
    </row>
    <row r="3726" spans="2:3" x14ac:dyDescent="0.2">
      <c r="B3726" s="24"/>
      <c r="C3726" s="24"/>
    </row>
    <row r="3727" spans="2:3" x14ac:dyDescent="0.2">
      <c r="B3727" s="24"/>
      <c r="C3727" s="24"/>
    </row>
    <row r="3728" spans="2:3" x14ac:dyDescent="0.2">
      <c r="B3728" s="24"/>
      <c r="C3728" s="24"/>
    </row>
    <row r="3729" spans="2:3" x14ac:dyDescent="0.2">
      <c r="B3729" s="24"/>
      <c r="C3729" s="24"/>
    </row>
    <row r="3730" spans="2:3" x14ac:dyDescent="0.2">
      <c r="B3730" s="24"/>
      <c r="C3730" s="24"/>
    </row>
    <row r="3731" spans="2:3" x14ac:dyDescent="0.2">
      <c r="B3731" s="24"/>
      <c r="C3731" s="24"/>
    </row>
    <row r="3732" spans="2:3" x14ac:dyDescent="0.2">
      <c r="B3732" s="24"/>
      <c r="C3732" s="24"/>
    </row>
    <row r="3733" spans="2:3" x14ac:dyDescent="0.2">
      <c r="B3733" s="24"/>
      <c r="C3733" s="24"/>
    </row>
    <row r="3734" spans="2:3" x14ac:dyDescent="0.2">
      <c r="B3734" s="24"/>
      <c r="C3734" s="24"/>
    </row>
    <row r="3735" spans="2:3" x14ac:dyDescent="0.2">
      <c r="B3735" s="24"/>
      <c r="C3735" s="24"/>
    </row>
    <row r="3736" spans="2:3" x14ac:dyDescent="0.2">
      <c r="B3736" s="24"/>
      <c r="C3736" s="24"/>
    </row>
    <row r="3737" spans="2:3" x14ac:dyDescent="0.2">
      <c r="B3737" s="24"/>
      <c r="C3737" s="24"/>
    </row>
    <row r="3738" spans="2:3" x14ac:dyDescent="0.2">
      <c r="B3738" s="24"/>
      <c r="C3738" s="24"/>
    </row>
    <row r="3739" spans="2:3" x14ac:dyDescent="0.2">
      <c r="B3739" s="24"/>
      <c r="C3739" s="24"/>
    </row>
    <row r="3740" spans="2:3" x14ac:dyDescent="0.2">
      <c r="B3740" s="24"/>
      <c r="C3740" s="24"/>
    </row>
    <row r="3741" spans="2:3" x14ac:dyDescent="0.2">
      <c r="B3741" s="24"/>
      <c r="C3741" s="24"/>
    </row>
    <row r="3742" spans="2:3" x14ac:dyDescent="0.2">
      <c r="B3742" s="24"/>
      <c r="C3742" s="24"/>
    </row>
    <row r="3743" spans="2:3" x14ac:dyDescent="0.2">
      <c r="B3743" s="24"/>
      <c r="C3743" s="24"/>
    </row>
    <row r="3744" spans="2:3" x14ac:dyDescent="0.2">
      <c r="B3744" s="24"/>
      <c r="C3744" s="24"/>
    </row>
    <row r="3745" spans="2:3" x14ac:dyDescent="0.2">
      <c r="B3745" s="24"/>
      <c r="C3745" s="24"/>
    </row>
    <row r="3746" spans="2:3" x14ac:dyDescent="0.2">
      <c r="B3746" s="24"/>
      <c r="C3746" s="24"/>
    </row>
    <row r="3747" spans="2:3" x14ac:dyDescent="0.2">
      <c r="B3747" s="24"/>
      <c r="C3747" s="24"/>
    </row>
    <row r="3748" spans="2:3" x14ac:dyDescent="0.2">
      <c r="B3748" s="24"/>
      <c r="C3748" s="24"/>
    </row>
    <row r="3749" spans="2:3" x14ac:dyDescent="0.2">
      <c r="B3749" s="24"/>
      <c r="C3749" s="24"/>
    </row>
    <row r="3750" spans="2:3" x14ac:dyDescent="0.2">
      <c r="B3750" s="24"/>
      <c r="C3750" s="24"/>
    </row>
    <row r="3751" spans="2:3" x14ac:dyDescent="0.2">
      <c r="B3751" s="24"/>
      <c r="C3751" s="24"/>
    </row>
    <row r="3752" spans="2:3" x14ac:dyDescent="0.2">
      <c r="B3752" s="24"/>
      <c r="C3752" s="24"/>
    </row>
    <row r="3753" spans="2:3" x14ac:dyDescent="0.2">
      <c r="B3753" s="24"/>
      <c r="C3753" s="24"/>
    </row>
    <row r="3754" spans="2:3" x14ac:dyDescent="0.2">
      <c r="B3754" s="24"/>
      <c r="C3754" s="24"/>
    </row>
    <row r="3755" spans="2:3" x14ac:dyDescent="0.2">
      <c r="B3755" s="24"/>
      <c r="C3755" s="24"/>
    </row>
    <row r="3756" spans="2:3" x14ac:dyDescent="0.2">
      <c r="B3756" s="24"/>
      <c r="C3756" s="24"/>
    </row>
    <row r="3757" spans="2:3" x14ac:dyDescent="0.2">
      <c r="B3757" s="24"/>
      <c r="C3757" s="24"/>
    </row>
    <row r="3758" spans="2:3" x14ac:dyDescent="0.2">
      <c r="B3758" s="24"/>
      <c r="C3758" s="24"/>
    </row>
    <row r="3759" spans="2:3" x14ac:dyDescent="0.2">
      <c r="B3759" s="24"/>
      <c r="C3759" s="24"/>
    </row>
    <row r="3760" spans="2:3" x14ac:dyDescent="0.2">
      <c r="B3760" s="24"/>
      <c r="C3760" s="24"/>
    </row>
    <row r="3761" spans="2:3" x14ac:dyDescent="0.2">
      <c r="B3761" s="24"/>
      <c r="C3761" s="24"/>
    </row>
    <row r="3762" spans="2:3" x14ac:dyDescent="0.2">
      <c r="B3762" s="24"/>
      <c r="C3762" s="24"/>
    </row>
    <row r="3763" spans="2:3" x14ac:dyDescent="0.2">
      <c r="B3763" s="24"/>
      <c r="C3763" s="24"/>
    </row>
    <row r="3764" spans="2:3" x14ac:dyDescent="0.2">
      <c r="B3764" s="24"/>
      <c r="C3764" s="24"/>
    </row>
    <row r="3765" spans="2:3" x14ac:dyDescent="0.2">
      <c r="B3765" s="24"/>
      <c r="C3765" s="24"/>
    </row>
    <row r="3766" spans="2:3" x14ac:dyDescent="0.2">
      <c r="B3766" s="24"/>
      <c r="C3766" s="24"/>
    </row>
    <row r="3767" spans="2:3" x14ac:dyDescent="0.2">
      <c r="B3767" s="24"/>
      <c r="C3767" s="24"/>
    </row>
    <row r="3768" spans="2:3" x14ac:dyDescent="0.2">
      <c r="B3768" s="24"/>
      <c r="C3768" s="24"/>
    </row>
    <row r="3769" spans="2:3" x14ac:dyDescent="0.2">
      <c r="B3769" s="24"/>
      <c r="C3769" s="24"/>
    </row>
    <row r="3770" spans="2:3" x14ac:dyDescent="0.2">
      <c r="B3770" s="24"/>
      <c r="C3770" s="24"/>
    </row>
    <row r="3771" spans="2:3" x14ac:dyDescent="0.2">
      <c r="B3771" s="24"/>
      <c r="C3771" s="24"/>
    </row>
    <row r="3772" spans="2:3" x14ac:dyDescent="0.2">
      <c r="B3772" s="24"/>
      <c r="C3772" s="24"/>
    </row>
    <row r="3773" spans="2:3" x14ac:dyDescent="0.2">
      <c r="B3773" s="24"/>
      <c r="C3773" s="24"/>
    </row>
    <row r="3774" spans="2:3" x14ac:dyDescent="0.2">
      <c r="B3774" s="24"/>
      <c r="C3774" s="24"/>
    </row>
    <row r="3775" spans="2:3" x14ac:dyDescent="0.2">
      <c r="B3775" s="24"/>
      <c r="C3775" s="24"/>
    </row>
    <row r="3776" spans="2:3" x14ac:dyDescent="0.2">
      <c r="B3776" s="24"/>
      <c r="C3776" s="24"/>
    </row>
    <row r="3777" spans="2:3" x14ac:dyDescent="0.2">
      <c r="B3777" s="24"/>
      <c r="C3777" s="24"/>
    </row>
    <row r="3778" spans="2:3" x14ac:dyDescent="0.2">
      <c r="B3778" s="24"/>
      <c r="C3778" s="24"/>
    </row>
    <row r="3779" spans="2:3" x14ac:dyDescent="0.2">
      <c r="B3779" s="24"/>
      <c r="C3779" s="24"/>
    </row>
    <row r="3780" spans="2:3" x14ac:dyDescent="0.2">
      <c r="B3780" s="24"/>
      <c r="C3780" s="24"/>
    </row>
    <row r="3781" spans="2:3" x14ac:dyDescent="0.2">
      <c r="B3781" s="24"/>
      <c r="C3781" s="24"/>
    </row>
    <row r="3782" spans="2:3" x14ac:dyDescent="0.2">
      <c r="B3782" s="24"/>
      <c r="C3782" s="24"/>
    </row>
    <row r="3783" spans="2:3" x14ac:dyDescent="0.2">
      <c r="B3783" s="24"/>
      <c r="C3783" s="24"/>
    </row>
    <row r="3784" spans="2:3" x14ac:dyDescent="0.2">
      <c r="B3784" s="24"/>
      <c r="C3784" s="24"/>
    </row>
    <row r="3785" spans="2:3" x14ac:dyDescent="0.2">
      <c r="B3785" s="24"/>
      <c r="C3785" s="24"/>
    </row>
    <row r="3786" spans="2:3" x14ac:dyDescent="0.2">
      <c r="B3786" s="24"/>
      <c r="C3786" s="24"/>
    </row>
    <row r="3787" spans="2:3" x14ac:dyDescent="0.2">
      <c r="B3787" s="24"/>
      <c r="C3787" s="24"/>
    </row>
    <row r="3788" spans="2:3" x14ac:dyDescent="0.2">
      <c r="B3788" s="24"/>
      <c r="C3788" s="24"/>
    </row>
    <row r="3789" spans="2:3" x14ac:dyDescent="0.2">
      <c r="B3789" s="24"/>
      <c r="C3789" s="24"/>
    </row>
    <row r="3790" spans="2:3" x14ac:dyDescent="0.2">
      <c r="B3790" s="24"/>
      <c r="C3790" s="24"/>
    </row>
    <row r="3791" spans="2:3" x14ac:dyDescent="0.2">
      <c r="B3791" s="24"/>
      <c r="C3791" s="24"/>
    </row>
    <row r="3792" spans="2:3" x14ac:dyDescent="0.2">
      <c r="B3792" s="24"/>
      <c r="C3792" s="24"/>
    </row>
    <row r="3793" spans="2:3" x14ac:dyDescent="0.2">
      <c r="B3793" s="24"/>
      <c r="C3793" s="24"/>
    </row>
    <row r="3794" spans="2:3" x14ac:dyDescent="0.2">
      <c r="B3794" s="24"/>
      <c r="C3794" s="24"/>
    </row>
    <row r="3795" spans="2:3" x14ac:dyDescent="0.2">
      <c r="B3795" s="24"/>
      <c r="C3795" s="24"/>
    </row>
    <row r="3796" spans="2:3" x14ac:dyDescent="0.2">
      <c r="B3796" s="24"/>
      <c r="C3796" s="24"/>
    </row>
    <row r="3797" spans="2:3" x14ac:dyDescent="0.2">
      <c r="B3797" s="24"/>
      <c r="C3797" s="24"/>
    </row>
    <row r="3798" spans="2:3" x14ac:dyDescent="0.2">
      <c r="B3798" s="24"/>
      <c r="C3798" s="24"/>
    </row>
    <row r="3799" spans="2:3" x14ac:dyDescent="0.2">
      <c r="B3799" s="24"/>
      <c r="C3799" s="24"/>
    </row>
    <row r="3800" spans="2:3" x14ac:dyDescent="0.2">
      <c r="B3800" s="24"/>
      <c r="C3800" s="24"/>
    </row>
    <row r="3801" spans="2:3" x14ac:dyDescent="0.2">
      <c r="B3801" s="24"/>
      <c r="C3801" s="24"/>
    </row>
    <row r="3802" spans="2:3" x14ac:dyDescent="0.2">
      <c r="B3802" s="24"/>
      <c r="C3802" s="24"/>
    </row>
    <row r="3803" spans="2:3" x14ac:dyDescent="0.2">
      <c r="B3803" s="24"/>
      <c r="C3803" s="24"/>
    </row>
    <row r="3804" spans="2:3" x14ac:dyDescent="0.2">
      <c r="B3804" s="24"/>
      <c r="C3804" s="24"/>
    </row>
    <row r="3805" spans="2:3" x14ac:dyDescent="0.2">
      <c r="B3805" s="24"/>
      <c r="C3805" s="24"/>
    </row>
    <row r="3806" spans="2:3" x14ac:dyDescent="0.2">
      <c r="B3806" s="24"/>
      <c r="C3806" s="24"/>
    </row>
    <row r="3807" spans="2:3" x14ac:dyDescent="0.2">
      <c r="B3807" s="24"/>
      <c r="C3807" s="24"/>
    </row>
    <row r="3808" spans="2:3" x14ac:dyDescent="0.2">
      <c r="B3808" s="24"/>
      <c r="C3808" s="24"/>
    </row>
    <row r="3809" spans="2:3" x14ac:dyDescent="0.2">
      <c r="B3809" s="24"/>
      <c r="C3809" s="24"/>
    </row>
    <row r="3810" spans="2:3" x14ac:dyDescent="0.2">
      <c r="B3810" s="24"/>
      <c r="C3810" s="24"/>
    </row>
    <row r="3811" spans="2:3" x14ac:dyDescent="0.2">
      <c r="B3811" s="24"/>
      <c r="C3811" s="24"/>
    </row>
    <row r="3812" spans="2:3" x14ac:dyDescent="0.2">
      <c r="B3812" s="24"/>
      <c r="C3812" s="24"/>
    </row>
    <row r="3813" spans="2:3" x14ac:dyDescent="0.2">
      <c r="B3813" s="24"/>
      <c r="C3813" s="24"/>
    </row>
    <row r="3814" spans="2:3" x14ac:dyDescent="0.2">
      <c r="B3814" s="24"/>
      <c r="C3814" s="24"/>
    </row>
    <row r="3815" spans="2:3" x14ac:dyDescent="0.2">
      <c r="B3815" s="24"/>
      <c r="C3815" s="24"/>
    </row>
    <row r="3816" spans="2:3" x14ac:dyDescent="0.2">
      <c r="B3816" s="24"/>
      <c r="C3816" s="24"/>
    </row>
    <row r="3817" spans="2:3" x14ac:dyDescent="0.2">
      <c r="B3817" s="24"/>
      <c r="C3817" s="24"/>
    </row>
    <row r="3818" spans="2:3" x14ac:dyDescent="0.2">
      <c r="B3818" s="24"/>
      <c r="C3818" s="24"/>
    </row>
    <row r="3819" spans="2:3" x14ac:dyDescent="0.2">
      <c r="B3819" s="24"/>
      <c r="C3819" s="24"/>
    </row>
    <row r="3820" spans="2:3" x14ac:dyDescent="0.2">
      <c r="B3820" s="24"/>
      <c r="C3820" s="24"/>
    </row>
    <row r="3821" spans="2:3" x14ac:dyDescent="0.2">
      <c r="B3821" s="24"/>
      <c r="C3821" s="24"/>
    </row>
    <row r="3822" spans="2:3" x14ac:dyDescent="0.2">
      <c r="B3822" s="24"/>
      <c r="C3822" s="24"/>
    </row>
    <row r="3823" spans="2:3" x14ac:dyDescent="0.2">
      <c r="B3823" s="24"/>
      <c r="C3823" s="24"/>
    </row>
    <row r="3824" spans="2:3" x14ac:dyDescent="0.2">
      <c r="B3824" s="24"/>
      <c r="C3824" s="24"/>
    </row>
    <row r="3825" spans="2:3" x14ac:dyDescent="0.2">
      <c r="B3825" s="24"/>
      <c r="C3825" s="24"/>
    </row>
    <row r="3826" spans="2:3" x14ac:dyDescent="0.2">
      <c r="B3826" s="24"/>
      <c r="C3826" s="24"/>
    </row>
    <row r="3827" spans="2:3" x14ac:dyDescent="0.2">
      <c r="B3827" s="24"/>
      <c r="C3827" s="24"/>
    </row>
    <row r="3828" spans="2:3" x14ac:dyDescent="0.2">
      <c r="B3828" s="24"/>
      <c r="C3828" s="24"/>
    </row>
    <row r="3829" spans="2:3" x14ac:dyDescent="0.2">
      <c r="B3829" s="24"/>
      <c r="C3829" s="24"/>
    </row>
    <row r="3830" spans="2:3" x14ac:dyDescent="0.2">
      <c r="B3830" s="24"/>
      <c r="C3830" s="24"/>
    </row>
    <row r="3831" spans="2:3" x14ac:dyDescent="0.2">
      <c r="B3831" s="24"/>
      <c r="C3831" s="24"/>
    </row>
    <row r="3832" spans="2:3" x14ac:dyDescent="0.2">
      <c r="B3832" s="24"/>
      <c r="C3832" s="24"/>
    </row>
    <row r="3833" spans="2:3" x14ac:dyDescent="0.2">
      <c r="B3833" s="24"/>
      <c r="C3833" s="24"/>
    </row>
    <row r="3834" spans="2:3" x14ac:dyDescent="0.2">
      <c r="B3834" s="24"/>
      <c r="C3834" s="24"/>
    </row>
    <row r="3835" spans="2:3" x14ac:dyDescent="0.2">
      <c r="B3835" s="24"/>
      <c r="C3835" s="24"/>
    </row>
    <row r="3836" spans="2:3" x14ac:dyDescent="0.2">
      <c r="B3836" s="24"/>
      <c r="C3836" s="24"/>
    </row>
    <row r="3837" spans="2:3" x14ac:dyDescent="0.2">
      <c r="B3837" s="24"/>
      <c r="C3837" s="24"/>
    </row>
    <row r="3838" spans="2:3" x14ac:dyDescent="0.2">
      <c r="B3838" s="24"/>
      <c r="C3838" s="24"/>
    </row>
    <row r="3839" spans="2:3" x14ac:dyDescent="0.2">
      <c r="B3839" s="24"/>
      <c r="C3839" s="24"/>
    </row>
    <row r="3840" spans="2:3" x14ac:dyDescent="0.2">
      <c r="B3840" s="24"/>
      <c r="C3840" s="24"/>
    </row>
    <row r="3841" spans="2:3" x14ac:dyDescent="0.2">
      <c r="B3841" s="24"/>
      <c r="C3841" s="24"/>
    </row>
    <row r="3842" spans="2:3" x14ac:dyDescent="0.2">
      <c r="B3842" s="24"/>
      <c r="C3842" s="24"/>
    </row>
    <row r="3843" spans="2:3" x14ac:dyDescent="0.2">
      <c r="B3843" s="24"/>
      <c r="C3843" s="24"/>
    </row>
    <row r="3844" spans="2:3" x14ac:dyDescent="0.2">
      <c r="B3844" s="24"/>
      <c r="C3844" s="24"/>
    </row>
    <row r="3845" spans="2:3" x14ac:dyDescent="0.2">
      <c r="B3845" s="24"/>
      <c r="C3845" s="24"/>
    </row>
    <row r="3846" spans="2:3" x14ac:dyDescent="0.2">
      <c r="B3846" s="24"/>
      <c r="C3846" s="24"/>
    </row>
    <row r="3847" spans="2:3" x14ac:dyDescent="0.2">
      <c r="B3847" s="24"/>
      <c r="C3847" s="24"/>
    </row>
    <row r="3848" spans="2:3" x14ac:dyDescent="0.2">
      <c r="B3848" s="24"/>
      <c r="C3848" s="24"/>
    </row>
    <row r="3849" spans="2:3" x14ac:dyDescent="0.2">
      <c r="B3849" s="24"/>
      <c r="C3849" s="24"/>
    </row>
    <row r="3850" spans="2:3" x14ac:dyDescent="0.2">
      <c r="B3850" s="24"/>
      <c r="C3850" s="24"/>
    </row>
    <row r="3851" spans="2:3" x14ac:dyDescent="0.2">
      <c r="B3851" s="24"/>
      <c r="C3851" s="24"/>
    </row>
    <row r="3852" spans="2:3" x14ac:dyDescent="0.2">
      <c r="B3852" s="24"/>
      <c r="C3852" s="24"/>
    </row>
    <row r="3853" spans="2:3" x14ac:dyDescent="0.2">
      <c r="B3853" s="24"/>
      <c r="C3853" s="24"/>
    </row>
    <row r="3854" spans="2:3" x14ac:dyDescent="0.2">
      <c r="B3854" s="24"/>
      <c r="C3854" s="24"/>
    </row>
    <row r="3855" spans="2:3" x14ac:dyDescent="0.2">
      <c r="B3855" s="24"/>
      <c r="C3855" s="24"/>
    </row>
    <row r="3856" spans="2:3" x14ac:dyDescent="0.2">
      <c r="B3856" s="24"/>
      <c r="C3856" s="24"/>
    </row>
    <row r="3857" spans="2:3" x14ac:dyDescent="0.2">
      <c r="B3857" s="24"/>
      <c r="C3857" s="24"/>
    </row>
    <row r="3858" spans="2:3" x14ac:dyDescent="0.2">
      <c r="B3858" s="24"/>
      <c r="C3858" s="24"/>
    </row>
    <row r="3859" spans="2:3" x14ac:dyDescent="0.2">
      <c r="B3859" s="24"/>
      <c r="C3859" s="24"/>
    </row>
    <row r="3860" spans="2:3" x14ac:dyDescent="0.2">
      <c r="B3860" s="24"/>
      <c r="C3860" s="24"/>
    </row>
    <row r="3861" spans="2:3" x14ac:dyDescent="0.2">
      <c r="B3861" s="24"/>
      <c r="C3861" s="24"/>
    </row>
    <row r="3862" spans="2:3" x14ac:dyDescent="0.2">
      <c r="B3862" s="24"/>
      <c r="C3862" s="24"/>
    </row>
    <row r="3863" spans="2:3" x14ac:dyDescent="0.2">
      <c r="B3863" s="24"/>
      <c r="C3863" s="24"/>
    </row>
    <row r="3864" spans="2:3" x14ac:dyDescent="0.2">
      <c r="B3864" s="24"/>
      <c r="C3864" s="24"/>
    </row>
    <row r="3865" spans="2:3" x14ac:dyDescent="0.2">
      <c r="B3865" s="24"/>
      <c r="C3865" s="24"/>
    </row>
    <row r="3866" spans="2:3" x14ac:dyDescent="0.2">
      <c r="B3866" s="24"/>
      <c r="C3866" s="24"/>
    </row>
    <row r="3867" spans="2:3" x14ac:dyDescent="0.2">
      <c r="B3867" s="24"/>
      <c r="C3867" s="24"/>
    </row>
    <row r="3868" spans="2:3" x14ac:dyDescent="0.2">
      <c r="B3868" s="24"/>
      <c r="C3868" s="24"/>
    </row>
    <row r="3869" spans="2:3" x14ac:dyDescent="0.2">
      <c r="B3869" s="24"/>
      <c r="C3869" s="24"/>
    </row>
    <row r="3870" spans="2:3" x14ac:dyDescent="0.2">
      <c r="B3870" s="24"/>
      <c r="C3870" s="24"/>
    </row>
    <row r="3871" spans="2:3" x14ac:dyDescent="0.2">
      <c r="B3871" s="24"/>
      <c r="C3871" s="24"/>
    </row>
    <row r="3872" spans="2:3" x14ac:dyDescent="0.2">
      <c r="B3872" s="24"/>
      <c r="C3872" s="24"/>
    </row>
    <row r="3873" spans="2:3" x14ac:dyDescent="0.2">
      <c r="B3873" s="24"/>
      <c r="C3873" s="24"/>
    </row>
    <row r="3874" spans="2:3" x14ac:dyDescent="0.2">
      <c r="B3874" s="24"/>
      <c r="C3874" s="24"/>
    </row>
    <row r="3875" spans="2:3" x14ac:dyDescent="0.2">
      <c r="B3875" s="24"/>
      <c r="C3875" s="24"/>
    </row>
    <row r="3876" spans="2:3" x14ac:dyDescent="0.2">
      <c r="B3876" s="24"/>
      <c r="C3876" s="24"/>
    </row>
    <row r="3877" spans="2:3" x14ac:dyDescent="0.2">
      <c r="B3877" s="24"/>
      <c r="C3877" s="24"/>
    </row>
    <row r="3878" spans="2:3" x14ac:dyDescent="0.2">
      <c r="B3878" s="24"/>
      <c r="C3878" s="24"/>
    </row>
    <row r="3879" spans="2:3" x14ac:dyDescent="0.2">
      <c r="B3879" s="24"/>
      <c r="C3879" s="24"/>
    </row>
    <row r="3880" spans="2:3" x14ac:dyDescent="0.2">
      <c r="B3880" s="24"/>
      <c r="C3880" s="24"/>
    </row>
    <row r="3881" spans="2:3" x14ac:dyDescent="0.2">
      <c r="B3881" s="24"/>
      <c r="C3881" s="24"/>
    </row>
    <row r="3882" spans="2:3" x14ac:dyDescent="0.2">
      <c r="B3882" s="24"/>
      <c r="C3882" s="24"/>
    </row>
    <row r="3883" spans="2:3" x14ac:dyDescent="0.2">
      <c r="B3883" s="24"/>
      <c r="C3883" s="24"/>
    </row>
    <row r="3884" spans="2:3" x14ac:dyDescent="0.2">
      <c r="B3884" s="24"/>
      <c r="C3884" s="24"/>
    </row>
    <row r="3885" spans="2:3" x14ac:dyDescent="0.2">
      <c r="B3885" s="24"/>
      <c r="C3885" s="24"/>
    </row>
    <row r="3886" spans="2:3" x14ac:dyDescent="0.2">
      <c r="B3886" s="24"/>
      <c r="C3886" s="24"/>
    </row>
    <row r="3887" spans="2:3" x14ac:dyDescent="0.2">
      <c r="B3887" s="24"/>
      <c r="C3887" s="24"/>
    </row>
    <row r="3888" spans="2:3" x14ac:dyDescent="0.2">
      <c r="B3888" s="24"/>
      <c r="C3888" s="24"/>
    </row>
    <row r="3889" spans="2:3" x14ac:dyDescent="0.2">
      <c r="B3889" s="24"/>
      <c r="C3889" s="24"/>
    </row>
    <row r="3890" spans="2:3" x14ac:dyDescent="0.2">
      <c r="B3890" s="24"/>
      <c r="C3890" s="24"/>
    </row>
    <row r="3891" spans="2:3" x14ac:dyDescent="0.2">
      <c r="B3891" s="24"/>
      <c r="C3891" s="24"/>
    </row>
    <row r="3892" spans="2:3" x14ac:dyDescent="0.2">
      <c r="B3892" s="24"/>
      <c r="C3892" s="24"/>
    </row>
    <row r="3893" spans="2:3" x14ac:dyDescent="0.2">
      <c r="B3893" s="24"/>
      <c r="C3893" s="24"/>
    </row>
    <row r="3894" spans="2:3" x14ac:dyDescent="0.2">
      <c r="B3894" s="24"/>
      <c r="C3894" s="24"/>
    </row>
    <row r="3895" spans="2:3" x14ac:dyDescent="0.2">
      <c r="B3895" s="24"/>
      <c r="C3895" s="24"/>
    </row>
    <row r="3896" spans="2:3" x14ac:dyDescent="0.2">
      <c r="B3896" s="24"/>
      <c r="C3896" s="24"/>
    </row>
    <row r="3897" spans="2:3" x14ac:dyDescent="0.2">
      <c r="B3897" s="24"/>
      <c r="C3897" s="24"/>
    </row>
    <row r="3898" spans="2:3" x14ac:dyDescent="0.2">
      <c r="B3898" s="24"/>
      <c r="C3898" s="24"/>
    </row>
    <row r="3899" spans="2:3" x14ac:dyDescent="0.2">
      <c r="B3899" s="24"/>
      <c r="C3899" s="24"/>
    </row>
    <row r="3900" spans="2:3" x14ac:dyDescent="0.2">
      <c r="B3900" s="24"/>
      <c r="C3900" s="24"/>
    </row>
    <row r="3901" spans="2:3" x14ac:dyDescent="0.2">
      <c r="B3901" s="24"/>
      <c r="C3901" s="24"/>
    </row>
    <row r="3902" spans="2:3" x14ac:dyDescent="0.2">
      <c r="B3902" s="24"/>
      <c r="C3902" s="24"/>
    </row>
    <row r="3903" spans="2:3" x14ac:dyDescent="0.2">
      <c r="B3903" s="24"/>
      <c r="C3903" s="24"/>
    </row>
    <row r="3904" spans="2:3" x14ac:dyDescent="0.2">
      <c r="B3904" s="24"/>
      <c r="C3904" s="24"/>
    </row>
    <row r="3905" spans="2:3" x14ac:dyDescent="0.2">
      <c r="B3905" s="24"/>
      <c r="C3905" s="24"/>
    </row>
    <row r="3906" spans="2:3" x14ac:dyDescent="0.2">
      <c r="B3906" s="24"/>
      <c r="C3906" s="24"/>
    </row>
    <row r="3907" spans="2:3" x14ac:dyDescent="0.2">
      <c r="B3907" s="24"/>
      <c r="C3907" s="24"/>
    </row>
    <row r="3908" spans="2:3" x14ac:dyDescent="0.2">
      <c r="B3908" s="24"/>
      <c r="C3908" s="24"/>
    </row>
    <row r="3909" spans="2:3" x14ac:dyDescent="0.2">
      <c r="B3909" s="24"/>
      <c r="C3909" s="24"/>
    </row>
    <row r="3910" spans="2:3" x14ac:dyDescent="0.2">
      <c r="B3910" s="24"/>
      <c r="C3910" s="24"/>
    </row>
    <row r="3911" spans="2:3" x14ac:dyDescent="0.2">
      <c r="B3911" s="24"/>
      <c r="C3911" s="24"/>
    </row>
    <row r="3912" spans="2:3" x14ac:dyDescent="0.2">
      <c r="B3912" s="24"/>
      <c r="C3912" s="24"/>
    </row>
    <row r="3913" spans="2:3" x14ac:dyDescent="0.2">
      <c r="B3913" s="24"/>
      <c r="C3913" s="24"/>
    </row>
    <row r="3914" spans="2:3" x14ac:dyDescent="0.2">
      <c r="B3914" s="24"/>
      <c r="C3914" s="24"/>
    </row>
    <row r="3915" spans="2:3" x14ac:dyDescent="0.2">
      <c r="B3915" s="24"/>
      <c r="C3915" s="24"/>
    </row>
    <row r="3916" spans="2:3" x14ac:dyDescent="0.2">
      <c r="B3916" s="24"/>
      <c r="C3916" s="24"/>
    </row>
    <row r="3917" spans="2:3" x14ac:dyDescent="0.2">
      <c r="B3917" s="24"/>
      <c r="C3917" s="24"/>
    </row>
    <row r="3918" spans="2:3" x14ac:dyDescent="0.2">
      <c r="B3918" s="24"/>
      <c r="C3918" s="24"/>
    </row>
    <row r="3919" spans="2:3" x14ac:dyDescent="0.2">
      <c r="B3919" s="24"/>
      <c r="C3919" s="24"/>
    </row>
    <row r="3920" spans="2:3" x14ac:dyDescent="0.2">
      <c r="B3920" s="24"/>
      <c r="C3920" s="24"/>
    </row>
    <row r="3921" spans="2:3" x14ac:dyDescent="0.2">
      <c r="B3921" s="24"/>
      <c r="C3921" s="24"/>
    </row>
    <row r="3922" spans="2:3" x14ac:dyDescent="0.2">
      <c r="B3922" s="24"/>
      <c r="C3922" s="24"/>
    </row>
    <row r="3923" spans="2:3" x14ac:dyDescent="0.2">
      <c r="B3923" s="24"/>
      <c r="C3923" s="24"/>
    </row>
    <row r="3924" spans="2:3" x14ac:dyDescent="0.2">
      <c r="B3924" s="24"/>
      <c r="C3924" s="24"/>
    </row>
    <row r="3925" spans="2:3" x14ac:dyDescent="0.2">
      <c r="B3925" s="24"/>
      <c r="C3925" s="24"/>
    </row>
    <row r="3926" spans="2:3" x14ac:dyDescent="0.2">
      <c r="B3926" s="24"/>
      <c r="C3926" s="24"/>
    </row>
    <row r="3927" spans="2:3" x14ac:dyDescent="0.2">
      <c r="B3927" s="24"/>
      <c r="C3927" s="24"/>
    </row>
    <row r="3928" spans="2:3" x14ac:dyDescent="0.2">
      <c r="B3928" s="24"/>
      <c r="C3928" s="24"/>
    </row>
    <row r="3929" spans="2:3" x14ac:dyDescent="0.2">
      <c r="B3929" s="24"/>
      <c r="C3929" s="24"/>
    </row>
    <row r="3930" spans="2:3" x14ac:dyDescent="0.2">
      <c r="B3930" s="24"/>
      <c r="C3930" s="24"/>
    </row>
    <row r="3931" spans="2:3" x14ac:dyDescent="0.2">
      <c r="B3931" s="24"/>
      <c r="C3931" s="24"/>
    </row>
    <row r="3932" spans="2:3" x14ac:dyDescent="0.2">
      <c r="B3932" s="24"/>
      <c r="C3932" s="24"/>
    </row>
    <row r="3933" spans="2:3" x14ac:dyDescent="0.2">
      <c r="B3933" s="24"/>
      <c r="C3933" s="24"/>
    </row>
    <row r="3934" spans="2:3" x14ac:dyDescent="0.2">
      <c r="B3934" s="24"/>
      <c r="C3934" s="24"/>
    </row>
    <row r="3935" spans="2:3" x14ac:dyDescent="0.2">
      <c r="B3935" s="24"/>
      <c r="C3935" s="24"/>
    </row>
    <row r="3936" spans="2:3" x14ac:dyDescent="0.2">
      <c r="B3936" s="24"/>
      <c r="C3936" s="24"/>
    </row>
    <row r="3937" spans="2:3" x14ac:dyDescent="0.2">
      <c r="B3937" s="24"/>
      <c r="C3937" s="24"/>
    </row>
    <row r="3938" spans="2:3" x14ac:dyDescent="0.2">
      <c r="B3938" s="24"/>
      <c r="C3938" s="24"/>
    </row>
    <row r="3939" spans="2:3" x14ac:dyDescent="0.2">
      <c r="B3939" s="24"/>
      <c r="C3939" s="24"/>
    </row>
    <row r="3940" spans="2:3" x14ac:dyDescent="0.2">
      <c r="B3940" s="24"/>
      <c r="C3940" s="24"/>
    </row>
    <row r="3941" spans="2:3" x14ac:dyDescent="0.2">
      <c r="B3941" s="24"/>
      <c r="C3941" s="24"/>
    </row>
    <row r="3942" spans="2:3" x14ac:dyDescent="0.2">
      <c r="B3942" s="24"/>
      <c r="C3942" s="24"/>
    </row>
    <row r="3943" spans="2:3" x14ac:dyDescent="0.2">
      <c r="B3943" s="24"/>
      <c r="C3943" s="24"/>
    </row>
    <row r="3944" spans="2:3" x14ac:dyDescent="0.2">
      <c r="B3944" s="24"/>
      <c r="C3944" s="24"/>
    </row>
    <row r="3945" spans="2:3" x14ac:dyDescent="0.2">
      <c r="B3945" s="24"/>
      <c r="C3945" s="24"/>
    </row>
    <row r="3946" spans="2:3" x14ac:dyDescent="0.2">
      <c r="B3946" s="24"/>
      <c r="C3946" s="24"/>
    </row>
    <row r="3947" spans="2:3" x14ac:dyDescent="0.2">
      <c r="B3947" s="24"/>
      <c r="C3947" s="24"/>
    </row>
    <row r="3948" spans="2:3" x14ac:dyDescent="0.2">
      <c r="B3948" s="24"/>
      <c r="C3948" s="24"/>
    </row>
    <row r="3949" spans="2:3" x14ac:dyDescent="0.2">
      <c r="B3949" s="24"/>
      <c r="C3949" s="24"/>
    </row>
    <row r="3950" spans="2:3" x14ac:dyDescent="0.2">
      <c r="B3950" s="24"/>
      <c r="C3950" s="24"/>
    </row>
    <row r="3951" spans="2:3" x14ac:dyDescent="0.2">
      <c r="B3951" s="24"/>
      <c r="C3951" s="24"/>
    </row>
    <row r="3952" spans="2:3" x14ac:dyDescent="0.2">
      <c r="B3952" s="24"/>
      <c r="C3952" s="24"/>
    </row>
    <row r="3953" spans="2:3" x14ac:dyDescent="0.2">
      <c r="B3953" s="24"/>
      <c r="C3953" s="24"/>
    </row>
    <row r="3954" spans="2:3" x14ac:dyDescent="0.2">
      <c r="B3954" s="24"/>
      <c r="C3954" s="24"/>
    </row>
    <row r="3955" spans="2:3" x14ac:dyDescent="0.2">
      <c r="B3955" s="24"/>
      <c r="C3955" s="24"/>
    </row>
    <row r="3956" spans="2:3" x14ac:dyDescent="0.2">
      <c r="B3956" s="24"/>
      <c r="C3956" s="24"/>
    </row>
    <row r="3957" spans="2:3" x14ac:dyDescent="0.2">
      <c r="B3957" s="24"/>
      <c r="C3957" s="24"/>
    </row>
    <row r="3958" spans="2:3" x14ac:dyDescent="0.2">
      <c r="B3958" s="24"/>
      <c r="C3958" s="24"/>
    </row>
    <row r="3959" spans="2:3" x14ac:dyDescent="0.2">
      <c r="B3959" s="24"/>
      <c r="C3959" s="24"/>
    </row>
    <row r="3960" spans="2:3" x14ac:dyDescent="0.2">
      <c r="B3960" s="24"/>
      <c r="C3960" s="24"/>
    </row>
    <row r="3961" spans="2:3" x14ac:dyDescent="0.2">
      <c r="B3961" s="24"/>
      <c r="C3961" s="24"/>
    </row>
    <row r="3962" spans="2:3" x14ac:dyDescent="0.2">
      <c r="B3962" s="24"/>
      <c r="C3962" s="24"/>
    </row>
    <row r="3963" spans="2:3" x14ac:dyDescent="0.2">
      <c r="B3963" s="24"/>
      <c r="C3963" s="24"/>
    </row>
    <row r="3964" spans="2:3" x14ac:dyDescent="0.2">
      <c r="B3964" s="24"/>
      <c r="C3964" s="24"/>
    </row>
    <row r="3965" spans="2:3" x14ac:dyDescent="0.2">
      <c r="B3965" s="24"/>
      <c r="C3965" s="24"/>
    </row>
    <row r="3966" spans="2:3" x14ac:dyDescent="0.2">
      <c r="B3966" s="24"/>
      <c r="C3966" s="24"/>
    </row>
    <row r="3967" spans="2:3" x14ac:dyDescent="0.2">
      <c r="B3967" s="24"/>
      <c r="C3967" s="24"/>
    </row>
    <row r="3968" spans="2:3" x14ac:dyDescent="0.2">
      <c r="B3968" s="24"/>
      <c r="C3968" s="24"/>
    </row>
    <row r="3969" spans="2:3" x14ac:dyDescent="0.2">
      <c r="B3969" s="24"/>
      <c r="C3969" s="24"/>
    </row>
    <row r="3970" spans="2:3" x14ac:dyDescent="0.2">
      <c r="B3970" s="24"/>
      <c r="C3970" s="24"/>
    </row>
    <row r="3971" spans="2:3" x14ac:dyDescent="0.2">
      <c r="B3971" s="24"/>
      <c r="C3971" s="24"/>
    </row>
    <row r="3972" spans="2:3" x14ac:dyDescent="0.2">
      <c r="B3972" s="24"/>
      <c r="C3972" s="24"/>
    </row>
    <row r="3973" spans="2:3" x14ac:dyDescent="0.2">
      <c r="B3973" s="24"/>
      <c r="C3973" s="24"/>
    </row>
    <row r="3974" spans="2:3" x14ac:dyDescent="0.2">
      <c r="B3974" s="24"/>
      <c r="C3974" s="24"/>
    </row>
    <row r="3975" spans="2:3" x14ac:dyDescent="0.2">
      <c r="B3975" s="24"/>
      <c r="C3975" s="24"/>
    </row>
    <row r="3976" spans="2:3" x14ac:dyDescent="0.2">
      <c r="B3976" s="24"/>
      <c r="C3976" s="24"/>
    </row>
    <row r="3977" spans="2:3" x14ac:dyDescent="0.2">
      <c r="B3977" s="24"/>
      <c r="C3977" s="24"/>
    </row>
    <row r="3978" spans="2:3" x14ac:dyDescent="0.2">
      <c r="B3978" s="24"/>
      <c r="C3978" s="24"/>
    </row>
    <row r="3979" spans="2:3" x14ac:dyDescent="0.2">
      <c r="B3979" s="24"/>
      <c r="C3979" s="24"/>
    </row>
    <row r="3980" spans="2:3" x14ac:dyDescent="0.2">
      <c r="B3980" s="24"/>
      <c r="C3980" s="24"/>
    </row>
    <row r="3981" spans="2:3" x14ac:dyDescent="0.2">
      <c r="B3981" s="24"/>
      <c r="C3981" s="24"/>
    </row>
    <row r="3982" spans="2:3" x14ac:dyDescent="0.2">
      <c r="B3982" s="24"/>
      <c r="C3982" s="24"/>
    </row>
    <row r="3983" spans="2:3" x14ac:dyDescent="0.2">
      <c r="B3983" s="24"/>
      <c r="C3983" s="24"/>
    </row>
    <row r="3984" spans="2:3" x14ac:dyDescent="0.2">
      <c r="B3984" s="24"/>
      <c r="C3984" s="24"/>
    </row>
    <row r="3985" spans="2:3" x14ac:dyDescent="0.2">
      <c r="B3985" s="24"/>
      <c r="C3985" s="24"/>
    </row>
    <row r="3986" spans="2:3" x14ac:dyDescent="0.2">
      <c r="B3986" s="24"/>
      <c r="C3986" s="24"/>
    </row>
    <row r="3987" spans="2:3" x14ac:dyDescent="0.2">
      <c r="B3987" s="24"/>
      <c r="C3987" s="24"/>
    </row>
    <row r="3988" spans="2:3" x14ac:dyDescent="0.2">
      <c r="B3988" s="24"/>
      <c r="C3988" s="24"/>
    </row>
    <row r="3989" spans="2:3" x14ac:dyDescent="0.2">
      <c r="B3989" s="24"/>
      <c r="C3989" s="24"/>
    </row>
    <row r="3990" spans="2:3" x14ac:dyDescent="0.2">
      <c r="B3990" s="24"/>
      <c r="C3990" s="24"/>
    </row>
    <row r="3991" spans="2:3" x14ac:dyDescent="0.2">
      <c r="B3991" s="24"/>
      <c r="C3991" s="24"/>
    </row>
    <row r="3992" spans="2:3" x14ac:dyDescent="0.2">
      <c r="B3992" s="24"/>
      <c r="C3992" s="24"/>
    </row>
    <row r="3993" spans="2:3" x14ac:dyDescent="0.2">
      <c r="B3993" s="24"/>
      <c r="C3993" s="24"/>
    </row>
    <row r="3994" spans="2:3" x14ac:dyDescent="0.2">
      <c r="B3994" s="24"/>
      <c r="C3994" s="24"/>
    </row>
    <row r="3995" spans="2:3" x14ac:dyDescent="0.2">
      <c r="B3995" s="24"/>
      <c r="C3995" s="24"/>
    </row>
    <row r="3996" spans="2:3" x14ac:dyDescent="0.2">
      <c r="B3996" s="24"/>
      <c r="C3996" s="24"/>
    </row>
    <row r="3997" spans="2:3" x14ac:dyDescent="0.2">
      <c r="B3997" s="24"/>
      <c r="C3997" s="24"/>
    </row>
    <row r="3998" spans="2:3" x14ac:dyDescent="0.2">
      <c r="B3998" s="24"/>
      <c r="C3998" s="24"/>
    </row>
    <row r="3999" spans="2:3" x14ac:dyDescent="0.2">
      <c r="B3999" s="24"/>
      <c r="C3999" s="24"/>
    </row>
    <row r="4000" spans="2:3" x14ac:dyDescent="0.2">
      <c r="B4000" s="24"/>
      <c r="C4000" s="24"/>
    </row>
    <row r="4001" spans="2:3" x14ac:dyDescent="0.2">
      <c r="B4001" s="24"/>
      <c r="C4001" s="24"/>
    </row>
    <row r="4002" spans="2:3" x14ac:dyDescent="0.2">
      <c r="B4002" s="24"/>
      <c r="C4002" s="24"/>
    </row>
    <row r="4003" spans="2:3" x14ac:dyDescent="0.2">
      <c r="B4003" s="24"/>
      <c r="C4003" s="24"/>
    </row>
    <row r="4004" spans="2:3" x14ac:dyDescent="0.2">
      <c r="B4004" s="24"/>
      <c r="C4004" s="24"/>
    </row>
    <row r="4005" spans="2:3" x14ac:dyDescent="0.2">
      <c r="B4005" s="24"/>
      <c r="C4005" s="24"/>
    </row>
    <row r="4006" spans="2:3" x14ac:dyDescent="0.2">
      <c r="B4006" s="24"/>
      <c r="C4006" s="24"/>
    </row>
    <row r="4007" spans="2:3" x14ac:dyDescent="0.2">
      <c r="B4007" s="24"/>
      <c r="C4007" s="24"/>
    </row>
    <row r="4008" spans="2:3" x14ac:dyDescent="0.2">
      <c r="B4008" s="24"/>
      <c r="C4008" s="24"/>
    </row>
    <row r="4009" spans="2:3" x14ac:dyDescent="0.2">
      <c r="B4009" s="24"/>
      <c r="C4009" s="24"/>
    </row>
    <row r="4010" spans="2:3" x14ac:dyDescent="0.2">
      <c r="B4010" s="24"/>
      <c r="C4010" s="24"/>
    </row>
    <row r="4011" spans="2:3" x14ac:dyDescent="0.2">
      <c r="B4011" s="24"/>
      <c r="C4011" s="24"/>
    </row>
    <row r="4012" spans="2:3" x14ac:dyDescent="0.2">
      <c r="B4012" s="24"/>
      <c r="C4012" s="24"/>
    </row>
    <row r="4013" spans="2:3" x14ac:dyDescent="0.2">
      <c r="B4013" s="24"/>
      <c r="C4013" s="24"/>
    </row>
    <row r="4014" spans="2:3" x14ac:dyDescent="0.2">
      <c r="B4014" s="24"/>
      <c r="C4014" s="24"/>
    </row>
    <row r="4015" spans="2:3" x14ac:dyDescent="0.2">
      <c r="B4015" s="24"/>
      <c r="C4015" s="24"/>
    </row>
    <row r="4016" spans="2:3" x14ac:dyDescent="0.2">
      <c r="B4016" s="24"/>
      <c r="C4016" s="24"/>
    </row>
    <row r="4017" spans="2:3" x14ac:dyDescent="0.2">
      <c r="B4017" s="24"/>
      <c r="C4017" s="24"/>
    </row>
    <row r="4018" spans="2:3" x14ac:dyDescent="0.2">
      <c r="B4018" s="24"/>
      <c r="C4018" s="24"/>
    </row>
    <row r="4019" spans="2:3" x14ac:dyDescent="0.2">
      <c r="B4019" s="24"/>
      <c r="C4019" s="24"/>
    </row>
    <row r="4020" spans="2:3" x14ac:dyDescent="0.2">
      <c r="B4020" s="24"/>
      <c r="C4020" s="24"/>
    </row>
    <row r="4021" spans="2:3" x14ac:dyDescent="0.2">
      <c r="B4021" s="24"/>
      <c r="C4021" s="24"/>
    </row>
    <row r="4022" spans="2:3" x14ac:dyDescent="0.2">
      <c r="B4022" s="24"/>
      <c r="C4022" s="24"/>
    </row>
    <row r="4023" spans="2:3" x14ac:dyDescent="0.2">
      <c r="B4023" s="24"/>
      <c r="C4023" s="24"/>
    </row>
    <row r="4024" spans="2:3" x14ac:dyDescent="0.2">
      <c r="B4024" s="24"/>
      <c r="C4024" s="24"/>
    </row>
    <row r="4025" spans="2:3" x14ac:dyDescent="0.2">
      <c r="B4025" s="24"/>
      <c r="C4025" s="24"/>
    </row>
    <row r="4026" spans="2:3" x14ac:dyDescent="0.2">
      <c r="B4026" s="24"/>
      <c r="C4026" s="24"/>
    </row>
    <row r="4027" spans="2:3" x14ac:dyDescent="0.2">
      <c r="B4027" s="24"/>
      <c r="C4027" s="24"/>
    </row>
    <row r="4028" spans="2:3" x14ac:dyDescent="0.2">
      <c r="B4028" s="24"/>
      <c r="C4028" s="24"/>
    </row>
    <row r="4029" spans="2:3" x14ac:dyDescent="0.2">
      <c r="B4029" s="24"/>
      <c r="C4029" s="24"/>
    </row>
    <row r="4030" spans="2:3" x14ac:dyDescent="0.2">
      <c r="B4030" s="24"/>
      <c r="C4030" s="24"/>
    </row>
    <row r="4031" spans="2:3" x14ac:dyDescent="0.2">
      <c r="B4031" s="24"/>
      <c r="C4031" s="24"/>
    </row>
    <row r="4032" spans="2:3" x14ac:dyDescent="0.2">
      <c r="B4032" s="24"/>
      <c r="C4032" s="24"/>
    </row>
    <row r="4033" spans="2:3" x14ac:dyDescent="0.2">
      <c r="B4033" s="24"/>
      <c r="C4033" s="24"/>
    </row>
    <row r="4034" spans="2:3" x14ac:dyDescent="0.2">
      <c r="B4034" s="24"/>
      <c r="C4034" s="24"/>
    </row>
    <row r="4035" spans="2:3" x14ac:dyDescent="0.2">
      <c r="B4035" s="24"/>
      <c r="C4035" s="24"/>
    </row>
    <row r="4036" spans="2:3" x14ac:dyDescent="0.2">
      <c r="B4036" s="24"/>
      <c r="C4036" s="24"/>
    </row>
    <row r="4037" spans="2:3" x14ac:dyDescent="0.2">
      <c r="B4037" s="24"/>
      <c r="C4037" s="24"/>
    </row>
    <row r="4038" spans="2:3" x14ac:dyDescent="0.2">
      <c r="B4038" s="24"/>
      <c r="C4038" s="24"/>
    </row>
    <row r="4039" spans="2:3" x14ac:dyDescent="0.2">
      <c r="B4039" s="24"/>
      <c r="C4039" s="24"/>
    </row>
    <row r="4040" spans="2:3" x14ac:dyDescent="0.2">
      <c r="B4040" s="24"/>
      <c r="C4040" s="24"/>
    </row>
    <row r="4041" spans="2:3" x14ac:dyDescent="0.2">
      <c r="B4041" s="24"/>
      <c r="C4041" s="24"/>
    </row>
    <row r="4042" spans="2:3" x14ac:dyDescent="0.2">
      <c r="B4042" s="24"/>
      <c r="C4042" s="24"/>
    </row>
    <row r="4043" spans="2:3" x14ac:dyDescent="0.2">
      <c r="B4043" s="24"/>
      <c r="C4043" s="24"/>
    </row>
    <row r="4044" spans="2:3" x14ac:dyDescent="0.2">
      <c r="B4044" s="24"/>
      <c r="C4044" s="24"/>
    </row>
    <row r="4045" spans="2:3" x14ac:dyDescent="0.2">
      <c r="B4045" s="24"/>
      <c r="C4045" s="24"/>
    </row>
    <row r="4046" spans="2:3" x14ac:dyDescent="0.2">
      <c r="B4046" s="24"/>
      <c r="C4046" s="24"/>
    </row>
    <row r="4047" spans="2:3" x14ac:dyDescent="0.2">
      <c r="B4047" s="24"/>
      <c r="C4047" s="24"/>
    </row>
    <row r="4048" spans="2:3" x14ac:dyDescent="0.2">
      <c r="B4048" s="24"/>
      <c r="C4048" s="24"/>
    </row>
    <row r="4049" spans="2:3" x14ac:dyDescent="0.2">
      <c r="B4049" s="24"/>
      <c r="C4049" s="24"/>
    </row>
    <row r="4050" spans="2:3" x14ac:dyDescent="0.2">
      <c r="B4050" s="24"/>
      <c r="C4050" s="24"/>
    </row>
    <row r="4051" spans="2:3" x14ac:dyDescent="0.2">
      <c r="B4051" s="24"/>
      <c r="C4051" s="24"/>
    </row>
    <row r="4052" spans="2:3" x14ac:dyDescent="0.2">
      <c r="B4052" s="24"/>
      <c r="C4052" s="24"/>
    </row>
    <row r="4053" spans="2:3" x14ac:dyDescent="0.2">
      <c r="B4053" s="24"/>
      <c r="C4053" s="24"/>
    </row>
    <row r="4054" spans="2:3" x14ac:dyDescent="0.2">
      <c r="B4054" s="24"/>
      <c r="C4054" s="24"/>
    </row>
    <row r="4055" spans="2:3" x14ac:dyDescent="0.2">
      <c r="B4055" s="24"/>
      <c r="C4055" s="24"/>
    </row>
    <row r="4056" spans="2:3" x14ac:dyDescent="0.2">
      <c r="B4056" s="24"/>
      <c r="C4056" s="24"/>
    </row>
    <row r="4057" spans="2:3" x14ac:dyDescent="0.2">
      <c r="B4057" s="24"/>
      <c r="C4057" s="24"/>
    </row>
    <row r="4058" spans="2:3" x14ac:dyDescent="0.2">
      <c r="B4058" s="24"/>
      <c r="C4058" s="24"/>
    </row>
    <row r="4059" spans="2:3" x14ac:dyDescent="0.2">
      <c r="B4059" s="24"/>
      <c r="C4059" s="24"/>
    </row>
    <row r="4060" spans="2:3" x14ac:dyDescent="0.2">
      <c r="B4060" s="24"/>
      <c r="C4060" s="24"/>
    </row>
    <row r="4061" spans="2:3" x14ac:dyDescent="0.2">
      <c r="B4061" s="24"/>
      <c r="C4061" s="24"/>
    </row>
    <row r="4062" spans="2:3" x14ac:dyDescent="0.2">
      <c r="B4062" s="24"/>
      <c r="C4062" s="24"/>
    </row>
    <row r="4063" spans="2:3" x14ac:dyDescent="0.2">
      <c r="B4063" s="24"/>
      <c r="C4063" s="24"/>
    </row>
    <row r="4064" spans="2:3" x14ac:dyDescent="0.2">
      <c r="B4064" s="24"/>
      <c r="C4064" s="24"/>
    </row>
    <row r="4065" spans="2:3" x14ac:dyDescent="0.2">
      <c r="B4065" s="24"/>
      <c r="C4065" s="24"/>
    </row>
    <row r="4066" spans="2:3" x14ac:dyDescent="0.2">
      <c r="B4066" s="24"/>
      <c r="C4066" s="24"/>
    </row>
    <row r="4067" spans="2:3" x14ac:dyDescent="0.2">
      <c r="B4067" s="24"/>
      <c r="C4067" s="24"/>
    </row>
    <row r="4068" spans="2:3" x14ac:dyDescent="0.2">
      <c r="B4068" s="24"/>
      <c r="C4068" s="24"/>
    </row>
    <row r="4069" spans="2:3" x14ac:dyDescent="0.2">
      <c r="B4069" s="24"/>
      <c r="C4069" s="24"/>
    </row>
    <row r="4070" spans="2:3" x14ac:dyDescent="0.2">
      <c r="B4070" s="24"/>
      <c r="C4070" s="24"/>
    </row>
    <row r="4071" spans="2:3" x14ac:dyDescent="0.2">
      <c r="B4071" s="24"/>
      <c r="C4071" s="24"/>
    </row>
    <row r="4072" spans="2:3" x14ac:dyDescent="0.2">
      <c r="B4072" s="24"/>
      <c r="C4072" s="24"/>
    </row>
    <row r="4073" spans="2:3" x14ac:dyDescent="0.2">
      <c r="B4073" s="24"/>
      <c r="C4073" s="24"/>
    </row>
    <row r="4074" spans="2:3" x14ac:dyDescent="0.2">
      <c r="B4074" s="24"/>
      <c r="C4074" s="24"/>
    </row>
    <row r="4075" spans="2:3" x14ac:dyDescent="0.2">
      <c r="B4075" s="24"/>
      <c r="C4075" s="24"/>
    </row>
    <row r="4076" spans="2:3" x14ac:dyDescent="0.2">
      <c r="B4076" s="24"/>
      <c r="C4076" s="24"/>
    </row>
    <row r="4077" spans="2:3" x14ac:dyDescent="0.2">
      <c r="B4077" s="24"/>
      <c r="C4077" s="24"/>
    </row>
    <row r="4078" spans="2:3" x14ac:dyDescent="0.2">
      <c r="B4078" s="24"/>
      <c r="C4078" s="24"/>
    </row>
    <row r="4079" spans="2:3" x14ac:dyDescent="0.2">
      <c r="B4079" s="24"/>
      <c r="C4079" s="24"/>
    </row>
    <row r="4080" spans="2:3" x14ac:dyDescent="0.2">
      <c r="B4080" s="24"/>
      <c r="C4080" s="24"/>
    </row>
    <row r="4081" spans="2:3" x14ac:dyDescent="0.2">
      <c r="B4081" s="24"/>
      <c r="C4081" s="24"/>
    </row>
    <row r="4082" spans="2:3" x14ac:dyDescent="0.2">
      <c r="B4082" s="24"/>
      <c r="C4082" s="24"/>
    </row>
    <row r="4083" spans="2:3" x14ac:dyDescent="0.2">
      <c r="B4083" s="24"/>
      <c r="C4083" s="24"/>
    </row>
    <row r="4084" spans="2:3" x14ac:dyDescent="0.2">
      <c r="B4084" s="24"/>
      <c r="C4084" s="24"/>
    </row>
    <row r="4085" spans="2:3" x14ac:dyDescent="0.2">
      <c r="B4085" s="24"/>
      <c r="C4085" s="24"/>
    </row>
    <row r="4086" spans="2:3" x14ac:dyDescent="0.2">
      <c r="B4086" s="24"/>
      <c r="C4086" s="24"/>
    </row>
    <row r="4087" spans="2:3" x14ac:dyDescent="0.2">
      <c r="B4087" s="24"/>
      <c r="C4087" s="24"/>
    </row>
    <row r="4088" spans="2:3" x14ac:dyDescent="0.2">
      <c r="B4088" s="24"/>
      <c r="C4088" s="24"/>
    </row>
    <row r="4089" spans="2:3" x14ac:dyDescent="0.2">
      <c r="B4089" s="24"/>
      <c r="C4089" s="24"/>
    </row>
    <row r="4090" spans="2:3" x14ac:dyDescent="0.2">
      <c r="B4090" s="24"/>
      <c r="C4090" s="24"/>
    </row>
    <row r="4091" spans="2:3" x14ac:dyDescent="0.2">
      <c r="B4091" s="24"/>
      <c r="C4091" s="24"/>
    </row>
    <row r="4092" spans="2:3" x14ac:dyDescent="0.2">
      <c r="B4092" s="24"/>
      <c r="C4092" s="24"/>
    </row>
    <row r="4093" spans="2:3" x14ac:dyDescent="0.2">
      <c r="B4093" s="24"/>
      <c r="C4093" s="24"/>
    </row>
    <row r="4094" spans="2:3" x14ac:dyDescent="0.2">
      <c r="B4094" s="24"/>
      <c r="C4094" s="24"/>
    </row>
    <row r="4095" spans="2:3" x14ac:dyDescent="0.2">
      <c r="B4095" s="24"/>
      <c r="C4095" s="24"/>
    </row>
    <row r="4096" spans="2:3" x14ac:dyDescent="0.2">
      <c r="B4096" s="24"/>
      <c r="C4096" s="24"/>
    </row>
    <row r="4097" spans="2:3" x14ac:dyDescent="0.2">
      <c r="B4097" s="24"/>
      <c r="C4097" s="24"/>
    </row>
    <row r="4098" spans="2:3" x14ac:dyDescent="0.2">
      <c r="B4098" s="24"/>
      <c r="C4098" s="24"/>
    </row>
    <row r="4099" spans="2:3" x14ac:dyDescent="0.2">
      <c r="B4099" s="24"/>
      <c r="C4099" s="24"/>
    </row>
    <row r="4100" spans="2:3" x14ac:dyDescent="0.2">
      <c r="B4100" s="24"/>
      <c r="C4100" s="24"/>
    </row>
    <row r="4101" spans="2:3" x14ac:dyDescent="0.2">
      <c r="B4101" s="24"/>
      <c r="C4101" s="24"/>
    </row>
    <row r="4102" spans="2:3" x14ac:dyDescent="0.2">
      <c r="B4102" s="24"/>
      <c r="C4102" s="24"/>
    </row>
    <row r="4103" spans="2:3" x14ac:dyDescent="0.2">
      <c r="B4103" s="24"/>
      <c r="C4103" s="24"/>
    </row>
    <row r="4104" spans="2:3" x14ac:dyDescent="0.2">
      <c r="B4104" s="24"/>
      <c r="C4104" s="24"/>
    </row>
    <row r="4105" spans="2:3" x14ac:dyDescent="0.2">
      <c r="B4105" s="24"/>
      <c r="C4105" s="24"/>
    </row>
    <row r="4106" spans="2:3" x14ac:dyDescent="0.2">
      <c r="B4106" s="24"/>
      <c r="C4106" s="24"/>
    </row>
    <row r="4107" spans="2:3" x14ac:dyDescent="0.2">
      <c r="B4107" s="24"/>
      <c r="C4107" s="24"/>
    </row>
    <row r="4108" spans="2:3" x14ac:dyDescent="0.2">
      <c r="B4108" s="24"/>
      <c r="C4108" s="24"/>
    </row>
    <row r="4109" spans="2:3" x14ac:dyDescent="0.2">
      <c r="B4109" s="24"/>
      <c r="C4109" s="24"/>
    </row>
    <row r="4110" spans="2:3" x14ac:dyDescent="0.2">
      <c r="B4110" s="24"/>
      <c r="C4110" s="24"/>
    </row>
    <row r="4111" spans="2:3" x14ac:dyDescent="0.2">
      <c r="B4111" s="24"/>
      <c r="C4111" s="24"/>
    </row>
    <row r="4112" spans="2:3" x14ac:dyDescent="0.2">
      <c r="B4112" s="24"/>
      <c r="C4112" s="24"/>
    </row>
    <row r="4113" spans="2:3" x14ac:dyDescent="0.2">
      <c r="B4113" s="24"/>
      <c r="C4113" s="24"/>
    </row>
    <row r="4114" spans="2:3" x14ac:dyDescent="0.2">
      <c r="B4114" s="24"/>
      <c r="C4114" s="24"/>
    </row>
    <row r="4115" spans="2:3" x14ac:dyDescent="0.2">
      <c r="B4115" s="24"/>
      <c r="C4115" s="24"/>
    </row>
    <row r="4116" spans="2:3" x14ac:dyDescent="0.2">
      <c r="B4116" s="24"/>
      <c r="C4116" s="24"/>
    </row>
    <row r="4117" spans="2:3" x14ac:dyDescent="0.2">
      <c r="B4117" s="24"/>
      <c r="C4117" s="24"/>
    </row>
    <row r="4118" spans="2:3" x14ac:dyDescent="0.2">
      <c r="B4118" s="24"/>
      <c r="C4118" s="24"/>
    </row>
    <row r="4119" spans="2:3" x14ac:dyDescent="0.2">
      <c r="B4119" s="24"/>
      <c r="C4119" s="24"/>
    </row>
    <row r="4120" spans="2:3" x14ac:dyDescent="0.2">
      <c r="B4120" s="24"/>
      <c r="C4120" s="24"/>
    </row>
    <row r="4121" spans="2:3" x14ac:dyDescent="0.2">
      <c r="B4121" s="24"/>
      <c r="C4121" s="24"/>
    </row>
    <row r="4122" spans="2:3" x14ac:dyDescent="0.2">
      <c r="B4122" s="24"/>
      <c r="C4122" s="24"/>
    </row>
    <row r="4123" spans="2:3" x14ac:dyDescent="0.2">
      <c r="B4123" s="24"/>
      <c r="C4123" s="24"/>
    </row>
    <row r="4124" spans="2:3" x14ac:dyDescent="0.2">
      <c r="B4124" s="24"/>
      <c r="C4124" s="24"/>
    </row>
    <row r="4125" spans="2:3" x14ac:dyDescent="0.2">
      <c r="B4125" s="24"/>
      <c r="C4125" s="24"/>
    </row>
    <row r="4126" spans="2:3" x14ac:dyDescent="0.2">
      <c r="B4126" s="24"/>
      <c r="C4126" s="24"/>
    </row>
    <row r="4127" spans="2:3" x14ac:dyDescent="0.2">
      <c r="B4127" s="24"/>
      <c r="C4127" s="24"/>
    </row>
    <row r="4128" spans="2:3" x14ac:dyDescent="0.2">
      <c r="B4128" s="24"/>
      <c r="C4128" s="24"/>
    </row>
    <row r="4129" spans="2:3" x14ac:dyDescent="0.2">
      <c r="B4129" s="24"/>
      <c r="C4129" s="24"/>
    </row>
    <row r="4130" spans="2:3" x14ac:dyDescent="0.2">
      <c r="B4130" s="24"/>
      <c r="C4130" s="24"/>
    </row>
    <row r="4131" spans="2:3" x14ac:dyDescent="0.2">
      <c r="B4131" s="24"/>
      <c r="C4131" s="24"/>
    </row>
    <row r="4132" spans="2:3" x14ac:dyDescent="0.2">
      <c r="B4132" s="24"/>
      <c r="C4132" s="24"/>
    </row>
    <row r="4133" spans="2:3" x14ac:dyDescent="0.2">
      <c r="B4133" s="24"/>
      <c r="C4133" s="24"/>
    </row>
    <row r="4134" spans="2:3" x14ac:dyDescent="0.2">
      <c r="B4134" s="24"/>
      <c r="C4134" s="24"/>
    </row>
    <row r="4135" spans="2:3" x14ac:dyDescent="0.2">
      <c r="B4135" s="24"/>
      <c r="C4135" s="24"/>
    </row>
    <row r="4136" spans="2:3" x14ac:dyDescent="0.2">
      <c r="B4136" s="24"/>
      <c r="C4136" s="24"/>
    </row>
    <row r="4137" spans="2:3" x14ac:dyDescent="0.2">
      <c r="B4137" s="24"/>
      <c r="C4137" s="24"/>
    </row>
    <row r="4138" spans="2:3" x14ac:dyDescent="0.2">
      <c r="B4138" s="24"/>
      <c r="C4138" s="24"/>
    </row>
    <row r="4139" spans="2:3" x14ac:dyDescent="0.2">
      <c r="B4139" s="24"/>
      <c r="C4139" s="24"/>
    </row>
    <row r="4140" spans="2:3" x14ac:dyDescent="0.2">
      <c r="B4140" s="24"/>
      <c r="C4140" s="24"/>
    </row>
    <row r="4141" spans="2:3" x14ac:dyDescent="0.2">
      <c r="B4141" s="24"/>
      <c r="C4141" s="24"/>
    </row>
    <row r="4142" spans="2:3" x14ac:dyDescent="0.2">
      <c r="B4142" s="24"/>
      <c r="C4142" s="24"/>
    </row>
    <row r="4143" spans="2:3" x14ac:dyDescent="0.2">
      <c r="B4143" s="24"/>
      <c r="C4143" s="24"/>
    </row>
    <row r="4144" spans="2:3" x14ac:dyDescent="0.2">
      <c r="B4144" s="24"/>
      <c r="C4144" s="24"/>
    </row>
    <row r="4145" spans="2:3" x14ac:dyDescent="0.2">
      <c r="B4145" s="24"/>
      <c r="C4145" s="24"/>
    </row>
    <row r="4146" spans="2:3" x14ac:dyDescent="0.2">
      <c r="B4146" s="24"/>
      <c r="C4146" s="24"/>
    </row>
    <row r="4147" spans="2:3" x14ac:dyDescent="0.2">
      <c r="B4147" s="24"/>
      <c r="C4147" s="24"/>
    </row>
    <row r="4148" spans="2:3" x14ac:dyDescent="0.2">
      <c r="B4148" s="24"/>
      <c r="C4148" s="24"/>
    </row>
    <row r="4149" spans="2:3" x14ac:dyDescent="0.2">
      <c r="B4149" s="24"/>
      <c r="C4149" s="24"/>
    </row>
    <row r="4150" spans="2:3" x14ac:dyDescent="0.2">
      <c r="B4150" s="24"/>
      <c r="C4150" s="24"/>
    </row>
    <row r="4151" spans="2:3" x14ac:dyDescent="0.2">
      <c r="B4151" s="24"/>
      <c r="C4151" s="24"/>
    </row>
    <row r="4152" spans="2:3" x14ac:dyDescent="0.2">
      <c r="B4152" s="24"/>
      <c r="C4152" s="24"/>
    </row>
    <row r="4153" spans="2:3" x14ac:dyDescent="0.2">
      <c r="B4153" s="24"/>
      <c r="C4153" s="24"/>
    </row>
    <row r="4154" spans="2:3" x14ac:dyDescent="0.2">
      <c r="B4154" s="24"/>
      <c r="C4154" s="24"/>
    </row>
    <row r="4155" spans="2:3" x14ac:dyDescent="0.2">
      <c r="B4155" s="24"/>
      <c r="C4155" s="24"/>
    </row>
    <row r="4156" spans="2:3" x14ac:dyDescent="0.2">
      <c r="B4156" s="24"/>
      <c r="C4156" s="24"/>
    </row>
    <row r="4157" spans="2:3" x14ac:dyDescent="0.2">
      <c r="B4157" s="24"/>
      <c r="C4157" s="24"/>
    </row>
    <row r="4158" spans="2:3" x14ac:dyDescent="0.2">
      <c r="B4158" s="24"/>
      <c r="C4158" s="24"/>
    </row>
    <row r="4159" spans="2:3" x14ac:dyDescent="0.2">
      <c r="B4159" s="24"/>
      <c r="C4159" s="24"/>
    </row>
    <row r="4160" spans="2:3" x14ac:dyDescent="0.2">
      <c r="B4160" s="24"/>
      <c r="C4160" s="24"/>
    </row>
    <row r="4161" spans="2:3" x14ac:dyDescent="0.2">
      <c r="B4161" s="24"/>
      <c r="C4161" s="24"/>
    </row>
    <row r="4162" spans="2:3" x14ac:dyDescent="0.2">
      <c r="B4162" s="24"/>
      <c r="C4162" s="24"/>
    </row>
    <row r="4163" spans="2:3" x14ac:dyDescent="0.2">
      <c r="B4163" s="24"/>
      <c r="C4163" s="24"/>
    </row>
    <row r="4164" spans="2:3" x14ac:dyDescent="0.2">
      <c r="B4164" s="24"/>
      <c r="C4164" s="24"/>
    </row>
    <row r="4165" spans="2:3" x14ac:dyDescent="0.2">
      <c r="B4165" s="24"/>
      <c r="C4165" s="24"/>
    </row>
    <row r="4166" spans="2:3" x14ac:dyDescent="0.2">
      <c r="B4166" s="24"/>
      <c r="C4166" s="24"/>
    </row>
    <row r="4167" spans="2:3" x14ac:dyDescent="0.2">
      <c r="B4167" s="24"/>
      <c r="C4167" s="24"/>
    </row>
    <row r="4168" spans="2:3" x14ac:dyDescent="0.2">
      <c r="B4168" s="24"/>
      <c r="C4168" s="24"/>
    </row>
    <row r="4169" spans="2:3" x14ac:dyDescent="0.2">
      <c r="B4169" s="24"/>
      <c r="C4169" s="24"/>
    </row>
    <row r="4170" spans="2:3" x14ac:dyDescent="0.2">
      <c r="B4170" s="24"/>
      <c r="C4170" s="24"/>
    </row>
    <row r="4171" spans="2:3" x14ac:dyDescent="0.2">
      <c r="B4171" s="24"/>
      <c r="C4171" s="24"/>
    </row>
    <row r="4172" spans="2:3" x14ac:dyDescent="0.2">
      <c r="B4172" s="24"/>
      <c r="C4172" s="24"/>
    </row>
    <row r="4173" spans="2:3" x14ac:dyDescent="0.2">
      <c r="B4173" s="24"/>
      <c r="C4173" s="24"/>
    </row>
    <row r="4174" spans="2:3" x14ac:dyDescent="0.2">
      <c r="B4174" s="24"/>
      <c r="C4174" s="24"/>
    </row>
    <row r="4175" spans="2:3" x14ac:dyDescent="0.2">
      <c r="B4175" s="24"/>
      <c r="C4175" s="24"/>
    </row>
    <row r="4176" spans="2:3" x14ac:dyDescent="0.2">
      <c r="B4176" s="24"/>
      <c r="C4176" s="24"/>
    </row>
    <row r="4177" spans="2:3" x14ac:dyDescent="0.2">
      <c r="B4177" s="24"/>
      <c r="C4177" s="24"/>
    </row>
    <row r="4178" spans="2:3" x14ac:dyDescent="0.2">
      <c r="B4178" s="24"/>
      <c r="C4178" s="24"/>
    </row>
    <row r="4179" spans="2:3" x14ac:dyDescent="0.2">
      <c r="B4179" s="24"/>
      <c r="C4179" s="24"/>
    </row>
    <row r="4180" spans="2:3" x14ac:dyDescent="0.2">
      <c r="B4180" s="24"/>
      <c r="C4180" s="24"/>
    </row>
    <row r="4181" spans="2:3" x14ac:dyDescent="0.2">
      <c r="B4181" s="24"/>
      <c r="C4181" s="24"/>
    </row>
    <row r="4182" spans="2:3" x14ac:dyDescent="0.2">
      <c r="B4182" s="24"/>
      <c r="C4182" s="24"/>
    </row>
    <row r="4183" spans="2:3" x14ac:dyDescent="0.2">
      <c r="B4183" s="24"/>
      <c r="C4183" s="24"/>
    </row>
    <row r="4184" spans="2:3" x14ac:dyDescent="0.2">
      <c r="B4184" s="24"/>
      <c r="C4184" s="24"/>
    </row>
    <row r="4185" spans="2:3" x14ac:dyDescent="0.2">
      <c r="B4185" s="24"/>
      <c r="C4185" s="24"/>
    </row>
    <row r="4186" spans="2:3" x14ac:dyDescent="0.2">
      <c r="B4186" s="24"/>
      <c r="C4186" s="24"/>
    </row>
    <row r="4187" spans="2:3" x14ac:dyDescent="0.2">
      <c r="B4187" s="24"/>
      <c r="C4187" s="24"/>
    </row>
    <row r="4188" spans="2:3" x14ac:dyDescent="0.2">
      <c r="B4188" s="24"/>
      <c r="C4188" s="24"/>
    </row>
    <row r="4189" spans="2:3" x14ac:dyDescent="0.2">
      <c r="B4189" s="24"/>
      <c r="C4189" s="24"/>
    </row>
    <row r="4190" spans="2:3" x14ac:dyDescent="0.2">
      <c r="B4190" s="24"/>
      <c r="C4190" s="24"/>
    </row>
    <row r="4191" spans="2:3" x14ac:dyDescent="0.2">
      <c r="B4191" s="24"/>
      <c r="C4191" s="24"/>
    </row>
    <row r="4192" spans="2:3" x14ac:dyDescent="0.2">
      <c r="B4192" s="24"/>
      <c r="C4192" s="24"/>
    </row>
    <row r="4193" spans="2:3" x14ac:dyDescent="0.2">
      <c r="B4193" s="24"/>
      <c r="C4193" s="24"/>
    </row>
    <row r="4194" spans="2:3" x14ac:dyDescent="0.2">
      <c r="B4194" s="24"/>
      <c r="C4194" s="24"/>
    </row>
    <row r="4195" spans="2:3" x14ac:dyDescent="0.2">
      <c r="B4195" s="24"/>
      <c r="C4195" s="24"/>
    </row>
    <row r="4196" spans="2:3" x14ac:dyDescent="0.2">
      <c r="B4196" s="24"/>
      <c r="C4196" s="24"/>
    </row>
    <row r="4197" spans="2:3" x14ac:dyDescent="0.2">
      <c r="B4197" s="24"/>
      <c r="C4197" s="24"/>
    </row>
    <row r="4198" spans="2:3" x14ac:dyDescent="0.2">
      <c r="B4198" s="24"/>
      <c r="C4198" s="24"/>
    </row>
    <row r="4199" spans="2:3" x14ac:dyDescent="0.2">
      <c r="B4199" s="24"/>
      <c r="C4199" s="24"/>
    </row>
    <row r="4200" spans="2:3" x14ac:dyDescent="0.2">
      <c r="B4200" s="24"/>
      <c r="C4200" s="24"/>
    </row>
    <row r="4201" spans="2:3" x14ac:dyDescent="0.2">
      <c r="B4201" s="24"/>
      <c r="C4201" s="24"/>
    </row>
    <row r="4202" spans="2:3" x14ac:dyDescent="0.2">
      <c r="B4202" s="24"/>
      <c r="C4202" s="24"/>
    </row>
    <row r="4203" spans="2:3" x14ac:dyDescent="0.2">
      <c r="B4203" s="24"/>
      <c r="C4203" s="24"/>
    </row>
    <row r="4204" spans="2:3" x14ac:dyDescent="0.2">
      <c r="B4204" s="24"/>
      <c r="C4204" s="24"/>
    </row>
    <row r="4205" spans="2:3" x14ac:dyDescent="0.2">
      <c r="B4205" s="24"/>
      <c r="C4205" s="24"/>
    </row>
    <row r="4206" spans="2:3" x14ac:dyDescent="0.2">
      <c r="B4206" s="24"/>
      <c r="C4206" s="24"/>
    </row>
    <row r="4207" spans="2:3" x14ac:dyDescent="0.2">
      <c r="B4207" s="24"/>
      <c r="C4207" s="24"/>
    </row>
    <row r="4208" spans="2:3" x14ac:dyDescent="0.2">
      <c r="B4208" s="24"/>
      <c r="C4208" s="24"/>
    </row>
    <row r="4209" spans="2:3" x14ac:dyDescent="0.2">
      <c r="B4209" s="24"/>
      <c r="C4209" s="24"/>
    </row>
    <row r="4210" spans="2:3" x14ac:dyDescent="0.2">
      <c r="B4210" s="24"/>
      <c r="C4210" s="24"/>
    </row>
    <row r="4211" spans="2:3" x14ac:dyDescent="0.2">
      <c r="B4211" s="24"/>
      <c r="C4211" s="24"/>
    </row>
    <row r="4212" spans="2:3" x14ac:dyDescent="0.2">
      <c r="B4212" s="24"/>
      <c r="C4212" s="24"/>
    </row>
    <row r="4213" spans="2:3" x14ac:dyDescent="0.2">
      <c r="B4213" s="24"/>
      <c r="C4213" s="24"/>
    </row>
    <row r="4214" spans="2:3" x14ac:dyDescent="0.2">
      <c r="B4214" s="24"/>
      <c r="C4214" s="24"/>
    </row>
    <row r="4215" spans="2:3" x14ac:dyDescent="0.2">
      <c r="B4215" s="24"/>
      <c r="C4215" s="24"/>
    </row>
    <row r="4216" spans="2:3" x14ac:dyDescent="0.2">
      <c r="B4216" s="24"/>
      <c r="C4216" s="24"/>
    </row>
    <row r="4217" spans="2:3" x14ac:dyDescent="0.2">
      <c r="B4217" s="24"/>
      <c r="C4217" s="24"/>
    </row>
    <row r="4218" spans="2:3" x14ac:dyDescent="0.2">
      <c r="B4218" s="24"/>
      <c r="C4218" s="24"/>
    </row>
    <row r="4219" spans="2:3" x14ac:dyDescent="0.2">
      <c r="B4219" s="24"/>
      <c r="C4219" s="24"/>
    </row>
    <row r="4220" spans="2:3" x14ac:dyDescent="0.2">
      <c r="B4220" s="24"/>
      <c r="C4220" s="24"/>
    </row>
    <row r="4221" spans="2:3" x14ac:dyDescent="0.2">
      <c r="B4221" s="24"/>
      <c r="C4221" s="24"/>
    </row>
    <row r="4222" spans="2:3" x14ac:dyDescent="0.2">
      <c r="B4222" s="24"/>
      <c r="C4222" s="24"/>
    </row>
    <row r="4223" spans="2:3" x14ac:dyDescent="0.2">
      <c r="B4223" s="24"/>
      <c r="C4223" s="24"/>
    </row>
    <row r="4224" spans="2:3" x14ac:dyDescent="0.2">
      <c r="B4224" s="24"/>
      <c r="C4224" s="24"/>
    </row>
    <row r="4225" spans="2:3" x14ac:dyDescent="0.2">
      <c r="B4225" s="24"/>
      <c r="C4225" s="24"/>
    </row>
    <row r="4226" spans="2:3" x14ac:dyDescent="0.2">
      <c r="B4226" s="24"/>
      <c r="C4226" s="24"/>
    </row>
    <row r="4227" spans="2:3" x14ac:dyDescent="0.2">
      <c r="B4227" s="24"/>
      <c r="C4227" s="24"/>
    </row>
    <row r="4228" spans="2:3" x14ac:dyDescent="0.2">
      <c r="B4228" s="24"/>
      <c r="C4228" s="24"/>
    </row>
    <row r="4229" spans="2:3" x14ac:dyDescent="0.2">
      <c r="B4229" s="24"/>
      <c r="C4229" s="24"/>
    </row>
    <row r="4230" spans="2:3" x14ac:dyDescent="0.2">
      <c r="B4230" s="24"/>
      <c r="C4230" s="24"/>
    </row>
    <row r="4231" spans="2:3" x14ac:dyDescent="0.2">
      <c r="B4231" s="24"/>
      <c r="C4231" s="24"/>
    </row>
    <row r="4232" spans="2:3" x14ac:dyDescent="0.2">
      <c r="B4232" s="24"/>
      <c r="C4232" s="24"/>
    </row>
    <row r="4233" spans="2:3" x14ac:dyDescent="0.2">
      <c r="B4233" s="24"/>
      <c r="C4233" s="24"/>
    </row>
    <row r="4234" spans="2:3" x14ac:dyDescent="0.2">
      <c r="B4234" s="24"/>
      <c r="C4234" s="24"/>
    </row>
    <row r="4235" spans="2:3" x14ac:dyDescent="0.2">
      <c r="B4235" s="24"/>
      <c r="C4235" s="24"/>
    </row>
    <row r="4236" spans="2:3" x14ac:dyDescent="0.2">
      <c r="B4236" s="24"/>
      <c r="C4236" s="24"/>
    </row>
    <row r="4237" spans="2:3" x14ac:dyDescent="0.2">
      <c r="B4237" s="24"/>
      <c r="C4237" s="24"/>
    </row>
    <row r="4238" spans="2:3" x14ac:dyDescent="0.2">
      <c r="B4238" s="24"/>
      <c r="C4238" s="24"/>
    </row>
    <row r="4239" spans="2:3" x14ac:dyDescent="0.2">
      <c r="B4239" s="24"/>
      <c r="C4239" s="24"/>
    </row>
    <row r="4240" spans="2:3" x14ac:dyDescent="0.2">
      <c r="B4240" s="24"/>
      <c r="C4240" s="24"/>
    </row>
    <row r="4241" spans="2:3" x14ac:dyDescent="0.2">
      <c r="B4241" s="24"/>
      <c r="C4241" s="24"/>
    </row>
    <row r="4242" spans="2:3" x14ac:dyDescent="0.2">
      <c r="B4242" s="24"/>
      <c r="C4242" s="24"/>
    </row>
    <row r="4243" spans="2:3" x14ac:dyDescent="0.2">
      <c r="B4243" s="24"/>
      <c r="C4243" s="24"/>
    </row>
    <row r="4244" spans="2:3" x14ac:dyDescent="0.2">
      <c r="B4244" s="24"/>
      <c r="C4244" s="24"/>
    </row>
    <row r="4245" spans="2:3" x14ac:dyDescent="0.2">
      <c r="B4245" s="24"/>
      <c r="C4245" s="24"/>
    </row>
    <row r="4246" spans="2:3" x14ac:dyDescent="0.2">
      <c r="B4246" s="24"/>
      <c r="C4246" s="24"/>
    </row>
    <row r="4247" spans="2:3" x14ac:dyDescent="0.2">
      <c r="B4247" s="24"/>
      <c r="C4247" s="24"/>
    </row>
    <row r="4248" spans="2:3" x14ac:dyDescent="0.2">
      <c r="B4248" s="24"/>
      <c r="C4248" s="24"/>
    </row>
    <row r="4249" spans="2:3" x14ac:dyDescent="0.2">
      <c r="B4249" s="24"/>
      <c r="C4249" s="24"/>
    </row>
    <row r="4250" spans="2:3" x14ac:dyDescent="0.2">
      <c r="B4250" s="24"/>
      <c r="C4250" s="24"/>
    </row>
    <row r="4251" spans="2:3" x14ac:dyDescent="0.2">
      <c r="B4251" s="24"/>
      <c r="C4251" s="24"/>
    </row>
    <row r="4252" spans="2:3" x14ac:dyDescent="0.2">
      <c r="B4252" s="24"/>
      <c r="C4252" s="24"/>
    </row>
    <row r="4253" spans="2:3" x14ac:dyDescent="0.2">
      <c r="B4253" s="24"/>
      <c r="C4253" s="24"/>
    </row>
    <row r="4254" spans="2:3" x14ac:dyDescent="0.2">
      <c r="B4254" s="24"/>
      <c r="C4254" s="24"/>
    </row>
    <row r="4255" spans="2:3" x14ac:dyDescent="0.2">
      <c r="B4255" s="24"/>
      <c r="C4255" s="24"/>
    </row>
    <row r="4256" spans="2:3" x14ac:dyDescent="0.2">
      <c r="B4256" s="24"/>
      <c r="C4256" s="24"/>
    </row>
    <row r="4257" spans="2:3" x14ac:dyDescent="0.2">
      <c r="B4257" s="24"/>
      <c r="C4257" s="24"/>
    </row>
    <row r="4258" spans="2:3" x14ac:dyDescent="0.2">
      <c r="B4258" s="24"/>
      <c r="C4258" s="24"/>
    </row>
    <row r="4259" spans="2:3" x14ac:dyDescent="0.2">
      <c r="B4259" s="24"/>
      <c r="C4259" s="24"/>
    </row>
    <row r="4260" spans="2:3" x14ac:dyDescent="0.2">
      <c r="B4260" s="24"/>
      <c r="C4260" s="24"/>
    </row>
    <row r="4261" spans="2:3" x14ac:dyDescent="0.2">
      <c r="B4261" s="24"/>
      <c r="C4261" s="24"/>
    </row>
    <row r="4262" spans="2:3" x14ac:dyDescent="0.2">
      <c r="B4262" s="24"/>
      <c r="C4262" s="24"/>
    </row>
    <row r="4263" spans="2:3" x14ac:dyDescent="0.2">
      <c r="B4263" s="24"/>
      <c r="C4263" s="24"/>
    </row>
    <row r="4264" spans="2:3" x14ac:dyDescent="0.2">
      <c r="B4264" s="24"/>
      <c r="C4264" s="24"/>
    </row>
    <row r="4265" spans="2:3" x14ac:dyDescent="0.2">
      <c r="B4265" s="24"/>
      <c r="C4265" s="24"/>
    </row>
    <row r="4266" spans="2:3" x14ac:dyDescent="0.2">
      <c r="B4266" s="24"/>
      <c r="C4266" s="24"/>
    </row>
    <row r="4267" spans="2:3" x14ac:dyDescent="0.2">
      <c r="B4267" s="24"/>
      <c r="C4267" s="24"/>
    </row>
    <row r="4268" spans="2:3" x14ac:dyDescent="0.2">
      <c r="B4268" s="24"/>
      <c r="C4268" s="24"/>
    </row>
    <row r="4269" spans="2:3" x14ac:dyDescent="0.2">
      <c r="B4269" s="24"/>
      <c r="C4269" s="24"/>
    </row>
    <row r="4270" spans="2:3" x14ac:dyDescent="0.2">
      <c r="B4270" s="24"/>
      <c r="C4270" s="24"/>
    </row>
    <row r="4271" spans="2:3" x14ac:dyDescent="0.2">
      <c r="B4271" s="24"/>
      <c r="C4271" s="24"/>
    </row>
    <row r="4272" spans="2:3" x14ac:dyDescent="0.2">
      <c r="B4272" s="24"/>
      <c r="C4272" s="24"/>
    </row>
    <row r="4273" spans="2:3" x14ac:dyDescent="0.2">
      <c r="B4273" s="24"/>
      <c r="C4273" s="24"/>
    </row>
    <row r="4274" spans="2:3" x14ac:dyDescent="0.2">
      <c r="B4274" s="24"/>
      <c r="C4274" s="24"/>
    </row>
    <row r="4275" spans="2:3" x14ac:dyDescent="0.2">
      <c r="B4275" s="24"/>
      <c r="C4275" s="24"/>
    </row>
    <row r="4276" spans="2:3" x14ac:dyDescent="0.2">
      <c r="B4276" s="24"/>
      <c r="C4276" s="24"/>
    </row>
    <row r="4277" spans="2:3" x14ac:dyDescent="0.2">
      <c r="B4277" s="24"/>
      <c r="C4277" s="24"/>
    </row>
    <row r="4278" spans="2:3" x14ac:dyDescent="0.2">
      <c r="B4278" s="24"/>
      <c r="C4278" s="24"/>
    </row>
    <row r="4279" spans="2:3" x14ac:dyDescent="0.2">
      <c r="B4279" s="24"/>
      <c r="C4279" s="24"/>
    </row>
    <row r="4280" spans="2:3" x14ac:dyDescent="0.2">
      <c r="B4280" s="24"/>
      <c r="C4280" s="24"/>
    </row>
    <row r="4281" spans="2:3" x14ac:dyDescent="0.2">
      <c r="B4281" s="24"/>
      <c r="C4281" s="24"/>
    </row>
    <row r="4282" spans="2:3" x14ac:dyDescent="0.2">
      <c r="B4282" s="24"/>
      <c r="C4282" s="24"/>
    </row>
    <row r="4283" spans="2:3" x14ac:dyDescent="0.2">
      <c r="B4283" s="24"/>
      <c r="C4283" s="24"/>
    </row>
    <row r="4284" spans="2:3" x14ac:dyDescent="0.2">
      <c r="B4284" s="24"/>
      <c r="C4284" s="24"/>
    </row>
    <row r="4285" spans="2:3" x14ac:dyDescent="0.2">
      <c r="B4285" s="24"/>
      <c r="C4285" s="24"/>
    </row>
    <row r="4286" spans="2:3" x14ac:dyDescent="0.2">
      <c r="B4286" s="24"/>
      <c r="C4286" s="24"/>
    </row>
    <row r="4287" spans="2:3" x14ac:dyDescent="0.2">
      <c r="B4287" s="24"/>
      <c r="C4287" s="24"/>
    </row>
    <row r="4288" spans="2:3" x14ac:dyDescent="0.2">
      <c r="B4288" s="24"/>
      <c r="C4288" s="24"/>
    </row>
    <row r="4289" spans="2:3" x14ac:dyDescent="0.2">
      <c r="B4289" s="24"/>
      <c r="C4289" s="24"/>
    </row>
    <row r="4290" spans="2:3" x14ac:dyDescent="0.2">
      <c r="B4290" s="24"/>
      <c r="C4290" s="24"/>
    </row>
    <row r="4291" spans="2:3" x14ac:dyDescent="0.2">
      <c r="B4291" s="24"/>
      <c r="C4291" s="24"/>
    </row>
    <row r="4292" spans="2:3" x14ac:dyDescent="0.2">
      <c r="B4292" s="24"/>
      <c r="C4292" s="24"/>
    </row>
    <row r="4293" spans="2:3" x14ac:dyDescent="0.2">
      <c r="B4293" s="24"/>
      <c r="C4293" s="24"/>
    </row>
    <row r="4294" spans="2:3" x14ac:dyDescent="0.2">
      <c r="B4294" s="24"/>
      <c r="C4294" s="24"/>
    </row>
    <row r="4295" spans="2:3" x14ac:dyDescent="0.2">
      <c r="B4295" s="24"/>
      <c r="C4295" s="24"/>
    </row>
    <row r="4296" spans="2:3" x14ac:dyDescent="0.2">
      <c r="B4296" s="24"/>
      <c r="C4296" s="24"/>
    </row>
    <row r="4297" spans="2:3" x14ac:dyDescent="0.2">
      <c r="B4297" s="24"/>
      <c r="C4297" s="24"/>
    </row>
    <row r="4298" spans="2:3" x14ac:dyDescent="0.2">
      <c r="B4298" s="24"/>
      <c r="C4298" s="24"/>
    </row>
    <row r="4299" spans="2:3" x14ac:dyDescent="0.2">
      <c r="B4299" s="24"/>
      <c r="C4299" s="24"/>
    </row>
    <row r="4300" spans="2:3" x14ac:dyDescent="0.2">
      <c r="B4300" s="24"/>
      <c r="C4300" s="24"/>
    </row>
    <row r="4301" spans="2:3" x14ac:dyDescent="0.2">
      <c r="B4301" s="24"/>
      <c r="C4301" s="24"/>
    </row>
    <row r="4302" spans="2:3" x14ac:dyDescent="0.2">
      <c r="B4302" s="24"/>
      <c r="C4302" s="24"/>
    </row>
    <row r="4303" spans="2:3" x14ac:dyDescent="0.2">
      <c r="B4303" s="24"/>
      <c r="C4303" s="24"/>
    </row>
    <row r="4304" spans="2:3" x14ac:dyDescent="0.2">
      <c r="B4304" s="24"/>
      <c r="C4304" s="24"/>
    </row>
    <row r="4305" spans="2:3" x14ac:dyDescent="0.2">
      <c r="B4305" s="24"/>
      <c r="C4305" s="24"/>
    </row>
    <row r="4306" spans="2:3" x14ac:dyDescent="0.2">
      <c r="B4306" s="24"/>
      <c r="C4306" s="24"/>
    </row>
    <row r="4307" spans="2:3" x14ac:dyDescent="0.2">
      <c r="B4307" s="24"/>
      <c r="C4307" s="24"/>
    </row>
    <row r="4308" spans="2:3" x14ac:dyDescent="0.2">
      <c r="B4308" s="24"/>
      <c r="C4308" s="24"/>
    </row>
    <row r="4309" spans="2:3" x14ac:dyDescent="0.2">
      <c r="B4309" s="24"/>
      <c r="C4309" s="24"/>
    </row>
    <row r="4310" spans="2:3" x14ac:dyDescent="0.2">
      <c r="B4310" s="24"/>
      <c r="C4310" s="24"/>
    </row>
    <row r="4311" spans="2:3" x14ac:dyDescent="0.2">
      <c r="B4311" s="24"/>
      <c r="C4311" s="24"/>
    </row>
    <row r="4312" spans="2:3" x14ac:dyDescent="0.2">
      <c r="B4312" s="24"/>
      <c r="C4312" s="24"/>
    </row>
    <row r="4313" spans="2:3" x14ac:dyDescent="0.2">
      <c r="B4313" s="24"/>
      <c r="C4313" s="24"/>
    </row>
    <row r="4314" spans="2:3" x14ac:dyDescent="0.2">
      <c r="B4314" s="24"/>
      <c r="C4314" s="24"/>
    </row>
    <row r="4315" spans="2:3" x14ac:dyDescent="0.2">
      <c r="B4315" s="24"/>
      <c r="C4315" s="24"/>
    </row>
    <row r="4316" spans="2:3" x14ac:dyDescent="0.2">
      <c r="B4316" s="24"/>
      <c r="C4316" s="24"/>
    </row>
    <row r="4317" spans="2:3" x14ac:dyDescent="0.2">
      <c r="B4317" s="24"/>
      <c r="C4317" s="24"/>
    </row>
    <row r="4318" spans="2:3" x14ac:dyDescent="0.2">
      <c r="B4318" s="24"/>
      <c r="C4318" s="24"/>
    </row>
    <row r="4319" spans="2:3" x14ac:dyDescent="0.2">
      <c r="B4319" s="24"/>
      <c r="C4319" s="24"/>
    </row>
    <row r="4320" spans="2:3" x14ac:dyDescent="0.2">
      <c r="B4320" s="24"/>
      <c r="C4320" s="24"/>
    </row>
    <row r="4321" spans="2:3" x14ac:dyDescent="0.2">
      <c r="B4321" s="24"/>
      <c r="C4321" s="24"/>
    </row>
    <row r="4322" spans="2:3" x14ac:dyDescent="0.2">
      <c r="B4322" s="24"/>
      <c r="C4322" s="24"/>
    </row>
    <row r="4323" spans="2:3" x14ac:dyDescent="0.2">
      <c r="B4323" s="24"/>
      <c r="C4323" s="24"/>
    </row>
    <row r="4324" spans="2:3" x14ac:dyDescent="0.2">
      <c r="B4324" s="24"/>
      <c r="C4324" s="24"/>
    </row>
    <row r="4325" spans="2:3" x14ac:dyDescent="0.2">
      <c r="B4325" s="24"/>
      <c r="C4325" s="24"/>
    </row>
    <row r="4326" spans="2:3" x14ac:dyDescent="0.2">
      <c r="B4326" s="24"/>
      <c r="C4326" s="24"/>
    </row>
    <row r="4327" spans="2:3" x14ac:dyDescent="0.2">
      <c r="B4327" s="24"/>
      <c r="C4327" s="24"/>
    </row>
    <row r="4328" spans="2:3" x14ac:dyDescent="0.2">
      <c r="B4328" s="24"/>
      <c r="C4328" s="24"/>
    </row>
    <row r="4329" spans="2:3" x14ac:dyDescent="0.2">
      <c r="B4329" s="24"/>
      <c r="C4329" s="24"/>
    </row>
    <row r="4330" spans="2:3" x14ac:dyDescent="0.2">
      <c r="B4330" s="24"/>
      <c r="C4330" s="24"/>
    </row>
    <row r="4331" spans="2:3" x14ac:dyDescent="0.2">
      <c r="B4331" s="24"/>
      <c r="C4331" s="24"/>
    </row>
    <row r="4332" spans="2:3" x14ac:dyDescent="0.2">
      <c r="B4332" s="24"/>
      <c r="C4332" s="24"/>
    </row>
    <row r="4333" spans="2:3" x14ac:dyDescent="0.2">
      <c r="B4333" s="24"/>
      <c r="C4333" s="24"/>
    </row>
    <row r="4334" spans="2:3" x14ac:dyDescent="0.2">
      <c r="B4334" s="24"/>
      <c r="C4334" s="24"/>
    </row>
    <row r="4335" spans="2:3" x14ac:dyDescent="0.2">
      <c r="B4335" s="24"/>
      <c r="C4335" s="24"/>
    </row>
    <row r="4336" spans="2:3" x14ac:dyDescent="0.2">
      <c r="B4336" s="24"/>
      <c r="C4336" s="24"/>
    </row>
    <row r="4337" spans="2:3" x14ac:dyDescent="0.2">
      <c r="B4337" s="24"/>
      <c r="C4337" s="24"/>
    </row>
    <row r="4338" spans="2:3" x14ac:dyDescent="0.2">
      <c r="B4338" s="24"/>
      <c r="C4338" s="24"/>
    </row>
    <row r="4339" spans="2:3" x14ac:dyDescent="0.2">
      <c r="B4339" s="24"/>
      <c r="C4339" s="24"/>
    </row>
    <row r="4340" spans="2:3" x14ac:dyDescent="0.2">
      <c r="B4340" s="24"/>
      <c r="C4340" s="24"/>
    </row>
    <row r="4341" spans="2:3" x14ac:dyDescent="0.2">
      <c r="B4341" s="24"/>
      <c r="C4341" s="24"/>
    </row>
    <row r="4342" spans="2:3" x14ac:dyDescent="0.2">
      <c r="B4342" s="24"/>
      <c r="C4342" s="24"/>
    </row>
    <row r="4343" spans="2:3" x14ac:dyDescent="0.2">
      <c r="B4343" s="24"/>
      <c r="C4343" s="24"/>
    </row>
    <row r="4344" spans="2:3" x14ac:dyDescent="0.2">
      <c r="B4344" s="24"/>
      <c r="C4344" s="24"/>
    </row>
    <row r="4345" spans="2:3" x14ac:dyDescent="0.2">
      <c r="B4345" s="24"/>
      <c r="C4345" s="24"/>
    </row>
    <row r="4346" spans="2:3" x14ac:dyDescent="0.2">
      <c r="B4346" s="24"/>
      <c r="C4346" s="24"/>
    </row>
    <row r="4347" spans="2:3" x14ac:dyDescent="0.2">
      <c r="B4347" s="24"/>
      <c r="C4347" s="24"/>
    </row>
    <row r="4348" spans="2:3" x14ac:dyDescent="0.2">
      <c r="B4348" s="24"/>
      <c r="C4348" s="24"/>
    </row>
    <row r="4349" spans="2:3" x14ac:dyDescent="0.2">
      <c r="B4349" s="24"/>
      <c r="C4349" s="24"/>
    </row>
    <row r="4350" spans="2:3" x14ac:dyDescent="0.2">
      <c r="B4350" s="24"/>
      <c r="C4350" s="24"/>
    </row>
    <row r="4351" spans="2:3" x14ac:dyDescent="0.2">
      <c r="B4351" s="24"/>
      <c r="C4351" s="24"/>
    </row>
    <row r="4352" spans="2:3" x14ac:dyDescent="0.2">
      <c r="B4352" s="24"/>
      <c r="C4352" s="24"/>
    </row>
    <row r="4353" spans="2:3" x14ac:dyDescent="0.2">
      <c r="B4353" s="24"/>
      <c r="C4353" s="24"/>
    </row>
    <row r="4354" spans="2:3" x14ac:dyDescent="0.2">
      <c r="B4354" s="24"/>
      <c r="C4354" s="24"/>
    </row>
    <row r="4355" spans="2:3" x14ac:dyDescent="0.2">
      <c r="B4355" s="24"/>
      <c r="C4355" s="24"/>
    </row>
    <row r="4356" spans="2:3" x14ac:dyDescent="0.2">
      <c r="B4356" s="24"/>
      <c r="C4356" s="24"/>
    </row>
    <row r="4357" spans="2:3" x14ac:dyDescent="0.2">
      <c r="B4357" s="24"/>
      <c r="C4357" s="24"/>
    </row>
    <row r="4358" spans="2:3" x14ac:dyDescent="0.2">
      <c r="B4358" s="24"/>
      <c r="C4358" s="24"/>
    </row>
    <row r="4359" spans="2:3" x14ac:dyDescent="0.2">
      <c r="B4359" s="24"/>
      <c r="C4359" s="24"/>
    </row>
    <row r="4360" spans="2:3" x14ac:dyDescent="0.2">
      <c r="B4360" s="24"/>
      <c r="C4360" s="24"/>
    </row>
    <row r="4361" spans="2:3" x14ac:dyDescent="0.2">
      <c r="B4361" s="24"/>
      <c r="C4361" s="24"/>
    </row>
    <row r="4362" spans="2:3" x14ac:dyDescent="0.2">
      <c r="B4362" s="24"/>
      <c r="C4362" s="24"/>
    </row>
    <row r="4363" spans="2:3" x14ac:dyDescent="0.2">
      <c r="B4363" s="24"/>
      <c r="C4363" s="24"/>
    </row>
    <row r="4364" spans="2:3" x14ac:dyDescent="0.2">
      <c r="B4364" s="24"/>
      <c r="C4364" s="24"/>
    </row>
    <row r="4365" spans="2:3" x14ac:dyDescent="0.2">
      <c r="B4365" s="24"/>
      <c r="C4365" s="24"/>
    </row>
    <row r="4366" spans="2:3" x14ac:dyDescent="0.2">
      <c r="B4366" s="24"/>
      <c r="C4366" s="24"/>
    </row>
    <row r="4367" spans="2:3" x14ac:dyDescent="0.2">
      <c r="B4367" s="24"/>
      <c r="C4367" s="24"/>
    </row>
    <row r="4368" spans="2:3" x14ac:dyDescent="0.2">
      <c r="B4368" s="24"/>
      <c r="C4368" s="24"/>
    </row>
    <row r="4369" spans="2:3" x14ac:dyDescent="0.2">
      <c r="B4369" s="24"/>
      <c r="C4369" s="24"/>
    </row>
    <row r="4370" spans="2:3" x14ac:dyDescent="0.2">
      <c r="B4370" s="24"/>
      <c r="C4370" s="24"/>
    </row>
    <row r="4371" spans="2:3" x14ac:dyDescent="0.2">
      <c r="B4371" s="24"/>
      <c r="C4371" s="24"/>
    </row>
    <row r="4372" spans="2:3" x14ac:dyDescent="0.2">
      <c r="B4372" s="24"/>
      <c r="C4372" s="24"/>
    </row>
    <row r="4373" spans="2:3" x14ac:dyDescent="0.2">
      <c r="B4373" s="24"/>
      <c r="C4373" s="24"/>
    </row>
    <row r="4374" spans="2:3" x14ac:dyDescent="0.2">
      <c r="B4374" s="24"/>
      <c r="C4374" s="24"/>
    </row>
    <row r="4375" spans="2:3" x14ac:dyDescent="0.2">
      <c r="B4375" s="24"/>
      <c r="C4375" s="24"/>
    </row>
    <row r="4376" spans="2:3" x14ac:dyDescent="0.2">
      <c r="B4376" s="24"/>
      <c r="C4376" s="24"/>
    </row>
    <row r="4377" spans="2:3" x14ac:dyDescent="0.2">
      <c r="B4377" s="24"/>
      <c r="C4377" s="24"/>
    </row>
    <row r="4378" spans="2:3" x14ac:dyDescent="0.2">
      <c r="B4378" s="24"/>
      <c r="C4378" s="24"/>
    </row>
    <row r="4379" spans="2:3" x14ac:dyDescent="0.2">
      <c r="B4379" s="24"/>
      <c r="C4379" s="24"/>
    </row>
    <row r="4380" spans="2:3" x14ac:dyDescent="0.2">
      <c r="B4380" s="24"/>
      <c r="C4380" s="24"/>
    </row>
    <row r="4381" spans="2:3" x14ac:dyDescent="0.2">
      <c r="B4381" s="24"/>
      <c r="C4381" s="24"/>
    </row>
    <row r="4382" spans="2:3" x14ac:dyDescent="0.2">
      <c r="B4382" s="24"/>
      <c r="C4382" s="24"/>
    </row>
    <row r="4383" spans="2:3" x14ac:dyDescent="0.2">
      <c r="B4383" s="24"/>
      <c r="C4383" s="24"/>
    </row>
    <row r="4384" spans="2:3" x14ac:dyDescent="0.2">
      <c r="B4384" s="24"/>
      <c r="C4384" s="24"/>
    </row>
    <row r="4385" spans="2:3" x14ac:dyDescent="0.2">
      <c r="B4385" s="24"/>
      <c r="C4385" s="24"/>
    </row>
    <row r="4386" spans="2:3" x14ac:dyDescent="0.2">
      <c r="B4386" s="24"/>
      <c r="C4386" s="24"/>
    </row>
    <row r="4387" spans="2:3" x14ac:dyDescent="0.2">
      <c r="B4387" s="24"/>
      <c r="C4387" s="24"/>
    </row>
    <row r="4388" spans="2:3" x14ac:dyDescent="0.2">
      <c r="B4388" s="24"/>
      <c r="C4388" s="24"/>
    </row>
    <row r="4389" spans="2:3" x14ac:dyDescent="0.2">
      <c r="B4389" s="24"/>
      <c r="C4389" s="24"/>
    </row>
    <row r="4390" spans="2:3" x14ac:dyDescent="0.2">
      <c r="B4390" s="24"/>
      <c r="C4390" s="24"/>
    </row>
    <row r="4391" spans="2:3" x14ac:dyDescent="0.2">
      <c r="B4391" s="24"/>
      <c r="C4391" s="24"/>
    </row>
    <row r="4392" spans="2:3" x14ac:dyDescent="0.2">
      <c r="B4392" s="24"/>
      <c r="C4392" s="24"/>
    </row>
    <row r="4393" spans="2:3" x14ac:dyDescent="0.2">
      <c r="B4393" s="24"/>
      <c r="C4393" s="24"/>
    </row>
    <row r="4394" spans="2:3" x14ac:dyDescent="0.2">
      <c r="B4394" s="24"/>
      <c r="C4394" s="24"/>
    </row>
    <row r="4395" spans="2:3" x14ac:dyDescent="0.2">
      <c r="B4395" s="24"/>
      <c r="C4395" s="24"/>
    </row>
    <row r="4396" spans="2:3" x14ac:dyDescent="0.2">
      <c r="B4396" s="24"/>
      <c r="C4396" s="24"/>
    </row>
    <row r="4397" spans="2:3" x14ac:dyDescent="0.2">
      <c r="B4397" s="24"/>
      <c r="C4397" s="24"/>
    </row>
    <row r="4398" spans="2:3" x14ac:dyDescent="0.2">
      <c r="B4398" s="24"/>
      <c r="C4398" s="24"/>
    </row>
    <row r="4399" spans="2:3" x14ac:dyDescent="0.2">
      <c r="B4399" s="24"/>
      <c r="C4399" s="24"/>
    </row>
    <row r="4400" spans="2:3" x14ac:dyDescent="0.2">
      <c r="B4400" s="24"/>
      <c r="C4400" s="24"/>
    </row>
    <row r="4401" spans="2:3" x14ac:dyDescent="0.2">
      <c r="B4401" s="24"/>
      <c r="C4401" s="24"/>
    </row>
    <row r="4402" spans="2:3" x14ac:dyDescent="0.2">
      <c r="B4402" s="24"/>
      <c r="C4402" s="24"/>
    </row>
    <row r="4403" spans="2:3" x14ac:dyDescent="0.2">
      <c r="B4403" s="24"/>
      <c r="C4403" s="24"/>
    </row>
    <row r="4404" spans="2:3" x14ac:dyDescent="0.2">
      <c r="B4404" s="24"/>
      <c r="C4404" s="24"/>
    </row>
    <row r="4405" spans="2:3" x14ac:dyDescent="0.2">
      <c r="B4405" s="24"/>
      <c r="C4405" s="24"/>
    </row>
    <row r="4406" spans="2:3" x14ac:dyDescent="0.2">
      <c r="B4406" s="24"/>
      <c r="C4406" s="24"/>
    </row>
    <row r="4407" spans="2:3" x14ac:dyDescent="0.2">
      <c r="B4407" s="24"/>
      <c r="C4407" s="24"/>
    </row>
    <row r="4408" spans="2:3" x14ac:dyDescent="0.2">
      <c r="B4408" s="24"/>
      <c r="C4408" s="24"/>
    </row>
    <row r="4409" spans="2:3" x14ac:dyDescent="0.2">
      <c r="B4409" s="24"/>
      <c r="C4409" s="24"/>
    </row>
    <row r="4410" spans="2:3" x14ac:dyDescent="0.2">
      <c r="B4410" s="24"/>
      <c r="C4410" s="24"/>
    </row>
    <row r="4411" spans="2:3" x14ac:dyDescent="0.2">
      <c r="B4411" s="24"/>
      <c r="C4411" s="24"/>
    </row>
    <row r="4412" spans="2:3" x14ac:dyDescent="0.2">
      <c r="B4412" s="24"/>
      <c r="C4412" s="24"/>
    </row>
    <row r="4413" spans="2:3" x14ac:dyDescent="0.2">
      <c r="B4413" s="24"/>
      <c r="C4413" s="24"/>
    </row>
    <row r="4414" spans="2:3" x14ac:dyDescent="0.2">
      <c r="B4414" s="24"/>
      <c r="C4414" s="24"/>
    </row>
    <row r="4415" spans="2:3" x14ac:dyDescent="0.2">
      <c r="B4415" s="24"/>
      <c r="C4415" s="24"/>
    </row>
    <row r="4416" spans="2:3" x14ac:dyDescent="0.2">
      <c r="B4416" s="24"/>
      <c r="C4416" s="24"/>
    </row>
    <row r="4417" spans="2:3" x14ac:dyDescent="0.2">
      <c r="B4417" s="24"/>
      <c r="C4417" s="24"/>
    </row>
    <row r="4418" spans="2:3" x14ac:dyDescent="0.2">
      <c r="B4418" s="24"/>
      <c r="C4418" s="24"/>
    </row>
    <row r="4419" spans="2:3" x14ac:dyDescent="0.2">
      <c r="B4419" s="24"/>
      <c r="C4419" s="24"/>
    </row>
    <row r="4420" spans="2:3" x14ac:dyDescent="0.2">
      <c r="B4420" s="24"/>
      <c r="C4420" s="24"/>
    </row>
    <row r="4421" spans="2:3" x14ac:dyDescent="0.2">
      <c r="B4421" s="24"/>
      <c r="C4421" s="24"/>
    </row>
    <row r="4422" spans="2:3" x14ac:dyDescent="0.2">
      <c r="B4422" s="24"/>
      <c r="C4422" s="24"/>
    </row>
    <row r="4423" spans="2:3" x14ac:dyDescent="0.2">
      <c r="B4423" s="24"/>
      <c r="C4423" s="24"/>
    </row>
    <row r="4424" spans="2:3" x14ac:dyDescent="0.2">
      <c r="B4424" s="24"/>
      <c r="C4424" s="24"/>
    </row>
    <row r="4425" spans="2:3" x14ac:dyDescent="0.2">
      <c r="B4425" s="24"/>
      <c r="C4425" s="24"/>
    </row>
    <row r="4426" spans="2:3" x14ac:dyDescent="0.2">
      <c r="B4426" s="24"/>
      <c r="C4426" s="24"/>
    </row>
    <row r="4427" spans="2:3" x14ac:dyDescent="0.2">
      <c r="B4427" s="24"/>
      <c r="C4427" s="24"/>
    </row>
    <row r="4428" spans="2:3" x14ac:dyDescent="0.2">
      <c r="B4428" s="24"/>
      <c r="C4428" s="24"/>
    </row>
    <row r="4429" spans="2:3" x14ac:dyDescent="0.2">
      <c r="B4429" s="24"/>
      <c r="C4429" s="24"/>
    </row>
    <row r="4430" spans="2:3" x14ac:dyDescent="0.2">
      <c r="B4430" s="24"/>
      <c r="C4430" s="24"/>
    </row>
    <row r="4431" spans="2:3" x14ac:dyDescent="0.2">
      <c r="B4431" s="24"/>
      <c r="C4431" s="24"/>
    </row>
    <row r="4432" spans="2:3" x14ac:dyDescent="0.2">
      <c r="B4432" s="24"/>
      <c r="C4432" s="24"/>
    </row>
    <row r="4433" spans="2:3" x14ac:dyDescent="0.2">
      <c r="B4433" s="24"/>
      <c r="C4433" s="24"/>
    </row>
    <row r="4434" spans="2:3" x14ac:dyDescent="0.2">
      <c r="B4434" s="24"/>
      <c r="C4434" s="24"/>
    </row>
    <row r="4435" spans="2:3" x14ac:dyDescent="0.2">
      <c r="B4435" s="24"/>
      <c r="C4435" s="24"/>
    </row>
    <row r="4436" spans="2:3" x14ac:dyDescent="0.2">
      <c r="B4436" s="24"/>
      <c r="C4436" s="24"/>
    </row>
    <row r="4437" spans="2:3" x14ac:dyDescent="0.2">
      <c r="B4437" s="24"/>
      <c r="C4437" s="24"/>
    </row>
    <row r="4438" spans="2:3" x14ac:dyDescent="0.2">
      <c r="B4438" s="24"/>
      <c r="C4438" s="24"/>
    </row>
    <row r="4439" spans="2:3" x14ac:dyDescent="0.2">
      <c r="B4439" s="24"/>
      <c r="C4439" s="24"/>
    </row>
    <row r="4440" spans="2:3" x14ac:dyDescent="0.2">
      <c r="B4440" s="24"/>
      <c r="C4440" s="24"/>
    </row>
    <row r="4441" spans="2:3" x14ac:dyDescent="0.2">
      <c r="B4441" s="24"/>
      <c r="C4441" s="24"/>
    </row>
    <row r="4442" spans="2:3" x14ac:dyDescent="0.2">
      <c r="B4442" s="24"/>
      <c r="C4442" s="24"/>
    </row>
    <row r="4443" spans="2:3" x14ac:dyDescent="0.2">
      <c r="B4443" s="24"/>
      <c r="C4443" s="24"/>
    </row>
    <row r="4444" spans="2:3" x14ac:dyDescent="0.2">
      <c r="B4444" s="24"/>
      <c r="C4444" s="24"/>
    </row>
    <row r="4445" spans="2:3" x14ac:dyDescent="0.2">
      <c r="B4445" s="24"/>
      <c r="C4445" s="24"/>
    </row>
    <row r="4446" spans="2:3" x14ac:dyDescent="0.2">
      <c r="B4446" s="24"/>
      <c r="C4446" s="24"/>
    </row>
    <row r="4447" spans="2:3" x14ac:dyDescent="0.2">
      <c r="B4447" s="24"/>
      <c r="C4447" s="24"/>
    </row>
    <row r="4448" spans="2:3" x14ac:dyDescent="0.2">
      <c r="B4448" s="24"/>
      <c r="C4448" s="24"/>
    </row>
    <row r="4449" spans="2:3" x14ac:dyDescent="0.2">
      <c r="B4449" s="24"/>
      <c r="C4449" s="24"/>
    </row>
    <row r="4450" spans="2:3" x14ac:dyDescent="0.2">
      <c r="B4450" s="24"/>
      <c r="C4450" s="24"/>
    </row>
    <row r="4451" spans="2:3" x14ac:dyDescent="0.2">
      <c r="B4451" s="24"/>
      <c r="C4451" s="24"/>
    </row>
    <row r="4452" spans="2:3" x14ac:dyDescent="0.2">
      <c r="B4452" s="24"/>
      <c r="C4452" s="24"/>
    </row>
    <row r="4453" spans="2:3" x14ac:dyDescent="0.2">
      <c r="B4453" s="24"/>
      <c r="C4453" s="24"/>
    </row>
    <row r="4454" spans="2:3" x14ac:dyDescent="0.2">
      <c r="B4454" s="24"/>
      <c r="C4454" s="24"/>
    </row>
    <row r="4455" spans="2:3" x14ac:dyDescent="0.2">
      <c r="B4455" s="24"/>
      <c r="C4455" s="24"/>
    </row>
    <row r="4456" spans="2:3" x14ac:dyDescent="0.2">
      <c r="B4456" s="24"/>
      <c r="C4456" s="24"/>
    </row>
    <row r="4457" spans="2:3" x14ac:dyDescent="0.2">
      <c r="B4457" s="24"/>
      <c r="C4457" s="24"/>
    </row>
    <row r="4458" spans="2:3" x14ac:dyDescent="0.2">
      <c r="B4458" s="24"/>
      <c r="C4458" s="24"/>
    </row>
    <row r="4459" spans="2:3" x14ac:dyDescent="0.2">
      <c r="B4459" s="24"/>
      <c r="C4459" s="24"/>
    </row>
    <row r="4460" spans="2:3" x14ac:dyDescent="0.2">
      <c r="B4460" s="24"/>
      <c r="C4460" s="24"/>
    </row>
    <row r="4461" spans="2:3" x14ac:dyDescent="0.2">
      <c r="B4461" s="24"/>
      <c r="C4461" s="24"/>
    </row>
    <row r="4462" spans="2:3" x14ac:dyDescent="0.2">
      <c r="B4462" s="24"/>
      <c r="C4462" s="24"/>
    </row>
    <row r="4463" spans="2:3" x14ac:dyDescent="0.2">
      <c r="B4463" s="24"/>
      <c r="C4463" s="24"/>
    </row>
    <row r="4464" spans="2:3" x14ac:dyDescent="0.2">
      <c r="B4464" s="24"/>
      <c r="C4464" s="24"/>
    </row>
    <row r="4465" spans="2:3" x14ac:dyDescent="0.2">
      <c r="B4465" s="24"/>
      <c r="C4465" s="24"/>
    </row>
    <row r="4466" spans="2:3" x14ac:dyDescent="0.2">
      <c r="B4466" s="24"/>
      <c r="C4466" s="24"/>
    </row>
    <row r="4467" spans="2:3" x14ac:dyDescent="0.2">
      <c r="B4467" s="24"/>
      <c r="C4467" s="24"/>
    </row>
    <row r="4468" spans="2:3" x14ac:dyDescent="0.2">
      <c r="B4468" s="24"/>
      <c r="C4468" s="24"/>
    </row>
    <row r="4469" spans="2:3" x14ac:dyDescent="0.2">
      <c r="B4469" s="24"/>
      <c r="C4469" s="24"/>
    </row>
    <row r="4470" spans="2:3" x14ac:dyDescent="0.2">
      <c r="B4470" s="24"/>
      <c r="C4470" s="24"/>
    </row>
    <row r="4471" spans="2:3" x14ac:dyDescent="0.2">
      <c r="B4471" s="24"/>
      <c r="C4471" s="24"/>
    </row>
    <row r="4472" spans="2:3" x14ac:dyDescent="0.2">
      <c r="B4472" s="24"/>
      <c r="C4472" s="24"/>
    </row>
    <row r="4473" spans="2:3" x14ac:dyDescent="0.2">
      <c r="B4473" s="24"/>
      <c r="C4473" s="24"/>
    </row>
    <row r="4474" spans="2:3" x14ac:dyDescent="0.2">
      <c r="B4474" s="24"/>
      <c r="C4474" s="24"/>
    </row>
    <row r="4475" spans="2:3" x14ac:dyDescent="0.2">
      <c r="B4475" s="24"/>
      <c r="C4475" s="24"/>
    </row>
    <row r="4476" spans="2:3" x14ac:dyDescent="0.2">
      <c r="B4476" s="24"/>
      <c r="C4476" s="24"/>
    </row>
    <row r="4477" spans="2:3" x14ac:dyDescent="0.2">
      <c r="B4477" s="24"/>
      <c r="C4477" s="24"/>
    </row>
    <row r="4478" spans="2:3" x14ac:dyDescent="0.2">
      <c r="B4478" s="24"/>
      <c r="C4478" s="24"/>
    </row>
    <row r="4479" spans="2:3" x14ac:dyDescent="0.2">
      <c r="B4479" s="24"/>
      <c r="C4479" s="24"/>
    </row>
    <row r="4480" spans="2:3" x14ac:dyDescent="0.2">
      <c r="B4480" s="24"/>
      <c r="C4480" s="24"/>
    </row>
    <row r="4481" spans="2:3" x14ac:dyDescent="0.2">
      <c r="B4481" s="24"/>
      <c r="C4481" s="24"/>
    </row>
    <row r="4482" spans="2:3" x14ac:dyDescent="0.2">
      <c r="B4482" s="24"/>
      <c r="C4482" s="24"/>
    </row>
    <row r="4483" spans="2:3" x14ac:dyDescent="0.2">
      <c r="B4483" s="24"/>
      <c r="C4483" s="24"/>
    </row>
    <row r="4484" spans="2:3" x14ac:dyDescent="0.2">
      <c r="B4484" s="24"/>
      <c r="C4484" s="24"/>
    </row>
    <row r="4485" spans="2:3" x14ac:dyDescent="0.2">
      <c r="B4485" s="24"/>
      <c r="C4485" s="24"/>
    </row>
    <row r="4486" spans="2:3" x14ac:dyDescent="0.2">
      <c r="B4486" s="24"/>
      <c r="C4486" s="24"/>
    </row>
    <row r="4487" spans="2:3" x14ac:dyDescent="0.2">
      <c r="B4487" s="24"/>
      <c r="C4487" s="24"/>
    </row>
    <row r="4488" spans="2:3" x14ac:dyDescent="0.2">
      <c r="B4488" s="24"/>
      <c r="C4488" s="24"/>
    </row>
    <row r="4489" spans="2:3" x14ac:dyDescent="0.2">
      <c r="B4489" s="24"/>
      <c r="C4489" s="24"/>
    </row>
    <row r="4490" spans="2:3" x14ac:dyDescent="0.2">
      <c r="B4490" s="24"/>
      <c r="C4490" s="24"/>
    </row>
    <row r="4491" spans="2:3" x14ac:dyDescent="0.2">
      <c r="B4491" s="24"/>
      <c r="C4491" s="24"/>
    </row>
    <row r="4492" spans="2:3" x14ac:dyDescent="0.2">
      <c r="B4492" s="24"/>
      <c r="C4492" s="24"/>
    </row>
    <row r="4493" spans="2:3" x14ac:dyDescent="0.2">
      <c r="B4493" s="24"/>
      <c r="C4493" s="24"/>
    </row>
    <row r="4494" spans="2:3" x14ac:dyDescent="0.2">
      <c r="B4494" s="24"/>
      <c r="C4494" s="24"/>
    </row>
    <row r="4495" spans="2:3" x14ac:dyDescent="0.2">
      <c r="B4495" s="24"/>
      <c r="C4495" s="24"/>
    </row>
    <row r="4496" spans="2:3" x14ac:dyDescent="0.2">
      <c r="B4496" s="24"/>
      <c r="C4496" s="24"/>
    </row>
    <row r="4497" spans="2:3" x14ac:dyDescent="0.2">
      <c r="B4497" s="24"/>
      <c r="C4497" s="24"/>
    </row>
    <row r="4498" spans="2:3" x14ac:dyDescent="0.2">
      <c r="B4498" s="24"/>
      <c r="C4498" s="24"/>
    </row>
    <row r="4499" spans="2:3" x14ac:dyDescent="0.2">
      <c r="B4499" s="24"/>
      <c r="C4499" s="24"/>
    </row>
    <row r="4500" spans="2:3" x14ac:dyDescent="0.2">
      <c r="B4500" s="24"/>
      <c r="C4500" s="24"/>
    </row>
    <row r="4501" spans="2:3" x14ac:dyDescent="0.2">
      <c r="B4501" s="24"/>
      <c r="C4501" s="24"/>
    </row>
    <row r="4502" spans="2:3" x14ac:dyDescent="0.2">
      <c r="B4502" s="24"/>
      <c r="C4502" s="24"/>
    </row>
    <row r="4503" spans="2:3" x14ac:dyDescent="0.2">
      <c r="B4503" s="24"/>
      <c r="C4503" s="24"/>
    </row>
    <row r="4504" spans="2:3" x14ac:dyDescent="0.2">
      <c r="B4504" s="24"/>
      <c r="C4504" s="24"/>
    </row>
    <row r="4505" spans="2:3" x14ac:dyDescent="0.2">
      <c r="B4505" s="24"/>
      <c r="C4505" s="24"/>
    </row>
    <row r="4506" spans="2:3" x14ac:dyDescent="0.2">
      <c r="B4506" s="24"/>
      <c r="C4506" s="24"/>
    </row>
    <row r="4507" spans="2:3" x14ac:dyDescent="0.2">
      <c r="B4507" s="24"/>
      <c r="C4507" s="24"/>
    </row>
    <row r="4508" spans="2:3" x14ac:dyDescent="0.2">
      <c r="B4508" s="24"/>
      <c r="C4508" s="24"/>
    </row>
    <row r="4509" spans="2:3" x14ac:dyDescent="0.2">
      <c r="B4509" s="24"/>
      <c r="C4509" s="24"/>
    </row>
    <row r="4510" spans="2:3" x14ac:dyDescent="0.2">
      <c r="B4510" s="24"/>
      <c r="C4510" s="24"/>
    </row>
    <row r="4511" spans="2:3" x14ac:dyDescent="0.2">
      <c r="B4511" s="24"/>
      <c r="C4511" s="24"/>
    </row>
    <row r="4512" spans="2:3" x14ac:dyDescent="0.2">
      <c r="B4512" s="24"/>
      <c r="C4512" s="24"/>
    </row>
    <row r="4513" spans="2:3" x14ac:dyDescent="0.2">
      <c r="B4513" s="24"/>
      <c r="C4513" s="24"/>
    </row>
    <row r="4514" spans="2:3" x14ac:dyDescent="0.2">
      <c r="B4514" s="24"/>
      <c r="C4514" s="24"/>
    </row>
    <row r="4515" spans="2:3" x14ac:dyDescent="0.2">
      <c r="B4515" s="24"/>
      <c r="C4515" s="24"/>
    </row>
    <row r="4516" spans="2:3" x14ac:dyDescent="0.2">
      <c r="B4516" s="24"/>
      <c r="C4516" s="24"/>
    </row>
    <row r="4517" spans="2:3" x14ac:dyDescent="0.2">
      <c r="B4517" s="24"/>
      <c r="C4517" s="24"/>
    </row>
    <row r="4518" spans="2:3" x14ac:dyDescent="0.2">
      <c r="B4518" s="24"/>
      <c r="C4518" s="24"/>
    </row>
    <row r="4519" spans="2:3" x14ac:dyDescent="0.2">
      <c r="B4519" s="24"/>
      <c r="C4519" s="24"/>
    </row>
    <row r="4520" spans="2:3" x14ac:dyDescent="0.2">
      <c r="B4520" s="24"/>
      <c r="C4520" s="24"/>
    </row>
    <row r="4521" spans="2:3" x14ac:dyDescent="0.2">
      <c r="B4521" s="24"/>
      <c r="C4521" s="24"/>
    </row>
    <row r="4522" spans="2:3" x14ac:dyDescent="0.2">
      <c r="B4522" s="24"/>
      <c r="C4522" s="24"/>
    </row>
    <row r="4523" spans="2:3" x14ac:dyDescent="0.2">
      <c r="B4523" s="24"/>
      <c r="C4523" s="24"/>
    </row>
    <row r="4524" spans="2:3" x14ac:dyDescent="0.2">
      <c r="B4524" s="24"/>
      <c r="C4524" s="24"/>
    </row>
    <row r="4525" spans="2:3" x14ac:dyDescent="0.2">
      <c r="B4525" s="24"/>
      <c r="C4525" s="24"/>
    </row>
    <row r="4526" spans="2:3" x14ac:dyDescent="0.2">
      <c r="B4526" s="24"/>
      <c r="C4526" s="24"/>
    </row>
    <row r="4527" spans="2:3" x14ac:dyDescent="0.2">
      <c r="B4527" s="24"/>
      <c r="C4527" s="24"/>
    </row>
    <row r="4528" spans="2:3" x14ac:dyDescent="0.2">
      <c r="B4528" s="24"/>
      <c r="C4528" s="24"/>
    </row>
    <row r="4529" spans="2:3" x14ac:dyDescent="0.2">
      <c r="B4529" s="24"/>
      <c r="C4529" s="24"/>
    </row>
    <row r="4530" spans="2:3" x14ac:dyDescent="0.2">
      <c r="B4530" s="24"/>
      <c r="C4530" s="24"/>
    </row>
    <row r="4531" spans="2:3" x14ac:dyDescent="0.2">
      <c r="B4531" s="24"/>
      <c r="C4531" s="24"/>
    </row>
    <row r="4532" spans="2:3" x14ac:dyDescent="0.2">
      <c r="B4532" s="24"/>
      <c r="C4532" s="24"/>
    </row>
    <row r="4533" spans="2:3" x14ac:dyDescent="0.2">
      <c r="B4533" s="24"/>
      <c r="C4533" s="24"/>
    </row>
    <row r="4534" spans="2:3" x14ac:dyDescent="0.2">
      <c r="B4534" s="24"/>
      <c r="C4534" s="24"/>
    </row>
    <row r="4535" spans="2:3" x14ac:dyDescent="0.2">
      <c r="B4535" s="24"/>
      <c r="C4535" s="24"/>
    </row>
    <row r="4536" spans="2:3" x14ac:dyDescent="0.2">
      <c r="B4536" s="24"/>
      <c r="C4536" s="24"/>
    </row>
    <row r="4537" spans="2:3" x14ac:dyDescent="0.2">
      <c r="B4537" s="24"/>
      <c r="C4537" s="24"/>
    </row>
    <row r="4538" spans="2:3" x14ac:dyDescent="0.2">
      <c r="B4538" s="24"/>
      <c r="C4538" s="24"/>
    </row>
    <row r="4539" spans="2:3" x14ac:dyDescent="0.2">
      <c r="B4539" s="24"/>
      <c r="C4539" s="24"/>
    </row>
    <row r="4540" spans="2:3" x14ac:dyDescent="0.2">
      <c r="B4540" s="24"/>
      <c r="C4540" s="24"/>
    </row>
    <row r="4541" spans="2:3" x14ac:dyDescent="0.2">
      <c r="B4541" s="24"/>
      <c r="C4541" s="24"/>
    </row>
    <row r="4542" spans="2:3" x14ac:dyDescent="0.2">
      <c r="B4542" s="24"/>
      <c r="C4542" s="24"/>
    </row>
    <row r="4543" spans="2:3" x14ac:dyDescent="0.2">
      <c r="B4543" s="24"/>
      <c r="C4543" s="24"/>
    </row>
    <row r="4544" spans="2:3" x14ac:dyDescent="0.2">
      <c r="B4544" s="24"/>
      <c r="C4544" s="24"/>
    </row>
    <row r="4545" spans="2:3" x14ac:dyDescent="0.2">
      <c r="B4545" s="24"/>
      <c r="C4545" s="24"/>
    </row>
    <row r="4546" spans="2:3" x14ac:dyDescent="0.2">
      <c r="B4546" s="24"/>
      <c r="C4546" s="24"/>
    </row>
    <row r="4547" spans="2:3" x14ac:dyDescent="0.2">
      <c r="B4547" s="24"/>
      <c r="C4547" s="24"/>
    </row>
    <row r="4548" spans="2:3" x14ac:dyDescent="0.2">
      <c r="B4548" s="24"/>
      <c r="C4548" s="24"/>
    </row>
    <row r="4549" spans="2:3" x14ac:dyDescent="0.2">
      <c r="B4549" s="24"/>
      <c r="C4549" s="24"/>
    </row>
    <row r="4550" spans="2:3" x14ac:dyDescent="0.2">
      <c r="B4550" s="24"/>
      <c r="C4550" s="24"/>
    </row>
    <row r="4551" spans="2:3" x14ac:dyDescent="0.2">
      <c r="B4551" s="24"/>
      <c r="C4551" s="24"/>
    </row>
    <row r="4552" spans="2:3" x14ac:dyDescent="0.2">
      <c r="B4552" s="24"/>
      <c r="C4552" s="24"/>
    </row>
    <row r="4553" spans="2:3" x14ac:dyDescent="0.2">
      <c r="B4553" s="24"/>
      <c r="C4553" s="24"/>
    </row>
    <row r="4554" spans="2:3" x14ac:dyDescent="0.2">
      <c r="B4554" s="24"/>
      <c r="C4554" s="24"/>
    </row>
    <row r="4555" spans="2:3" x14ac:dyDescent="0.2">
      <c r="B4555" s="24"/>
      <c r="C4555" s="24"/>
    </row>
    <row r="4556" spans="2:3" x14ac:dyDescent="0.2">
      <c r="B4556" s="24"/>
      <c r="C4556" s="24"/>
    </row>
    <row r="4557" spans="2:3" x14ac:dyDescent="0.2">
      <c r="B4557" s="24"/>
      <c r="C4557" s="24"/>
    </row>
    <row r="4558" spans="2:3" x14ac:dyDescent="0.2">
      <c r="B4558" s="24"/>
      <c r="C4558" s="24"/>
    </row>
    <row r="4559" spans="2:3" x14ac:dyDescent="0.2">
      <c r="B4559" s="24"/>
      <c r="C4559" s="24"/>
    </row>
    <row r="4560" spans="2:3" x14ac:dyDescent="0.2">
      <c r="B4560" s="24"/>
      <c r="C4560" s="24"/>
    </row>
    <row r="4561" spans="2:3" x14ac:dyDescent="0.2">
      <c r="B4561" s="24"/>
      <c r="C4561" s="24"/>
    </row>
    <row r="4562" spans="2:3" x14ac:dyDescent="0.2">
      <c r="B4562" s="24"/>
      <c r="C4562" s="24"/>
    </row>
    <row r="4563" spans="2:3" x14ac:dyDescent="0.2">
      <c r="B4563" s="24"/>
      <c r="C4563" s="24"/>
    </row>
    <row r="4564" spans="2:3" x14ac:dyDescent="0.2">
      <c r="B4564" s="24"/>
      <c r="C4564" s="24"/>
    </row>
    <row r="4565" spans="2:3" x14ac:dyDescent="0.2">
      <c r="B4565" s="24"/>
      <c r="C4565" s="24"/>
    </row>
    <row r="4566" spans="2:3" x14ac:dyDescent="0.2">
      <c r="B4566" s="24"/>
      <c r="C4566" s="24"/>
    </row>
    <row r="4567" spans="2:3" x14ac:dyDescent="0.2">
      <c r="B4567" s="24"/>
      <c r="C4567" s="24"/>
    </row>
    <row r="4568" spans="2:3" x14ac:dyDescent="0.2">
      <c r="B4568" s="24"/>
      <c r="C4568" s="24"/>
    </row>
    <row r="4569" spans="2:3" x14ac:dyDescent="0.2">
      <c r="B4569" s="24"/>
      <c r="C4569" s="24"/>
    </row>
    <row r="4570" spans="2:3" x14ac:dyDescent="0.2">
      <c r="B4570" s="24"/>
      <c r="C4570" s="24"/>
    </row>
    <row r="4571" spans="2:3" x14ac:dyDescent="0.2">
      <c r="B4571" s="24"/>
      <c r="C4571" s="24"/>
    </row>
    <row r="4572" spans="2:3" x14ac:dyDescent="0.2">
      <c r="B4572" s="24"/>
      <c r="C4572" s="24"/>
    </row>
    <row r="4573" spans="2:3" x14ac:dyDescent="0.2">
      <c r="B4573" s="24"/>
      <c r="C4573" s="24"/>
    </row>
    <row r="4574" spans="2:3" x14ac:dyDescent="0.2">
      <c r="B4574" s="24"/>
      <c r="C4574" s="24"/>
    </row>
    <row r="4575" spans="2:3" x14ac:dyDescent="0.2">
      <c r="B4575" s="24"/>
      <c r="C4575" s="24"/>
    </row>
    <row r="4576" spans="2:3" x14ac:dyDescent="0.2">
      <c r="B4576" s="24"/>
      <c r="C4576" s="24"/>
    </row>
    <row r="4577" spans="2:3" x14ac:dyDescent="0.2">
      <c r="B4577" s="24"/>
      <c r="C4577" s="24"/>
    </row>
    <row r="4578" spans="2:3" x14ac:dyDescent="0.2">
      <c r="B4578" s="24"/>
      <c r="C4578" s="24"/>
    </row>
    <row r="4579" spans="2:3" x14ac:dyDescent="0.2">
      <c r="B4579" s="24"/>
      <c r="C4579" s="24"/>
    </row>
    <row r="4580" spans="2:3" x14ac:dyDescent="0.2">
      <c r="B4580" s="24"/>
      <c r="C4580" s="24"/>
    </row>
    <row r="4581" spans="2:3" x14ac:dyDescent="0.2">
      <c r="B4581" s="24"/>
      <c r="C4581" s="24"/>
    </row>
    <row r="4582" spans="2:3" x14ac:dyDescent="0.2">
      <c r="B4582" s="24"/>
      <c r="C4582" s="24"/>
    </row>
    <row r="4583" spans="2:3" x14ac:dyDescent="0.2">
      <c r="B4583" s="24"/>
      <c r="C4583" s="24"/>
    </row>
    <row r="4584" spans="2:3" x14ac:dyDescent="0.2">
      <c r="B4584" s="24"/>
      <c r="C4584" s="24"/>
    </row>
    <row r="4585" spans="2:3" x14ac:dyDescent="0.2">
      <c r="B4585" s="24"/>
      <c r="C4585" s="24"/>
    </row>
    <row r="4586" spans="2:3" x14ac:dyDescent="0.2">
      <c r="B4586" s="24"/>
      <c r="C4586" s="24"/>
    </row>
    <row r="4587" spans="2:3" x14ac:dyDescent="0.2">
      <c r="B4587" s="24"/>
      <c r="C4587" s="24"/>
    </row>
    <row r="4588" spans="2:3" x14ac:dyDescent="0.2">
      <c r="B4588" s="24"/>
      <c r="C4588" s="24"/>
    </row>
    <row r="4589" spans="2:3" x14ac:dyDescent="0.2">
      <c r="B4589" s="24"/>
      <c r="C4589" s="24"/>
    </row>
    <row r="4590" spans="2:3" x14ac:dyDescent="0.2">
      <c r="B4590" s="24"/>
      <c r="C4590" s="24"/>
    </row>
    <row r="4591" spans="2:3" x14ac:dyDescent="0.2">
      <c r="B4591" s="24"/>
      <c r="C4591" s="24"/>
    </row>
    <row r="4592" spans="2:3" x14ac:dyDescent="0.2">
      <c r="B4592" s="24"/>
      <c r="C4592" s="24"/>
    </row>
    <row r="4593" spans="2:3" x14ac:dyDescent="0.2">
      <c r="B4593" s="24"/>
      <c r="C4593" s="24"/>
    </row>
    <row r="4594" spans="2:3" x14ac:dyDescent="0.2">
      <c r="B4594" s="24"/>
      <c r="C4594" s="24"/>
    </row>
    <row r="4595" spans="2:3" x14ac:dyDescent="0.2">
      <c r="B4595" s="24"/>
      <c r="C4595" s="24"/>
    </row>
    <row r="4596" spans="2:3" x14ac:dyDescent="0.2">
      <c r="B4596" s="24"/>
      <c r="C4596" s="24"/>
    </row>
    <row r="4597" spans="2:3" x14ac:dyDescent="0.2">
      <c r="B4597" s="24"/>
      <c r="C4597" s="24"/>
    </row>
    <row r="4598" spans="2:3" x14ac:dyDescent="0.2">
      <c r="B4598" s="24"/>
      <c r="C4598" s="24"/>
    </row>
    <row r="4599" spans="2:3" x14ac:dyDescent="0.2">
      <c r="B4599" s="24"/>
      <c r="C4599" s="24"/>
    </row>
    <row r="4600" spans="2:3" x14ac:dyDescent="0.2">
      <c r="B4600" s="24"/>
      <c r="C4600" s="24"/>
    </row>
    <row r="4601" spans="2:3" x14ac:dyDescent="0.2">
      <c r="B4601" s="24"/>
      <c r="C4601" s="24"/>
    </row>
    <row r="4602" spans="2:3" x14ac:dyDescent="0.2">
      <c r="B4602" s="24"/>
      <c r="C4602" s="24"/>
    </row>
    <row r="4603" spans="2:3" x14ac:dyDescent="0.2">
      <c r="B4603" s="24"/>
      <c r="C4603" s="24"/>
    </row>
    <row r="4604" spans="2:3" x14ac:dyDescent="0.2">
      <c r="B4604" s="24"/>
      <c r="C4604" s="24"/>
    </row>
    <row r="4605" spans="2:3" x14ac:dyDescent="0.2">
      <c r="B4605" s="24"/>
      <c r="C4605" s="24"/>
    </row>
    <row r="4606" spans="2:3" x14ac:dyDescent="0.2">
      <c r="B4606" s="24"/>
      <c r="C4606" s="24"/>
    </row>
    <row r="4607" spans="2:3" x14ac:dyDescent="0.2">
      <c r="B4607" s="24"/>
      <c r="C4607" s="24"/>
    </row>
    <row r="4608" spans="2:3" x14ac:dyDescent="0.2">
      <c r="B4608" s="24"/>
      <c r="C4608" s="24"/>
    </row>
    <row r="4609" spans="2:3" x14ac:dyDescent="0.2">
      <c r="B4609" s="24"/>
      <c r="C4609" s="24"/>
    </row>
    <row r="4610" spans="2:3" x14ac:dyDescent="0.2">
      <c r="B4610" s="24"/>
      <c r="C4610" s="24"/>
    </row>
    <row r="4611" spans="2:3" x14ac:dyDescent="0.2">
      <c r="B4611" s="24"/>
      <c r="C4611" s="24"/>
    </row>
    <row r="4612" spans="2:3" x14ac:dyDescent="0.2">
      <c r="B4612" s="24"/>
      <c r="C4612" s="24"/>
    </row>
    <row r="4613" spans="2:3" x14ac:dyDescent="0.2">
      <c r="B4613" s="24"/>
      <c r="C4613" s="24"/>
    </row>
    <row r="4614" spans="2:3" x14ac:dyDescent="0.2">
      <c r="B4614" s="24"/>
      <c r="C4614" s="24"/>
    </row>
    <row r="4615" spans="2:3" x14ac:dyDescent="0.2">
      <c r="B4615" s="24"/>
      <c r="C4615" s="24"/>
    </row>
    <row r="4616" spans="2:3" x14ac:dyDescent="0.2">
      <c r="B4616" s="24"/>
      <c r="C4616" s="24"/>
    </row>
    <row r="4617" spans="2:3" x14ac:dyDescent="0.2">
      <c r="B4617" s="24"/>
      <c r="C4617" s="24"/>
    </row>
    <row r="4618" spans="2:3" x14ac:dyDescent="0.2">
      <c r="B4618" s="24"/>
      <c r="C4618" s="24"/>
    </row>
    <row r="4619" spans="2:3" x14ac:dyDescent="0.2">
      <c r="B4619" s="24"/>
      <c r="C4619" s="24"/>
    </row>
    <row r="4620" spans="2:3" x14ac:dyDescent="0.2">
      <c r="B4620" s="24"/>
      <c r="C4620" s="24"/>
    </row>
    <row r="4621" spans="2:3" x14ac:dyDescent="0.2">
      <c r="B4621" s="24"/>
      <c r="C4621" s="24"/>
    </row>
    <row r="4622" spans="2:3" x14ac:dyDescent="0.2">
      <c r="B4622" s="24"/>
      <c r="C4622" s="24"/>
    </row>
    <row r="4623" spans="2:3" x14ac:dyDescent="0.2">
      <c r="B4623" s="24"/>
      <c r="C4623" s="24"/>
    </row>
    <row r="4624" spans="2:3" x14ac:dyDescent="0.2">
      <c r="B4624" s="24"/>
      <c r="C4624" s="24"/>
    </row>
    <row r="4625" spans="2:3" x14ac:dyDescent="0.2">
      <c r="B4625" s="24"/>
      <c r="C4625" s="24"/>
    </row>
    <row r="4626" spans="2:3" x14ac:dyDescent="0.2">
      <c r="B4626" s="24"/>
      <c r="C4626" s="24"/>
    </row>
    <row r="4627" spans="2:3" x14ac:dyDescent="0.2">
      <c r="B4627" s="24"/>
      <c r="C4627" s="24"/>
    </row>
    <row r="4628" spans="2:3" x14ac:dyDescent="0.2">
      <c r="B4628" s="24"/>
      <c r="C4628" s="24"/>
    </row>
    <row r="4629" spans="2:3" x14ac:dyDescent="0.2">
      <c r="B4629" s="24"/>
      <c r="C4629" s="24"/>
    </row>
    <row r="4630" spans="2:3" x14ac:dyDescent="0.2">
      <c r="B4630" s="24"/>
      <c r="C4630" s="24"/>
    </row>
    <row r="4631" spans="2:3" x14ac:dyDescent="0.2">
      <c r="B4631" s="24"/>
      <c r="C4631" s="24"/>
    </row>
    <row r="4632" spans="2:3" x14ac:dyDescent="0.2">
      <c r="B4632" s="24"/>
      <c r="C4632" s="24"/>
    </row>
    <row r="4633" spans="2:3" x14ac:dyDescent="0.2">
      <c r="B4633" s="24"/>
      <c r="C4633" s="24"/>
    </row>
    <row r="4634" spans="2:3" x14ac:dyDescent="0.2">
      <c r="B4634" s="24"/>
      <c r="C4634" s="24"/>
    </row>
    <row r="4635" spans="2:3" x14ac:dyDescent="0.2">
      <c r="B4635" s="24"/>
      <c r="C4635" s="24"/>
    </row>
    <row r="4636" spans="2:3" x14ac:dyDescent="0.2">
      <c r="B4636" s="24"/>
      <c r="C4636" s="24"/>
    </row>
    <row r="4637" spans="2:3" x14ac:dyDescent="0.2">
      <c r="B4637" s="24"/>
      <c r="C4637" s="24"/>
    </row>
    <row r="4638" spans="2:3" x14ac:dyDescent="0.2">
      <c r="B4638" s="24"/>
      <c r="C4638" s="24"/>
    </row>
    <row r="4639" spans="2:3" x14ac:dyDescent="0.2">
      <c r="B4639" s="24"/>
      <c r="C4639" s="24"/>
    </row>
    <row r="4640" spans="2:3" x14ac:dyDescent="0.2">
      <c r="B4640" s="24"/>
      <c r="C4640" s="24"/>
    </row>
    <row r="4641" spans="2:3" x14ac:dyDescent="0.2">
      <c r="B4641" s="24"/>
      <c r="C4641" s="24"/>
    </row>
    <row r="4642" spans="2:3" x14ac:dyDescent="0.2">
      <c r="B4642" s="24"/>
      <c r="C4642" s="24"/>
    </row>
    <row r="4643" spans="2:3" x14ac:dyDescent="0.2">
      <c r="B4643" s="24"/>
      <c r="C4643" s="24"/>
    </row>
    <row r="4644" spans="2:3" x14ac:dyDescent="0.2">
      <c r="B4644" s="24"/>
      <c r="C4644" s="24"/>
    </row>
    <row r="4645" spans="2:3" x14ac:dyDescent="0.2">
      <c r="B4645" s="24"/>
      <c r="C4645" s="24"/>
    </row>
    <row r="4646" spans="2:3" x14ac:dyDescent="0.2">
      <c r="B4646" s="24"/>
      <c r="C4646" s="24"/>
    </row>
    <row r="4647" spans="2:3" x14ac:dyDescent="0.2">
      <c r="B4647" s="24"/>
      <c r="C4647" s="24"/>
    </row>
    <row r="4648" spans="2:3" x14ac:dyDescent="0.2">
      <c r="B4648" s="24"/>
      <c r="C4648" s="24"/>
    </row>
    <row r="4649" spans="2:3" x14ac:dyDescent="0.2">
      <c r="B4649" s="24"/>
      <c r="C4649" s="24"/>
    </row>
    <row r="4650" spans="2:3" x14ac:dyDescent="0.2">
      <c r="B4650" s="24"/>
      <c r="C4650" s="24"/>
    </row>
    <row r="4651" spans="2:3" x14ac:dyDescent="0.2">
      <c r="B4651" s="24"/>
      <c r="C4651" s="24"/>
    </row>
    <row r="4652" spans="2:3" x14ac:dyDescent="0.2">
      <c r="B4652" s="24"/>
      <c r="C4652" s="24"/>
    </row>
    <row r="4653" spans="2:3" x14ac:dyDescent="0.2">
      <c r="B4653" s="24"/>
      <c r="C4653" s="24"/>
    </row>
    <row r="4654" spans="2:3" x14ac:dyDescent="0.2">
      <c r="B4654" s="24"/>
      <c r="C4654" s="24"/>
    </row>
    <row r="4655" spans="2:3" x14ac:dyDescent="0.2">
      <c r="B4655" s="24"/>
      <c r="C4655" s="24"/>
    </row>
    <row r="4656" spans="2:3" x14ac:dyDescent="0.2">
      <c r="B4656" s="24"/>
      <c r="C4656" s="24"/>
    </row>
    <row r="4657" spans="2:3" x14ac:dyDescent="0.2">
      <c r="B4657" s="24"/>
      <c r="C4657" s="24"/>
    </row>
    <row r="4658" spans="2:3" x14ac:dyDescent="0.2">
      <c r="B4658" s="24"/>
      <c r="C4658" s="24"/>
    </row>
    <row r="4659" spans="2:3" x14ac:dyDescent="0.2">
      <c r="B4659" s="24"/>
      <c r="C4659" s="24"/>
    </row>
    <row r="4660" spans="2:3" x14ac:dyDescent="0.2">
      <c r="B4660" s="24"/>
      <c r="C4660" s="24"/>
    </row>
    <row r="4661" spans="2:3" x14ac:dyDescent="0.2">
      <c r="B4661" s="24"/>
      <c r="C4661" s="24"/>
    </row>
    <row r="4662" spans="2:3" x14ac:dyDescent="0.2">
      <c r="B4662" s="24"/>
      <c r="C4662" s="24"/>
    </row>
    <row r="4663" spans="2:3" x14ac:dyDescent="0.2">
      <c r="B4663" s="24"/>
      <c r="C4663" s="24"/>
    </row>
    <row r="4664" spans="2:3" x14ac:dyDescent="0.2">
      <c r="B4664" s="24"/>
      <c r="C4664" s="24"/>
    </row>
    <row r="4665" spans="2:3" x14ac:dyDescent="0.2">
      <c r="B4665" s="24"/>
      <c r="C4665" s="24"/>
    </row>
    <row r="4666" spans="2:3" x14ac:dyDescent="0.2">
      <c r="B4666" s="24"/>
      <c r="C4666" s="24"/>
    </row>
    <row r="4667" spans="2:3" x14ac:dyDescent="0.2">
      <c r="B4667" s="24"/>
      <c r="C4667" s="24"/>
    </row>
    <row r="4668" spans="2:3" x14ac:dyDescent="0.2">
      <c r="B4668" s="24"/>
      <c r="C4668" s="24"/>
    </row>
    <row r="4669" spans="2:3" x14ac:dyDescent="0.2">
      <c r="B4669" s="24"/>
      <c r="C4669" s="24"/>
    </row>
    <row r="4670" spans="2:3" x14ac:dyDescent="0.2">
      <c r="B4670" s="24"/>
      <c r="C4670" s="24"/>
    </row>
    <row r="4671" spans="2:3" x14ac:dyDescent="0.2">
      <c r="B4671" s="24"/>
      <c r="C4671" s="24"/>
    </row>
    <row r="4672" spans="2:3" x14ac:dyDescent="0.2">
      <c r="B4672" s="24"/>
      <c r="C4672" s="24"/>
    </row>
    <row r="4673" spans="2:3" x14ac:dyDescent="0.2">
      <c r="B4673" s="24"/>
      <c r="C4673" s="24"/>
    </row>
    <row r="4674" spans="2:3" x14ac:dyDescent="0.2">
      <c r="B4674" s="24"/>
      <c r="C4674" s="24"/>
    </row>
    <row r="4675" spans="2:3" x14ac:dyDescent="0.2">
      <c r="B4675" s="24"/>
      <c r="C4675" s="24"/>
    </row>
    <row r="4676" spans="2:3" x14ac:dyDescent="0.2">
      <c r="B4676" s="24"/>
      <c r="C4676" s="24"/>
    </row>
    <row r="4677" spans="2:3" x14ac:dyDescent="0.2">
      <c r="B4677" s="24"/>
      <c r="C4677" s="24"/>
    </row>
    <row r="4678" spans="2:3" x14ac:dyDescent="0.2">
      <c r="B4678" s="24"/>
      <c r="C4678" s="24"/>
    </row>
    <row r="4679" spans="2:3" x14ac:dyDescent="0.2">
      <c r="B4679" s="24"/>
      <c r="C4679" s="24"/>
    </row>
    <row r="4680" spans="2:3" x14ac:dyDescent="0.2">
      <c r="B4680" s="24"/>
      <c r="C4680" s="24"/>
    </row>
    <row r="4681" spans="2:3" x14ac:dyDescent="0.2">
      <c r="B4681" s="24"/>
      <c r="C4681" s="24"/>
    </row>
    <row r="4682" spans="2:3" x14ac:dyDescent="0.2">
      <c r="B4682" s="24"/>
      <c r="C4682" s="24"/>
    </row>
    <row r="4683" spans="2:3" x14ac:dyDescent="0.2">
      <c r="B4683" s="24"/>
      <c r="C4683" s="24"/>
    </row>
    <row r="4684" spans="2:3" x14ac:dyDescent="0.2">
      <c r="B4684" s="24"/>
      <c r="C4684" s="24"/>
    </row>
    <row r="4685" spans="2:3" x14ac:dyDescent="0.2">
      <c r="B4685" s="24"/>
      <c r="C4685" s="24"/>
    </row>
    <row r="4686" spans="2:3" x14ac:dyDescent="0.2">
      <c r="B4686" s="24"/>
      <c r="C4686" s="24"/>
    </row>
    <row r="4687" spans="2:3" x14ac:dyDescent="0.2">
      <c r="B4687" s="24"/>
      <c r="C4687" s="24"/>
    </row>
    <row r="4688" spans="2:3" x14ac:dyDescent="0.2">
      <c r="B4688" s="24"/>
      <c r="C4688" s="24"/>
    </row>
    <row r="4689" spans="2:3" x14ac:dyDescent="0.2">
      <c r="B4689" s="24"/>
      <c r="C4689" s="24"/>
    </row>
    <row r="4690" spans="2:3" x14ac:dyDescent="0.2">
      <c r="B4690" s="24"/>
      <c r="C4690" s="24"/>
    </row>
    <row r="4691" spans="2:3" x14ac:dyDescent="0.2">
      <c r="B4691" s="24"/>
      <c r="C4691" s="24"/>
    </row>
    <row r="4692" spans="2:3" x14ac:dyDescent="0.2">
      <c r="B4692" s="24"/>
      <c r="C4692" s="24"/>
    </row>
    <row r="4693" spans="2:3" x14ac:dyDescent="0.2">
      <c r="B4693" s="24"/>
      <c r="C4693" s="24"/>
    </row>
    <row r="4694" spans="2:3" x14ac:dyDescent="0.2">
      <c r="B4694" s="24"/>
      <c r="C4694" s="24"/>
    </row>
    <row r="4695" spans="2:3" x14ac:dyDescent="0.2">
      <c r="B4695" s="24"/>
      <c r="C4695" s="24"/>
    </row>
    <row r="4696" spans="2:3" x14ac:dyDescent="0.2">
      <c r="B4696" s="24"/>
      <c r="C4696" s="24"/>
    </row>
    <row r="4697" spans="2:3" x14ac:dyDescent="0.2">
      <c r="B4697" s="24"/>
      <c r="C4697" s="24"/>
    </row>
    <row r="4698" spans="2:3" x14ac:dyDescent="0.2">
      <c r="B4698" s="24"/>
      <c r="C4698" s="24"/>
    </row>
    <row r="4699" spans="2:3" x14ac:dyDescent="0.2">
      <c r="B4699" s="24"/>
      <c r="C4699" s="24"/>
    </row>
    <row r="4700" spans="2:3" x14ac:dyDescent="0.2">
      <c r="B4700" s="24"/>
      <c r="C4700" s="24"/>
    </row>
    <row r="4701" spans="2:3" x14ac:dyDescent="0.2">
      <c r="B4701" s="24"/>
      <c r="C4701" s="24"/>
    </row>
    <row r="4702" spans="2:3" x14ac:dyDescent="0.2">
      <c r="B4702" s="24"/>
      <c r="C4702" s="24"/>
    </row>
    <row r="4703" spans="2:3" x14ac:dyDescent="0.2">
      <c r="B4703" s="24"/>
      <c r="C4703" s="24"/>
    </row>
    <row r="4704" spans="2:3" x14ac:dyDescent="0.2">
      <c r="B4704" s="24"/>
      <c r="C4704" s="24"/>
    </row>
    <row r="4705" spans="2:3" x14ac:dyDescent="0.2">
      <c r="B4705" s="24"/>
      <c r="C4705" s="24"/>
    </row>
    <row r="4706" spans="2:3" x14ac:dyDescent="0.2">
      <c r="B4706" s="24"/>
      <c r="C4706" s="24"/>
    </row>
    <row r="4707" spans="2:3" x14ac:dyDescent="0.2">
      <c r="B4707" s="24"/>
      <c r="C4707" s="24"/>
    </row>
    <row r="4708" spans="2:3" x14ac:dyDescent="0.2">
      <c r="B4708" s="24"/>
      <c r="C4708" s="24"/>
    </row>
    <row r="4709" spans="2:3" x14ac:dyDescent="0.2">
      <c r="B4709" s="24"/>
      <c r="C4709" s="24"/>
    </row>
    <row r="4710" spans="2:3" x14ac:dyDescent="0.2">
      <c r="B4710" s="24"/>
      <c r="C4710" s="24"/>
    </row>
    <row r="4711" spans="2:3" x14ac:dyDescent="0.2">
      <c r="B4711" s="24"/>
      <c r="C4711" s="24"/>
    </row>
    <row r="4712" spans="2:3" x14ac:dyDescent="0.2">
      <c r="B4712" s="24"/>
      <c r="C4712" s="24"/>
    </row>
    <row r="4713" spans="2:3" x14ac:dyDescent="0.2">
      <c r="B4713" s="24"/>
      <c r="C4713" s="24"/>
    </row>
    <row r="4714" spans="2:3" x14ac:dyDescent="0.2">
      <c r="B4714" s="24"/>
      <c r="C4714" s="24"/>
    </row>
    <row r="4715" spans="2:3" x14ac:dyDescent="0.2">
      <c r="B4715" s="24"/>
      <c r="C4715" s="24"/>
    </row>
    <row r="4716" spans="2:3" x14ac:dyDescent="0.2">
      <c r="B4716" s="24"/>
      <c r="C4716" s="24"/>
    </row>
    <row r="4717" spans="2:3" x14ac:dyDescent="0.2">
      <c r="B4717" s="24"/>
      <c r="C4717" s="24"/>
    </row>
    <row r="4718" spans="2:3" x14ac:dyDescent="0.2">
      <c r="B4718" s="24"/>
      <c r="C4718" s="24"/>
    </row>
    <row r="4719" spans="2:3" x14ac:dyDescent="0.2">
      <c r="B4719" s="24"/>
      <c r="C4719" s="24"/>
    </row>
    <row r="4720" spans="2:3" x14ac:dyDescent="0.2">
      <c r="B4720" s="24"/>
      <c r="C4720" s="24"/>
    </row>
    <row r="4721" spans="2:3" x14ac:dyDescent="0.2">
      <c r="B4721" s="24"/>
      <c r="C4721" s="24"/>
    </row>
    <row r="4722" spans="2:3" x14ac:dyDescent="0.2">
      <c r="B4722" s="24"/>
      <c r="C4722" s="24"/>
    </row>
    <row r="4723" spans="2:3" x14ac:dyDescent="0.2">
      <c r="B4723" s="24"/>
      <c r="C4723" s="24"/>
    </row>
    <row r="4724" spans="2:3" x14ac:dyDescent="0.2">
      <c r="B4724" s="24"/>
      <c r="C4724" s="24"/>
    </row>
    <row r="4725" spans="2:3" x14ac:dyDescent="0.2">
      <c r="B4725" s="24"/>
      <c r="C4725" s="24"/>
    </row>
    <row r="4726" spans="2:3" x14ac:dyDescent="0.2">
      <c r="B4726" s="24"/>
      <c r="C4726" s="24"/>
    </row>
    <row r="4727" spans="2:3" x14ac:dyDescent="0.2">
      <c r="B4727" s="24"/>
      <c r="C4727" s="24"/>
    </row>
    <row r="4728" spans="2:3" x14ac:dyDescent="0.2">
      <c r="B4728" s="24"/>
      <c r="C4728" s="24"/>
    </row>
    <row r="4729" spans="2:3" x14ac:dyDescent="0.2">
      <c r="B4729" s="24"/>
      <c r="C4729" s="24"/>
    </row>
    <row r="4730" spans="2:3" x14ac:dyDescent="0.2">
      <c r="B4730" s="24"/>
      <c r="C4730" s="24"/>
    </row>
    <row r="4731" spans="2:3" x14ac:dyDescent="0.2">
      <c r="B4731" s="24"/>
      <c r="C4731" s="24"/>
    </row>
    <row r="4732" spans="2:3" x14ac:dyDescent="0.2">
      <c r="B4732" s="24"/>
      <c r="C4732" s="24"/>
    </row>
    <row r="4733" spans="2:3" x14ac:dyDescent="0.2">
      <c r="B4733" s="24"/>
      <c r="C4733" s="24"/>
    </row>
    <row r="4734" spans="2:3" x14ac:dyDescent="0.2">
      <c r="B4734" s="24"/>
      <c r="C4734" s="24"/>
    </row>
    <row r="4735" spans="2:3" x14ac:dyDescent="0.2">
      <c r="B4735" s="24"/>
      <c r="C4735" s="24"/>
    </row>
    <row r="4736" spans="2:3" x14ac:dyDescent="0.2">
      <c r="B4736" s="24"/>
      <c r="C4736" s="24"/>
    </row>
    <row r="4737" spans="2:3" x14ac:dyDescent="0.2">
      <c r="B4737" s="24"/>
      <c r="C4737" s="24"/>
    </row>
    <row r="4738" spans="2:3" x14ac:dyDescent="0.2">
      <c r="B4738" s="24"/>
      <c r="C4738" s="24"/>
    </row>
    <row r="4739" spans="2:3" x14ac:dyDescent="0.2">
      <c r="B4739" s="24"/>
      <c r="C4739" s="24"/>
    </row>
    <row r="4740" spans="2:3" x14ac:dyDescent="0.2">
      <c r="B4740" s="24"/>
      <c r="C4740" s="24"/>
    </row>
    <row r="4741" spans="2:3" x14ac:dyDescent="0.2">
      <c r="B4741" s="24"/>
      <c r="C4741" s="24"/>
    </row>
    <row r="4742" spans="2:3" x14ac:dyDescent="0.2">
      <c r="B4742" s="24"/>
      <c r="C4742" s="24"/>
    </row>
    <row r="4743" spans="2:3" x14ac:dyDescent="0.2">
      <c r="B4743" s="24"/>
      <c r="C4743" s="24"/>
    </row>
    <row r="4744" spans="2:3" x14ac:dyDescent="0.2">
      <c r="B4744" s="24"/>
      <c r="C4744" s="24"/>
    </row>
    <row r="4745" spans="2:3" x14ac:dyDescent="0.2">
      <c r="B4745" s="24"/>
      <c r="C4745" s="24"/>
    </row>
    <row r="4746" spans="2:3" x14ac:dyDescent="0.2">
      <c r="B4746" s="24"/>
      <c r="C4746" s="24"/>
    </row>
    <row r="4747" spans="2:3" x14ac:dyDescent="0.2">
      <c r="B4747" s="24"/>
      <c r="C4747" s="24"/>
    </row>
    <row r="4748" spans="2:3" x14ac:dyDescent="0.2">
      <c r="B4748" s="24"/>
      <c r="C4748" s="24"/>
    </row>
    <row r="4749" spans="2:3" x14ac:dyDescent="0.2">
      <c r="B4749" s="24"/>
      <c r="C4749" s="24"/>
    </row>
    <row r="4750" spans="2:3" x14ac:dyDescent="0.2">
      <c r="B4750" s="24"/>
      <c r="C4750" s="24"/>
    </row>
    <row r="4751" spans="2:3" x14ac:dyDescent="0.2">
      <c r="B4751" s="24"/>
      <c r="C4751" s="24"/>
    </row>
    <row r="4752" spans="2:3" x14ac:dyDescent="0.2">
      <c r="B4752" s="24"/>
      <c r="C4752" s="24"/>
    </row>
    <row r="4753" spans="2:3" x14ac:dyDescent="0.2">
      <c r="B4753" s="24"/>
      <c r="C4753" s="24"/>
    </row>
    <row r="4754" spans="2:3" x14ac:dyDescent="0.2">
      <c r="B4754" s="24"/>
      <c r="C4754" s="24"/>
    </row>
    <row r="4755" spans="2:3" x14ac:dyDescent="0.2">
      <c r="B4755" s="24"/>
      <c r="C4755" s="24"/>
    </row>
    <row r="4756" spans="2:3" x14ac:dyDescent="0.2">
      <c r="B4756" s="24"/>
      <c r="C4756" s="24"/>
    </row>
    <row r="4757" spans="2:3" x14ac:dyDescent="0.2">
      <c r="B4757" s="24"/>
      <c r="C4757" s="24"/>
    </row>
    <row r="4758" spans="2:3" x14ac:dyDescent="0.2">
      <c r="B4758" s="24"/>
      <c r="C4758" s="24"/>
    </row>
    <row r="4759" spans="2:3" x14ac:dyDescent="0.2">
      <c r="B4759" s="24"/>
      <c r="C4759" s="24"/>
    </row>
    <row r="4760" spans="2:3" x14ac:dyDescent="0.2">
      <c r="B4760" s="24"/>
      <c r="C4760" s="24"/>
    </row>
    <row r="4761" spans="2:3" x14ac:dyDescent="0.2">
      <c r="B4761" s="24"/>
      <c r="C4761" s="24"/>
    </row>
    <row r="4762" spans="2:3" x14ac:dyDescent="0.2">
      <c r="B4762" s="24"/>
      <c r="C4762" s="24"/>
    </row>
    <row r="4763" spans="2:3" x14ac:dyDescent="0.2">
      <c r="B4763" s="24"/>
      <c r="C4763" s="24"/>
    </row>
    <row r="4764" spans="2:3" x14ac:dyDescent="0.2">
      <c r="B4764" s="24"/>
      <c r="C4764" s="24"/>
    </row>
    <row r="4765" spans="2:3" x14ac:dyDescent="0.2">
      <c r="B4765" s="24"/>
      <c r="C4765" s="24"/>
    </row>
    <row r="4766" spans="2:3" x14ac:dyDescent="0.2">
      <c r="B4766" s="24"/>
      <c r="C4766" s="24"/>
    </row>
    <row r="4767" spans="2:3" x14ac:dyDescent="0.2">
      <c r="B4767" s="24"/>
      <c r="C4767" s="24"/>
    </row>
    <row r="4768" spans="2:3" x14ac:dyDescent="0.2">
      <c r="B4768" s="24"/>
      <c r="C4768" s="24"/>
    </row>
    <row r="4769" spans="2:3" x14ac:dyDescent="0.2">
      <c r="B4769" s="24"/>
      <c r="C4769" s="24"/>
    </row>
    <row r="4770" spans="2:3" x14ac:dyDescent="0.2">
      <c r="B4770" s="24"/>
      <c r="C4770" s="24"/>
    </row>
    <row r="4771" spans="2:3" x14ac:dyDescent="0.2">
      <c r="B4771" s="24"/>
      <c r="C4771" s="24"/>
    </row>
    <row r="4772" spans="2:3" x14ac:dyDescent="0.2">
      <c r="B4772" s="24"/>
      <c r="C4772" s="24"/>
    </row>
    <row r="4773" spans="2:3" x14ac:dyDescent="0.2">
      <c r="B4773" s="24"/>
      <c r="C4773" s="24"/>
    </row>
    <row r="4774" spans="2:3" x14ac:dyDescent="0.2">
      <c r="B4774" s="24"/>
      <c r="C4774" s="24"/>
    </row>
    <row r="4775" spans="2:3" x14ac:dyDescent="0.2">
      <c r="B4775" s="24"/>
      <c r="C4775" s="24"/>
    </row>
    <row r="4776" spans="2:3" x14ac:dyDescent="0.2">
      <c r="B4776" s="24"/>
      <c r="C4776" s="24"/>
    </row>
    <row r="4777" spans="2:3" x14ac:dyDescent="0.2">
      <c r="B4777" s="24"/>
      <c r="C4777" s="24"/>
    </row>
    <row r="4778" spans="2:3" x14ac:dyDescent="0.2">
      <c r="B4778" s="24"/>
      <c r="C4778" s="24"/>
    </row>
    <row r="4779" spans="2:3" x14ac:dyDescent="0.2">
      <c r="B4779" s="24"/>
      <c r="C4779" s="24"/>
    </row>
    <row r="4780" spans="2:3" x14ac:dyDescent="0.2">
      <c r="B4780" s="24"/>
      <c r="C4780" s="24"/>
    </row>
    <row r="4781" spans="2:3" x14ac:dyDescent="0.2">
      <c r="B4781" s="24"/>
      <c r="C4781" s="24"/>
    </row>
    <row r="4782" spans="2:3" x14ac:dyDescent="0.2">
      <c r="B4782" s="24"/>
      <c r="C4782" s="24"/>
    </row>
    <row r="4783" spans="2:3" x14ac:dyDescent="0.2">
      <c r="B4783" s="24"/>
      <c r="C4783" s="24"/>
    </row>
    <row r="4784" spans="2:3" x14ac:dyDescent="0.2">
      <c r="B4784" s="24"/>
      <c r="C4784" s="24"/>
    </row>
    <row r="4785" spans="2:3" x14ac:dyDescent="0.2">
      <c r="B4785" s="24"/>
      <c r="C4785" s="24"/>
    </row>
    <row r="4786" spans="2:3" x14ac:dyDescent="0.2">
      <c r="B4786" s="24"/>
      <c r="C4786" s="24"/>
    </row>
    <row r="4787" spans="2:3" x14ac:dyDescent="0.2">
      <c r="B4787" s="24"/>
      <c r="C4787" s="24"/>
    </row>
    <row r="4788" spans="2:3" x14ac:dyDescent="0.2">
      <c r="B4788" s="24"/>
      <c r="C4788" s="24"/>
    </row>
    <row r="4789" spans="2:3" x14ac:dyDescent="0.2">
      <c r="B4789" s="24"/>
      <c r="C4789" s="24"/>
    </row>
    <row r="4790" spans="2:3" x14ac:dyDescent="0.2">
      <c r="B4790" s="24"/>
      <c r="C4790" s="24"/>
    </row>
    <row r="4791" spans="2:3" x14ac:dyDescent="0.2">
      <c r="B4791" s="24"/>
      <c r="C4791" s="24"/>
    </row>
    <row r="4792" spans="2:3" x14ac:dyDescent="0.2">
      <c r="B4792" s="24"/>
      <c r="C4792" s="24"/>
    </row>
    <row r="4793" spans="2:3" x14ac:dyDescent="0.2">
      <c r="B4793" s="24"/>
      <c r="C4793" s="24"/>
    </row>
    <row r="4794" spans="2:3" x14ac:dyDescent="0.2">
      <c r="B4794" s="24"/>
      <c r="C4794" s="24"/>
    </row>
    <row r="4795" spans="2:3" x14ac:dyDescent="0.2">
      <c r="B4795" s="24"/>
      <c r="C4795" s="24"/>
    </row>
    <row r="4796" spans="2:3" x14ac:dyDescent="0.2">
      <c r="B4796" s="24"/>
      <c r="C4796" s="24"/>
    </row>
    <row r="4797" spans="2:3" x14ac:dyDescent="0.2">
      <c r="B4797" s="24"/>
      <c r="C4797" s="24"/>
    </row>
    <row r="4798" spans="2:3" x14ac:dyDescent="0.2">
      <c r="B4798" s="24"/>
      <c r="C4798" s="24"/>
    </row>
    <row r="4799" spans="2:3" x14ac:dyDescent="0.2">
      <c r="B4799" s="24"/>
      <c r="C4799" s="24"/>
    </row>
    <row r="4800" spans="2:3" x14ac:dyDescent="0.2">
      <c r="B4800" s="24"/>
      <c r="C4800" s="24"/>
    </row>
    <row r="4801" spans="2:3" x14ac:dyDescent="0.2">
      <c r="B4801" s="24"/>
      <c r="C4801" s="24"/>
    </row>
    <row r="4802" spans="2:3" x14ac:dyDescent="0.2">
      <c r="B4802" s="24"/>
      <c r="C4802" s="24"/>
    </row>
    <row r="4803" spans="2:3" x14ac:dyDescent="0.2">
      <c r="B4803" s="24"/>
      <c r="C4803" s="24"/>
    </row>
    <row r="4804" spans="2:3" x14ac:dyDescent="0.2">
      <c r="B4804" s="24"/>
      <c r="C4804" s="24"/>
    </row>
    <row r="4805" spans="2:3" x14ac:dyDescent="0.2">
      <c r="B4805" s="24"/>
      <c r="C4805" s="24"/>
    </row>
    <row r="4806" spans="2:3" x14ac:dyDescent="0.2">
      <c r="B4806" s="24"/>
      <c r="C4806" s="24"/>
    </row>
    <row r="4807" spans="2:3" x14ac:dyDescent="0.2">
      <c r="B4807" s="24"/>
      <c r="C4807" s="24"/>
    </row>
    <row r="4808" spans="2:3" x14ac:dyDescent="0.2">
      <c r="B4808" s="24"/>
      <c r="C4808" s="24"/>
    </row>
    <row r="4809" spans="2:3" x14ac:dyDescent="0.2">
      <c r="B4809" s="24"/>
      <c r="C4809" s="24"/>
    </row>
    <row r="4810" spans="2:3" x14ac:dyDescent="0.2">
      <c r="B4810" s="24"/>
      <c r="C4810" s="24"/>
    </row>
    <row r="4811" spans="2:3" x14ac:dyDescent="0.2">
      <c r="B4811" s="24"/>
      <c r="C4811" s="24"/>
    </row>
    <row r="4812" spans="2:3" x14ac:dyDescent="0.2">
      <c r="B4812" s="24"/>
      <c r="C4812" s="24"/>
    </row>
    <row r="4813" spans="2:3" x14ac:dyDescent="0.2">
      <c r="B4813" s="24"/>
      <c r="C4813" s="24"/>
    </row>
    <row r="4814" spans="2:3" x14ac:dyDescent="0.2">
      <c r="B4814" s="24"/>
      <c r="C4814" s="24"/>
    </row>
    <row r="4815" spans="2:3" x14ac:dyDescent="0.2">
      <c r="B4815" s="24"/>
      <c r="C4815" s="24"/>
    </row>
    <row r="4816" spans="2:3" x14ac:dyDescent="0.2">
      <c r="B4816" s="24"/>
      <c r="C4816" s="24"/>
    </row>
    <row r="4817" spans="2:3" x14ac:dyDescent="0.2">
      <c r="B4817" s="24"/>
      <c r="C4817" s="24"/>
    </row>
    <row r="4818" spans="2:3" x14ac:dyDescent="0.2">
      <c r="B4818" s="24"/>
      <c r="C4818" s="24"/>
    </row>
    <row r="4819" spans="2:3" x14ac:dyDescent="0.2">
      <c r="B4819" s="24"/>
      <c r="C4819" s="24"/>
    </row>
    <row r="4820" spans="2:3" x14ac:dyDescent="0.2">
      <c r="B4820" s="24"/>
      <c r="C4820" s="24"/>
    </row>
    <row r="4821" spans="2:3" x14ac:dyDescent="0.2">
      <c r="B4821" s="24"/>
      <c r="C4821" s="24"/>
    </row>
    <row r="4822" spans="2:3" x14ac:dyDescent="0.2">
      <c r="B4822" s="24"/>
      <c r="C4822" s="24"/>
    </row>
    <row r="4823" spans="2:3" x14ac:dyDescent="0.2">
      <c r="B4823" s="24"/>
      <c r="C4823" s="24"/>
    </row>
    <row r="4824" spans="2:3" x14ac:dyDescent="0.2">
      <c r="B4824" s="24"/>
      <c r="C4824" s="24"/>
    </row>
    <row r="4825" spans="2:3" x14ac:dyDescent="0.2">
      <c r="B4825" s="24"/>
      <c r="C4825" s="24"/>
    </row>
    <row r="4826" spans="2:3" x14ac:dyDescent="0.2">
      <c r="B4826" s="24"/>
      <c r="C4826" s="24"/>
    </row>
    <row r="4827" spans="2:3" x14ac:dyDescent="0.2">
      <c r="B4827" s="24"/>
      <c r="C4827" s="24"/>
    </row>
    <row r="4828" spans="2:3" x14ac:dyDescent="0.2">
      <c r="B4828" s="24"/>
      <c r="C4828" s="24"/>
    </row>
    <row r="4829" spans="2:3" x14ac:dyDescent="0.2">
      <c r="B4829" s="24"/>
      <c r="C4829" s="24"/>
    </row>
    <row r="4830" spans="2:3" x14ac:dyDescent="0.2">
      <c r="B4830" s="24"/>
      <c r="C4830" s="24"/>
    </row>
    <row r="4831" spans="2:3" x14ac:dyDescent="0.2">
      <c r="B4831" s="24"/>
      <c r="C4831" s="24"/>
    </row>
    <row r="4832" spans="2:3" x14ac:dyDescent="0.2">
      <c r="B4832" s="24"/>
      <c r="C4832" s="24"/>
    </row>
    <row r="4833" spans="2:3" x14ac:dyDescent="0.2">
      <c r="B4833" s="24"/>
      <c r="C4833" s="24"/>
    </row>
    <row r="4834" spans="2:3" x14ac:dyDescent="0.2">
      <c r="B4834" s="24"/>
      <c r="C4834" s="24"/>
    </row>
    <row r="4835" spans="2:3" x14ac:dyDescent="0.2">
      <c r="B4835" s="24"/>
      <c r="C4835" s="24"/>
    </row>
    <row r="4836" spans="2:3" x14ac:dyDescent="0.2">
      <c r="B4836" s="24"/>
      <c r="C4836" s="24"/>
    </row>
    <row r="4837" spans="2:3" x14ac:dyDescent="0.2">
      <c r="B4837" s="24"/>
      <c r="C4837" s="24"/>
    </row>
    <row r="4838" spans="2:3" x14ac:dyDescent="0.2">
      <c r="B4838" s="24"/>
      <c r="C4838" s="24"/>
    </row>
    <row r="4839" spans="2:3" x14ac:dyDescent="0.2">
      <c r="B4839" s="24"/>
      <c r="C4839" s="24"/>
    </row>
    <row r="4840" spans="2:3" x14ac:dyDescent="0.2">
      <c r="B4840" s="24"/>
      <c r="C4840" s="24"/>
    </row>
    <row r="4841" spans="2:3" x14ac:dyDescent="0.2">
      <c r="B4841" s="24"/>
      <c r="C4841" s="24"/>
    </row>
    <row r="4842" spans="2:3" x14ac:dyDescent="0.2">
      <c r="B4842" s="24"/>
      <c r="C4842" s="24"/>
    </row>
    <row r="4843" spans="2:3" x14ac:dyDescent="0.2">
      <c r="B4843" s="24"/>
      <c r="C4843" s="24"/>
    </row>
    <row r="4844" spans="2:3" x14ac:dyDescent="0.2">
      <c r="B4844" s="24"/>
      <c r="C4844" s="24"/>
    </row>
    <row r="4845" spans="2:3" x14ac:dyDescent="0.2">
      <c r="B4845" s="24"/>
      <c r="C4845" s="24"/>
    </row>
    <row r="4846" spans="2:3" x14ac:dyDescent="0.2">
      <c r="B4846" s="24"/>
      <c r="C4846" s="24"/>
    </row>
    <row r="4847" spans="2:3" x14ac:dyDescent="0.2">
      <c r="B4847" s="24"/>
      <c r="C4847" s="24"/>
    </row>
    <row r="4848" spans="2:3" x14ac:dyDescent="0.2">
      <c r="B4848" s="24"/>
      <c r="C4848" s="24"/>
    </row>
    <row r="4849" spans="2:3" x14ac:dyDescent="0.2">
      <c r="B4849" s="24"/>
      <c r="C4849" s="24"/>
    </row>
    <row r="4850" spans="2:3" x14ac:dyDescent="0.2">
      <c r="B4850" s="24"/>
      <c r="C4850" s="24"/>
    </row>
    <row r="4851" spans="2:3" x14ac:dyDescent="0.2">
      <c r="B4851" s="24"/>
      <c r="C4851" s="24"/>
    </row>
    <row r="4852" spans="2:3" x14ac:dyDescent="0.2">
      <c r="B4852" s="24"/>
      <c r="C4852" s="24"/>
    </row>
    <row r="4853" spans="2:3" x14ac:dyDescent="0.2">
      <c r="B4853" s="24"/>
      <c r="C4853" s="24"/>
    </row>
    <row r="4854" spans="2:3" x14ac:dyDescent="0.2">
      <c r="B4854" s="24"/>
      <c r="C4854" s="24"/>
    </row>
    <row r="4855" spans="2:3" x14ac:dyDescent="0.2">
      <c r="B4855" s="24"/>
      <c r="C4855" s="24"/>
    </row>
    <row r="4856" spans="2:3" x14ac:dyDescent="0.2">
      <c r="B4856" s="24"/>
      <c r="C4856" s="24"/>
    </row>
    <row r="4857" spans="2:3" x14ac:dyDescent="0.2">
      <c r="B4857" s="24"/>
      <c r="C4857" s="24"/>
    </row>
    <row r="4858" spans="2:3" x14ac:dyDescent="0.2">
      <c r="B4858" s="24"/>
      <c r="C4858" s="24"/>
    </row>
    <row r="4859" spans="2:3" x14ac:dyDescent="0.2">
      <c r="B4859" s="24"/>
      <c r="C4859" s="24"/>
    </row>
    <row r="4860" spans="2:3" x14ac:dyDescent="0.2">
      <c r="B4860" s="24"/>
      <c r="C4860" s="24"/>
    </row>
    <row r="4861" spans="2:3" x14ac:dyDescent="0.2">
      <c r="B4861" s="24"/>
      <c r="C4861" s="24"/>
    </row>
    <row r="4862" spans="2:3" x14ac:dyDescent="0.2">
      <c r="B4862" s="24"/>
      <c r="C4862" s="24"/>
    </row>
    <row r="4863" spans="2:3" x14ac:dyDescent="0.2">
      <c r="B4863" s="24"/>
      <c r="C4863" s="24"/>
    </row>
    <row r="4864" spans="2:3" x14ac:dyDescent="0.2">
      <c r="B4864" s="24"/>
      <c r="C4864" s="24"/>
    </row>
    <row r="4865" spans="2:3" x14ac:dyDescent="0.2">
      <c r="B4865" s="24"/>
      <c r="C4865" s="24"/>
    </row>
    <row r="4866" spans="2:3" x14ac:dyDescent="0.2">
      <c r="B4866" s="24"/>
      <c r="C4866" s="24"/>
    </row>
    <row r="4867" spans="2:3" x14ac:dyDescent="0.2">
      <c r="B4867" s="24"/>
      <c r="C4867" s="24"/>
    </row>
    <row r="4868" spans="2:3" x14ac:dyDescent="0.2">
      <c r="B4868" s="24"/>
      <c r="C4868" s="24"/>
    </row>
    <row r="4869" spans="2:3" x14ac:dyDescent="0.2">
      <c r="B4869" s="24"/>
      <c r="C4869" s="24"/>
    </row>
    <row r="4870" spans="2:3" x14ac:dyDescent="0.2">
      <c r="B4870" s="24"/>
      <c r="C4870" s="24"/>
    </row>
    <row r="4871" spans="2:3" x14ac:dyDescent="0.2">
      <c r="B4871" s="24"/>
      <c r="C4871" s="24"/>
    </row>
    <row r="4872" spans="2:3" x14ac:dyDescent="0.2">
      <c r="B4872" s="24"/>
      <c r="C4872" s="24"/>
    </row>
    <row r="4873" spans="2:3" x14ac:dyDescent="0.2">
      <c r="B4873" s="24"/>
      <c r="C4873" s="24"/>
    </row>
    <row r="4874" spans="2:3" x14ac:dyDescent="0.2">
      <c r="B4874" s="24"/>
      <c r="C4874" s="24"/>
    </row>
    <row r="4875" spans="2:3" x14ac:dyDescent="0.2">
      <c r="B4875" s="24"/>
      <c r="C4875" s="24"/>
    </row>
    <row r="4876" spans="2:3" x14ac:dyDescent="0.2">
      <c r="B4876" s="24"/>
      <c r="C4876" s="24"/>
    </row>
    <row r="4877" spans="2:3" x14ac:dyDescent="0.2">
      <c r="B4877" s="24"/>
      <c r="C4877" s="24"/>
    </row>
    <row r="4878" spans="2:3" x14ac:dyDescent="0.2">
      <c r="B4878" s="24"/>
      <c r="C4878" s="24"/>
    </row>
    <row r="4879" spans="2:3" x14ac:dyDescent="0.2">
      <c r="B4879" s="24"/>
      <c r="C4879" s="24"/>
    </row>
    <row r="4880" spans="2:3" x14ac:dyDescent="0.2">
      <c r="B4880" s="24"/>
      <c r="C4880" s="24"/>
    </row>
    <row r="4881" spans="2:3" x14ac:dyDescent="0.2">
      <c r="B4881" s="24"/>
      <c r="C4881" s="24"/>
    </row>
    <row r="4882" spans="2:3" x14ac:dyDescent="0.2">
      <c r="B4882" s="24"/>
      <c r="C4882" s="24"/>
    </row>
    <row r="4883" spans="2:3" x14ac:dyDescent="0.2">
      <c r="B4883" s="24"/>
      <c r="C4883" s="24"/>
    </row>
    <row r="4884" spans="2:3" x14ac:dyDescent="0.2">
      <c r="B4884" s="24"/>
      <c r="C4884" s="24"/>
    </row>
    <row r="4885" spans="2:3" x14ac:dyDescent="0.2">
      <c r="B4885" s="24"/>
      <c r="C4885" s="24"/>
    </row>
    <row r="4886" spans="2:3" x14ac:dyDescent="0.2">
      <c r="B4886" s="24"/>
      <c r="C4886" s="24"/>
    </row>
    <row r="4887" spans="2:3" x14ac:dyDescent="0.2">
      <c r="B4887" s="24"/>
      <c r="C4887" s="24"/>
    </row>
    <row r="4888" spans="2:3" x14ac:dyDescent="0.2">
      <c r="B4888" s="24"/>
      <c r="C4888" s="24"/>
    </row>
    <row r="4889" spans="2:3" x14ac:dyDescent="0.2">
      <c r="B4889" s="24"/>
      <c r="C4889" s="24"/>
    </row>
    <row r="4890" spans="2:3" x14ac:dyDescent="0.2">
      <c r="B4890" s="24"/>
      <c r="C4890" s="24"/>
    </row>
    <row r="4891" spans="2:3" x14ac:dyDescent="0.2">
      <c r="B4891" s="24"/>
      <c r="C4891" s="24"/>
    </row>
    <row r="4892" spans="2:3" x14ac:dyDescent="0.2">
      <c r="B4892" s="24"/>
      <c r="C4892" s="24"/>
    </row>
    <row r="4893" spans="2:3" x14ac:dyDescent="0.2">
      <c r="B4893" s="24"/>
      <c r="C4893" s="24"/>
    </row>
    <row r="4894" spans="2:3" x14ac:dyDescent="0.2">
      <c r="B4894" s="24"/>
      <c r="C4894" s="24"/>
    </row>
    <row r="4895" spans="2:3" x14ac:dyDescent="0.2">
      <c r="B4895" s="24"/>
      <c r="C4895" s="24"/>
    </row>
    <row r="4896" spans="2:3" x14ac:dyDescent="0.2">
      <c r="B4896" s="24"/>
      <c r="C4896" s="24"/>
    </row>
    <row r="4897" spans="2:3" x14ac:dyDescent="0.2">
      <c r="B4897" s="24"/>
      <c r="C4897" s="24"/>
    </row>
    <row r="4898" spans="2:3" x14ac:dyDescent="0.2">
      <c r="B4898" s="24"/>
      <c r="C4898" s="24"/>
    </row>
    <row r="4899" spans="2:3" x14ac:dyDescent="0.2">
      <c r="B4899" s="24"/>
      <c r="C4899" s="24"/>
    </row>
    <row r="4900" spans="2:3" x14ac:dyDescent="0.2">
      <c r="B4900" s="24"/>
      <c r="C4900" s="24"/>
    </row>
    <row r="4901" spans="2:3" x14ac:dyDescent="0.2">
      <c r="B4901" s="24"/>
      <c r="C4901" s="24"/>
    </row>
    <row r="4902" spans="2:3" x14ac:dyDescent="0.2">
      <c r="B4902" s="24"/>
      <c r="C4902" s="24"/>
    </row>
    <row r="4903" spans="2:3" x14ac:dyDescent="0.2">
      <c r="B4903" s="24"/>
      <c r="C4903" s="24"/>
    </row>
    <row r="4904" spans="2:3" x14ac:dyDescent="0.2">
      <c r="B4904" s="24"/>
      <c r="C4904" s="24"/>
    </row>
    <row r="4905" spans="2:3" x14ac:dyDescent="0.2">
      <c r="B4905" s="24"/>
      <c r="C4905" s="24"/>
    </row>
    <row r="4906" spans="2:3" x14ac:dyDescent="0.2">
      <c r="B4906" s="24"/>
      <c r="C4906" s="24"/>
    </row>
    <row r="4907" spans="2:3" x14ac:dyDescent="0.2">
      <c r="B4907" s="24"/>
      <c r="C4907" s="24"/>
    </row>
    <row r="4908" spans="2:3" x14ac:dyDescent="0.2">
      <c r="B4908" s="24"/>
      <c r="C4908" s="24"/>
    </row>
    <row r="4909" spans="2:3" x14ac:dyDescent="0.2">
      <c r="B4909" s="24"/>
      <c r="C4909" s="24"/>
    </row>
    <row r="4910" spans="2:3" x14ac:dyDescent="0.2">
      <c r="B4910" s="24"/>
      <c r="C4910" s="24"/>
    </row>
    <row r="4911" spans="2:3" x14ac:dyDescent="0.2">
      <c r="B4911" s="24"/>
      <c r="C4911" s="24"/>
    </row>
    <row r="4912" spans="2:3" x14ac:dyDescent="0.2">
      <c r="B4912" s="24"/>
      <c r="C4912" s="24"/>
    </row>
    <row r="4913" spans="2:3" x14ac:dyDescent="0.2">
      <c r="B4913" s="24"/>
      <c r="C4913" s="24"/>
    </row>
    <row r="4914" spans="2:3" x14ac:dyDescent="0.2">
      <c r="B4914" s="24"/>
      <c r="C4914" s="24"/>
    </row>
    <row r="4915" spans="2:3" x14ac:dyDescent="0.2">
      <c r="B4915" s="24"/>
      <c r="C4915" s="24"/>
    </row>
    <row r="4916" spans="2:3" x14ac:dyDescent="0.2">
      <c r="B4916" s="24"/>
      <c r="C4916" s="24"/>
    </row>
    <row r="4917" spans="2:3" x14ac:dyDescent="0.2">
      <c r="B4917" s="24"/>
      <c r="C4917" s="24"/>
    </row>
    <row r="4918" spans="2:3" x14ac:dyDescent="0.2">
      <c r="B4918" s="24"/>
      <c r="C4918" s="24"/>
    </row>
    <row r="4919" spans="2:3" x14ac:dyDescent="0.2">
      <c r="B4919" s="24"/>
      <c r="C4919" s="24"/>
    </row>
    <row r="4920" spans="2:3" x14ac:dyDescent="0.2">
      <c r="B4920" s="24"/>
      <c r="C4920" s="24"/>
    </row>
    <row r="4921" spans="2:3" x14ac:dyDescent="0.2">
      <c r="B4921" s="24"/>
      <c r="C4921" s="24"/>
    </row>
    <row r="4922" spans="2:3" x14ac:dyDescent="0.2">
      <c r="B4922" s="24"/>
      <c r="C4922" s="24"/>
    </row>
    <row r="4923" spans="2:3" x14ac:dyDescent="0.2">
      <c r="B4923" s="24"/>
      <c r="C4923" s="24"/>
    </row>
    <row r="4924" spans="2:3" x14ac:dyDescent="0.2">
      <c r="B4924" s="24"/>
      <c r="C4924" s="24"/>
    </row>
    <row r="4925" spans="2:3" x14ac:dyDescent="0.2">
      <c r="B4925" s="24"/>
      <c r="C4925" s="24"/>
    </row>
    <row r="4926" spans="2:3" x14ac:dyDescent="0.2">
      <c r="B4926" s="24"/>
      <c r="C4926" s="24"/>
    </row>
    <row r="4927" spans="2:3" x14ac:dyDescent="0.2">
      <c r="B4927" s="24"/>
      <c r="C4927" s="24"/>
    </row>
    <row r="4928" spans="2:3" x14ac:dyDescent="0.2">
      <c r="B4928" s="24"/>
      <c r="C4928" s="24"/>
    </row>
    <row r="4929" spans="2:3" x14ac:dyDescent="0.2">
      <c r="B4929" s="24"/>
      <c r="C4929" s="24"/>
    </row>
    <row r="4930" spans="2:3" x14ac:dyDescent="0.2">
      <c r="B4930" s="24"/>
      <c r="C4930" s="24"/>
    </row>
    <row r="4931" spans="2:3" x14ac:dyDescent="0.2">
      <c r="B4931" s="24"/>
      <c r="C4931" s="24"/>
    </row>
    <row r="4932" spans="2:3" x14ac:dyDescent="0.2">
      <c r="B4932" s="24"/>
      <c r="C4932" s="24"/>
    </row>
    <row r="4933" spans="2:3" x14ac:dyDescent="0.2">
      <c r="B4933" s="24"/>
      <c r="C4933" s="24"/>
    </row>
    <row r="4934" spans="2:3" x14ac:dyDescent="0.2">
      <c r="B4934" s="24"/>
      <c r="C4934" s="24"/>
    </row>
    <row r="4935" spans="2:3" x14ac:dyDescent="0.2">
      <c r="B4935" s="24"/>
      <c r="C4935" s="24"/>
    </row>
    <row r="4936" spans="2:3" x14ac:dyDescent="0.2">
      <c r="B4936" s="24"/>
      <c r="C4936" s="24"/>
    </row>
    <row r="4937" spans="2:3" x14ac:dyDescent="0.2">
      <c r="B4937" s="24"/>
      <c r="C4937" s="24"/>
    </row>
    <row r="4938" spans="2:3" x14ac:dyDescent="0.2">
      <c r="B4938" s="24"/>
      <c r="C4938" s="24"/>
    </row>
    <row r="4939" spans="2:3" x14ac:dyDescent="0.2">
      <c r="B4939" s="24"/>
      <c r="C4939" s="24"/>
    </row>
    <row r="4940" spans="2:3" x14ac:dyDescent="0.2">
      <c r="B4940" s="24"/>
      <c r="C4940" s="24"/>
    </row>
    <row r="4941" spans="2:3" x14ac:dyDescent="0.2">
      <c r="B4941" s="24"/>
      <c r="C4941" s="24"/>
    </row>
    <row r="4942" spans="2:3" x14ac:dyDescent="0.2">
      <c r="B4942" s="24"/>
      <c r="C4942" s="24"/>
    </row>
    <row r="4943" spans="2:3" x14ac:dyDescent="0.2">
      <c r="B4943" s="24"/>
      <c r="C4943" s="24"/>
    </row>
    <row r="4944" spans="2:3" x14ac:dyDescent="0.2">
      <c r="B4944" s="24"/>
      <c r="C4944" s="24"/>
    </row>
    <row r="4945" spans="2:3" x14ac:dyDescent="0.2">
      <c r="B4945" s="24"/>
      <c r="C4945" s="24"/>
    </row>
    <row r="4946" spans="2:3" x14ac:dyDescent="0.2">
      <c r="B4946" s="24"/>
      <c r="C4946" s="24"/>
    </row>
    <row r="4947" spans="2:3" x14ac:dyDescent="0.2">
      <c r="B4947" s="24"/>
      <c r="C4947" s="24"/>
    </row>
    <row r="4948" spans="2:3" x14ac:dyDescent="0.2">
      <c r="B4948" s="24"/>
      <c r="C4948" s="24"/>
    </row>
    <row r="4949" spans="2:3" x14ac:dyDescent="0.2">
      <c r="B4949" s="24"/>
      <c r="C4949" s="24"/>
    </row>
    <row r="4950" spans="2:3" x14ac:dyDescent="0.2">
      <c r="B4950" s="24"/>
      <c r="C4950" s="24"/>
    </row>
    <row r="4951" spans="2:3" x14ac:dyDescent="0.2">
      <c r="B4951" s="24"/>
      <c r="C4951" s="24"/>
    </row>
    <row r="4952" spans="2:3" x14ac:dyDescent="0.2">
      <c r="B4952" s="24"/>
      <c r="C4952" s="24"/>
    </row>
    <row r="4953" spans="2:3" x14ac:dyDescent="0.2">
      <c r="B4953" s="24"/>
      <c r="C4953" s="24"/>
    </row>
    <row r="4954" spans="2:3" x14ac:dyDescent="0.2">
      <c r="B4954" s="24"/>
      <c r="C4954" s="24"/>
    </row>
    <row r="4955" spans="2:3" x14ac:dyDescent="0.2">
      <c r="B4955" s="24"/>
      <c r="C4955" s="24"/>
    </row>
    <row r="4956" spans="2:3" x14ac:dyDescent="0.2">
      <c r="B4956" s="24"/>
      <c r="C4956" s="24"/>
    </row>
    <row r="4957" spans="2:3" x14ac:dyDescent="0.2">
      <c r="B4957" s="24"/>
      <c r="C4957" s="24"/>
    </row>
    <row r="4958" spans="2:3" x14ac:dyDescent="0.2">
      <c r="B4958" s="24"/>
      <c r="C4958" s="24"/>
    </row>
    <row r="4959" spans="2:3" x14ac:dyDescent="0.2">
      <c r="B4959" s="24"/>
      <c r="C4959" s="24"/>
    </row>
    <row r="4960" spans="2:3" x14ac:dyDescent="0.2">
      <c r="B4960" s="24"/>
      <c r="C4960" s="24"/>
    </row>
    <row r="4961" spans="2:3" x14ac:dyDescent="0.2">
      <c r="B4961" s="24"/>
      <c r="C4961" s="24"/>
    </row>
    <row r="4962" spans="2:3" x14ac:dyDescent="0.2">
      <c r="B4962" s="24"/>
      <c r="C4962" s="24"/>
    </row>
    <row r="4963" spans="2:3" x14ac:dyDescent="0.2">
      <c r="B4963" s="24"/>
      <c r="C4963" s="24"/>
    </row>
    <row r="4964" spans="2:3" x14ac:dyDescent="0.2">
      <c r="B4964" s="24"/>
      <c r="C4964" s="24"/>
    </row>
    <row r="4965" spans="2:3" x14ac:dyDescent="0.2">
      <c r="B4965" s="24"/>
      <c r="C4965" s="24"/>
    </row>
    <row r="4966" spans="2:3" x14ac:dyDescent="0.2">
      <c r="B4966" s="24"/>
      <c r="C4966" s="24"/>
    </row>
    <row r="4967" spans="2:3" x14ac:dyDescent="0.2">
      <c r="B4967" s="24"/>
      <c r="C4967" s="24"/>
    </row>
    <row r="4968" spans="2:3" x14ac:dyDescent="0.2">
      <c r="B4968" s="24"/>
      <c r="C4968" s="24"/>
    </row>
    <row r="4969" spans="2:3" x14ac:dyDescent="0.2">
      <c r="B4969" s="24"/>
      <c r="C4969" s="24"/>
    </row>
    <row r="4970" spans="2:3" x14ac:dyDescent="0.2">
      <c r="B4970" s="24"/>
      <c r="C4970" s="24"/>
    </row>
    <row r="4971" spans="2:3" x14ac:dyDescent="0.2">
      <c r="B4971" s="24"/>
      <c r="C4971" s="24"/>
    </row>
    <row r="4972" spans="2:3" x14ac:dyDescent="0.2">
      <c r="B4972" s="24"/>
      <c r="C4972" s="24"/>
    </row>
    <row r="4973" spans="2:3" x14ac:dyDescent="0.2">
      <c r="B4973" s="24"/>
      <c r="C4973" s="24"/>
    </row>
    <row r="4974" spans="2:3" x14ac:dyDescent="0.2">
      <c r="B4974" s="24"/>
      <c r="C4974" s="24"/>
    </row>
    <row r="4975" spans="2:3" x14ac:dyDescent="0.2">
      <c r="B4975" s="24"/>
      <c r="C4975" s="24"/>
    </row>
    <row r="4976" spans="2:3" x14ac:dyDescent="0.2">
      <c r="B4976" s="24"/>
      <c r="C4976" s="24"/>
    </row>
    <row r="4977" spans="2:3" x14ac:dyDescent="0.2">
      <c r="B4977" s="24"/>
      <c r="C4977" s="24"/>
    </row>
    <row r="4978" spans="2:3" x14ac:dyDescent="0.2">
      <c r="B4978" s="24"/>
      <c r="C4978" s="24"/>
    </row>
    <row r="4979" spans="2:3" x14ac:dyDescent="0.2">
      <c r="B4979" s="24"/>
      <c r="C4979" s="24"/>
    </row>
    <row r="4980" spans="2:3" x14ac:dyDescent="0.2">
      <c r="B4980" s="24"/>
      <c r="C4980" s="24"/>
    </row>
    <row r="4981" spans="2:3" x14ac:dyDescent="0.2">
      <c r="B4981" s="24"/>
      <c r="C4981" s="24"/>
    </row>
    <row r="4982" spans="2:3" x14ac:dyDescent="0.2">
      <c r="B4982" s="24"/>
      <c r="C4982" s="24"/>
    </row>
    <row r="4983" spans="2:3" x14ac:dyDescent="0.2">
      <c r="B4983" s="24"/>
      <c r="C4983" s="24"/>
    </row>
    <row r="4984" spans="2:3" x14ac:dyDescent="0.2">
      <c r="B4984" s="24"/>
      <c r="C4984" s="24"/>
    </row>
    <row r="4985" spans="2:3" x14ac:dyDescent="0.2">
      <c r="B4985" s="24"/>
      <c r="C4985" s="24"/>
    </row>
    <row r="4986" spans="2:3" x14ac:dyDescent="0.2">
      <c r="B4986" s="24"/>
      <c r="C4986" s="24"/>
    </row>
    <row r="4987" spans="2:3" x14ac:dyDescent="0.2">
      <c r="B4987" s="24"/>
      <c r="C4987" s="24"/>
    </row>
    <row r="4988" spans="2:3" x14ac:dyDescent="0.2">
      <c r="B4988" s="24"/>
      <c r="C4988" s="24"/>
    </row>
    <row r="4989" spans="2:3" x14ac:dyDescent="0.2">
      <c r="B4989" s="24"/>
      <c r="C4989" s="24"/>
    </row>
    <row r="4990" spans="2:3" x14ac:dyDescent="0.2">
      <c r="B4990" s="24"/>
      <c r="C4990" s="24"/>
    </row>
    <row r="4991" spans="2:3" x14ac:dyDescent="0.2">
      <c r="B4991" s="24"/>
      <c r="C4991" s="24"/>
    </row>
    <row r="4992" spans="2:3" x14ac:dyDescent="0.2">
      <c r="B4992" s="24"/>
      <c r="C4992" s="24"/>
    </row>
    <row r="4993" spans="2:3" x14ac:dyDescent="0.2">
      <c r="B4993" s="24"/>
      <c r="C4993" s="24"/>
    </row>
    <row r="4994" spans="2:3" x14ac:dyDescent="0.2">
      <c r="B4994" s="24"/>
      <c r="C4994" s="24"/>
    </row>
    <row r="4995" spans="2:3" x14ac:dyDescent="0.2">
      <c r="B4995" s="24"/>
      <c r="C4995" s="24"/>
    </row>
    <row r="4996" spans="2:3" x14ac:dyDescent="0.2">
      <c r="B4996" s="24"/>
      <c r="C4996" s="24"/>
    </row>
    <row r="4997" spans="2:3" x14ac:dyDescent="0.2">
      <c r="B4997" s="24"/>
      <c r="C4997" s="24"/>
    </row>
    <row r="4998" spans="2:3" x14ac:dyDescent="0.2">
      <c r="B4998" s="24"/>
      <c r="C4998" s="24"/>
    </row>
    <row r="4999" spans="2:3" x14ac:dyDescent="0.2">
      <c r="B4999" s="24"/>
      <c r="C4999" s="24"/>
    </row>
    <row r="5000" spans="2:3" x14ac:dyDescent="0.2">
      <c r="B5000" s="24"/>
      <c r="C5000" s="24"/>
    </row>
    <row r="5001" spans="2:3" x14ac:dyDescent="0.2">
      <c r="B5001" s="24"/>
      <c r="C5001" s="24"/>
    </row>
    <row r="5002" spans="2:3" x14ac:dyDescent="0.2">
      <c r="B5002" s="24"/>
      <c r="C5002" s="24"/>
    </row>
    <row r="5003" spans="2:3" x14ac:dyDescent="0.2">
      <c r="B5003" s="24"/>
      <c r="C5003" s="24"/>
    </row>
    <row r="5004" spans="2:3" x14ac:dyDescent="0.2">
      <c r="B5004" s="24"/>
      <c r="C5004" s="24"/>
    </row>
    <row r="5005" spans="2:3" x14ac:dyDescent="0.2">
      <c r="B5005" s="24"/>
      <c r="C5005" s="24"/>
    </row>
    <row r="5006" spans="2:3" x14ac:dyDescent="0.2">
      <c r="B5006" s="24"/>
      <c r="C5006" s="24"/>
    </row>
    <row r="5007" spans="2:3" x14ac:dyDescent="0.2">
      <c r="B5007" s="24"/>
      <c r="C5007" s="24"/>
    </row>
    <row r="5008" spans="2:3" x14ac:dyDescent="0.2">
      <c r="B5008" s="24"/>
      <c r="C5008" s="24"/>
    </row>
    <row r="5009" spans="2:3" x14ac:dyDescent="0.2">
      <c r="B5009" s="24"/>
      <c r="C5009" s="24"/>
    </row>
    <row r="5010" spans="2:3" x14ac:dyDescent="0.2">
      <c r="B5010" s="24"/>
      <c r="C5010" s="24"/>
    </row>
    <row r="5011" spans="2:3" x14ac:dyDescent="0.2">
      <c r="B5011" s="24"/>
      <c r="C5011" s="24"/>
    </row>
    <row r="5012" spans="2:3" x14ac:dyDescent="0.2">
      <c r="B5012" s="24"/>
      <c r="C5012" s="24"/>
    </row>
    <row r="5013" spans="2:3" x14ac:dyDescent="0.2">
      <c r="B5013" s="24"/>
      <c r="C5013" s="24"/>
    </row>
    <row r="5014" spans="2:3" x14ac:dyDescent="0.2">
      <c r="B5014" s="24"/>
      <c r="C5014" s="24"/>
    </row>
    <row r="5015" spans="2:3" x14ac:dyDescent="0.2">
      <c r="B5015" s="24"/>
      <c r="C5015" s="24"/>
    </row>
    <row r="5016" spans="2:3" x14ac:dyDescent="0.2">
      <c r="B5016" s="24"/>
      <c r="C5016" s="24"/>
    </row>
    <row r="5017" spans="2:3" x14ac:dyDescent="0.2">
      <c r="B5017" s="24"/>
      <c r="C5017" s="24"/>
    </row>
    <row r="5018" spans="2:3" x14ac:dyDescent="0.2">
      <c r="B5018" s="24"/>
      <c r="C5018" s="24"/>
    </row>
    <row r="5019" spans="2:3" x14ac:dyDescent="0.2">
      <c r="B5019" s="24"/>
      <c r="C5019" s="24"/>
    </row>
    <row r="5020" spans="2:3" x14ac:dyDescent="0.2">
      <c r="B5020" s="24"/>
      <c r="C5020" s="24"/>
    </row>
    <row r="5021" spans="2:3" x14ac:dyDescent="0.2">
      <c r="B5021" s="24"/>
      <c r="C5021" s="24"/>
    </row>
    <row r="5022" spans="2:3" x14ac:dyDescent="0.2">
      <c r="B5022" s="24"/>
      <c r="C5022" s="24"/>
    </row>
    <row r="5023" spans="2:3" x14ac:dyDescent="0.2">
      <c r="B5023" s="24"/>
      <c r="C5023" s="24"/>
    </row>
    <row r="5024" spans="2:3" x14ac:dyDescent="0.2">
      <c r="B5024" s="24"/>
      <c r="C5024" s="24"/>
    </row>
    <row r="5025" spans="2:3" x14ac:dyDescent="0.2">
      <c r="B5025" s="24"/>
      <c r="C5025" s="24"/>
    </row>
    <row r="5026" spans="2:3" x14ac:dyDescent="0.2">
      <c r="B5026" s="24"/>
      <c r="C5026" s="24"/>
    </row>
    <row r="5027" spans="2:3" x14ac:dyDescent="0.2">
      <c r="B5027" s="24"/>
      <c r="C5027" s="24"/>
    </row>
    <row r="5028" spans="2:3" x14ac:dyDescent="0.2">
      <c r="B5028" s="24"/>
      <c r="C5028" s="24"/>
    </row>
    <row r="5029" spans="2:3" x14ac:dyDescent="0.2">
      <c r="B5029" s="24"/>
      <c r="C5029" s="24"/>
    </row>
    <row r="5030" spans="2:3" x14ac:dyDescent="0.2">
      <c r="B5030" s="24"/>
      <c r="C5030" s="24"/>
    </row>
    <row r="5031" spans="2:3" x14ac:dyDescent="0.2">
      <c r="B5031" s="24"/>
      <c r="C5031" s="24"/>
    </row>
    <row r="5032" spans="2:3" x14ac:dyDescent="0.2">
      <c r="B5032" s="24"/>
      <c r="C5032" s="24"/>
    </row>
    <row r="5033" spans="2:3" x14ac:dyDescent="0.2">
      <c r="B5033" s="24"/>
      <c r="C5033" s="24"/>
    </row>
    <row r="5034" spans="2:3" x14ac:dyDescent="0.2">
      <c r="B5034" s="24"/>
      <c r="C5034" s="24"/>
    </row>
    <row r="5035" spans="2:3" x14ac:dyDescent="0.2">
      <c r="B5035" s="24"/>
      <c r="C5035" s="24"/>
    </row>
    <row r="5036" spans="2:3" x14ac:dyDescent="0.2">
      <c r="B5036" s="24"/>
      <c r="C5036" s="24"/>
    </row>
    <row r="5037" spans="2:3" x14ac:dyDescent="0.2">
      <c r="B5037" s="24"/>
      <c r="C5037" s="24"/>
    </row>
    <row r="5038" spans="2:3" x14ac:dyDescent="0.2">
      <c r="B5038" s="24"/>
      <c r="C5038" s="24"/>
    </row>
    <row r="5039" spans="2:3" x14ac:dyDescent="0.2">
      <c r="B5039" s="24"/>
      <c r="C5039" s="24"/>
    </row>
    <row r="5040" spans="2:3" x14ac:dyDescent="0.2">
      <c r="B5040" s="24"/>
      <c r="C5040" s="24"/>
    </row>
    <row r="5041" spans="2:3" x14ac:dyDescent="0.2">
      <c r="B5041" s="24"/>
      <c r="C5041" s="24"/>
    </row>
    <row r="5042" spans="2:3" x14ac:dyDescent="0.2">
      <c r="B5042" s="24"/>
      <c r="C5042" s="24"/>
    </row>
    <row r="5043" spans="2:3" x14ac:dyDescent="0.2">
      <c r="B5043" s="24"/>
      <c r="C5043" s="24"/>
    </row>
    <row r="5044" spans="2:3" x14ac:dyDescent="0.2">
      <c r="B5044" s="24"/>
      <c r="C5044" s="24"/>
    </row>
    <row r="5045" spans="2:3" x14ac:dyDescent="0.2">
      <c r="B5045" s="24"/>
      <c r="C5045" s="24"/>
    </row>
    <row r="5046" spans="2:3" x14ac:dyDescent="0.2">
      <c r="B5046" s="24"/>
      <c r="C5046" s="24"/>
    </row>
    <row r="5047" spans="2:3" x14ac:dyDescent="0.2">
      <c r="B5047" s="24"/>
      <c r="C5047" s="24"/>
    </row>
    <row r="5048" spans="2:3" x14ac:dyDescent="0.2">
      <c r="B5048" s="24"/>
      <c r="C5048" s="24"/>
    </row>
    <row r="5049" spans="2:3" x14ac:dyDescent="0.2">
      <c r="B5049" s="24"/>
      <c r="C5049" s="24"/>
    </row>
    <row r="5050" spans="2:3" x14ac:dyDescent="0.2">
      <c r="B5050" s="24"/>
      <c r="C5050" s="24"/>
    </row>
    <row r="5051" spans="2:3" x14ac:dyDescent="0.2">
      <c r="B5051" s="24"/>
      <c r="C5051" s="24"/>
    </row>
    <row r="5052" spans="2:3" x14ac:dyDescent="0.2">
      <c r="B5052" s="24"/>
      <c r="C5052" s="24"/>
    </row>
    <row r="5053" spans="2:3" x14ac:dyDescent="0.2">
      <c r="B5053" s="24"/>
      <c r="C5053" s="24"/>
    </row>
    <row r="5054" spans="2:3" x14ac:dyDescent="0.2">
      <c r="B5054" s="24"/>
      <c r="C5054" s="24"/>
    </row>
    <row r="5055" spans="2:3" x14ac:dyDescent="0.2">
      <c r="B5055" s="24"/>
      <c r="C5055" s="24"/>
    </row>
    <row r="5056" spans="2:3" x14ac:dyDescent="0.2">
      <c r="B5056" s="24"/>
      <c r="C5056" s="24"/>
    </row>
    <row r="5057" spans="2:3" x14ac:dyDescent="0.2">
      <c r="B5057" s="24"/>
      <c r="C5057" s="24"/>
    </row>
    <row r="5058" spans="2:3" x14ac:dyDescent="0.2">
      <c r="B5058" s="24"/>
      <c r="C5058" s="24"/>
    </row>
    <row r="5059" spans="2:3" x14ac:dyDescent="0.2">
      <c r="B5059" s="24"/>
      <c r="C5059" s="24"/>
    </row>
    <row r="5060" spans="2:3" x14ac:dyDescent="0.2">
      <c r="B5060" s="24"/>
      <c r="C5060" s="24"/>
    </row>
    <row r="5061" spans="2:3" x14ac:dyDescent="0.2">
      <c r="B5061" s="24"/>
      <c r="C5061" s="24"/>
    </row>
    <row r="5062" spans="2:3" x14ac:dyDescent="0.2">
      <c r="B5062" s="24"/>
      <c r="C5062" s="24"/>
    </row>
    <row r="5063" spans="2:3" x14ac:dyDescent="0.2">
      <c r="B5063" s="24"/>
      <c r="C5063" s="24"/>
    </row>
    <row r="5064" spans="2:3" x14ac:dyDescent="0.2">
      <c r="B5064" s="24"/>
      <c r="C5064" s="24"/>
    </row>
    <row r="5065" spans="2:3" x14ac:dyDescent="0.2">
      <c r="B5065" s="24"/>
      <c r="C5065" s="24"/>
    </row>
    <row r="5066" spans="2:3" x14ac:dyDescent="0.2">
      <c r="B5066" s="24"/>
      <c r="C5066" s="24"/>
    </row>
    <row r="5067" spans="2:3" x14ac:dyDescent="0.2">
      <c r="B5067" s="24"/>
      <c r="C5067" s="24"/>
    </row>
    <row r="5068" spans="2:3" x14ac:dyDescent="0.2">
      <c r="B5068" s="24"/>
      <c r="C5068" s="24"/>
    </row>
    <row r="5069" spans="2:3" x14ac:dyDescent="0.2">
      <c r="B5069" s="24"/>
      <c r="C5069" s="24"/>
    </row>
    <row r="5070" spans="2:3" x14ac:dyDescent="0.2">
      <c r="B5070" s="24"/>
      <c r="C5070" s="24"/>
    </row>
    <row r="5071" spans="2:3" x14ac:dyDescent="0.2">
      <c r="B5071" s="24"/>
      <c r="C5071" s="24"/>
    </row>
    <row r="5072" spans="2:3" x14ac:dyDescent="0.2">
      <c r="B5072" s="24"/>
      <c r="C5072" s="24"/>
    </row>
    <row r="5073" spans="2:3" x14ac:dyDescent="0.2">
      <c r="B5073" s="24"/>
      <c r="C5073" s="24"/>
    </row>
    <row r="5074" spans="2:3" x14ac:dyDescent="0.2">
      <c r="B5074" s="24"/>
      <c r="C5074" s="24"/>
    </row>
    <row r="5075" spans="2:3" x14ac:dyDescent="0.2">
      <c r="B5075" s="24"/>
      <c r="C5075" s="24"/>
    </row>
    <row r="5076" spans="2:3" x14ac:dyDescent="0.2">
      <c r="B5076" s="24"/>
      <c r="C5076" s="24"/>
    </row>
    <row r="5077" spans="2:3" x14ac:dyDescent="0.2">
      <c r="B5077" s="24"/>
      <c r="C5077" s="24"/>
    </row>
    <row r="5078" spans="2:3" x14ac:dyDescent="0.2">
      <c r="B5078" s="24"/>
      <c r="C5078" s="24"/>
    </row>
    <row r="5079" spans="2:3" x14ac:dyDescent="0.2">
      <c r="B5079" s="24"/>
      <c r="C5079" s="24"/>
    </row>
    <row r="5080" spans="2:3" x14ac:dyDescent="0.2">
      <c r="B5080" s="24"/>
      <c r="C5080" s="24"/>
    </row>
    <row r="5081" spans="2:3" x14ac:dyDescent="0.2">
      <c r="B5081" s="24"/>
      <c r="C5081" s="24"/>
    </row>
    <row r="5082" spans="2:3" x14ac:dyDescent="0.2">
      <c r="B5082" s="24"/>
      <c r="C5082" s="24"/>
    </row>
    <row r="5083" spans="2:3" x14ac:dyDescent="0.2">
      <c r="B5083" s="24"/>
      <c r="C5083" s="24"/>
    </row>
    <row r="5084" spans="2:3" x14ac:dyDescent="0.2">
      <c r="B5084" s="24"/>
      <c r="C5084" s="24"/>
    </row>
    <row r="5085" spans="2:3" x14ac:dyDescent="0.2">
      <c r="B5085" s="24"/>
      <c r="C5085" s="24"/>
    </row>
    <row r="5086" spans="2:3" x14ac:dyDescent="0.2">
      <c r="B5086" s="24"/>
      <c r="C5086" s="24"/>
    </row>
    <row r="5087" spans="2:3" x14ac:dyDescent="0.2">
      <c r="B5087" s="24"/>
      <c r="C5087" s="24"/>
    </row>
    <row r="5088" spans="2:3" x14ac:dyDescent="0.2">
      <c r="B5088" s="24"/>
      <c r="C5088" s="24"/>
    </row>
    <row r="5089" spans="2:3" x14ac:dyDescent="0.2">
      <c r="B5089" s="24"/>
      <c r="C5089" s="24"/>
    </row>
    <row r="5090" spans="2:3" x14ac:dyDescent="0.2">
      <c r="B5090" s="24"/>
      <c r="C5090" s="24"/>
    </row>
    <row r="5091" spans="2:3" x14ac:dyDescent="0.2">
      <c r="B5091" s="24"/>
      <c r="C5091" s="24"/>
    </row>
    <row r="5092" spans="2:3" x14ac:dyDescent="0.2">
      <c r="B5092" s="24"/>
      <c r="C5092" s="24"/>
    </row>
    <row r="5093" spans="2:3" x14ac:dyDescent="0.2">
      <c r="B5093" s="24"/>
      <c r="C5093" s="24"/>
    </row>
    <row r="5094" spans="2:3" x14ac:dyDescent="0.2">
      <c r="B5094" s="24"/>
      <c r="C5094" s="24"/>
    </row>
    <row r="5095" spans="2:3" x14ac:dyDescent="0.2">
      <c r="B5095" s="24"/>
      <c r="C5095" s="24"/>
    </row>
    <row r="5096" spans="2:3" x14ac:dyDescent="0.2">
      <c r="B5096" s="24"/>
      <c r="C5096" s="24"/>
    </row>
    <row r="5097" spans="2:3" x14ac:dyDescent="0.2">
      <c r="B5097" s="24"/>
      <c r="C5097" s="24"/>
    </row>
    <row r="5098" spans="2:3" x14ac:dyDescent="0.2">
      <c r="B5098" s="24"/>
      <c r="C5098" s="24"/>
    </row>
    <row r="5099" spans="2:3" x14ac:dyDescent="0.2">
      <c r="B5099" s="24"/>
      <c r="C5099" s="24"/>
    </row>
    <row r="5100" spans="2:3" x14ac:dyDescent="0.2">
      <c r="B5100" s="24"/>
      <c r="C5100" s="24"/>
    </row>
    <row r="5101" spans="2:3" x14ac:dyDescent="0.2">
      <c r="B5101" s="24"/>
      <c r="C5101" s="24"/>
    </row>
    <row r="5102" spans="2:3" x14ac:dyDescent="0.2">
      <c r="B5102" s="24"/>
      <c r="C5102" s="24"/>
    </row>
    <row r="5103" spans="2:3" x14ac:dyDescent="0.2">
      <c r="B5103" s="24"/>
      <c r="C5103" s="24"/>
    </row>
    <row r="5104" spans="2:3" x14ac:dyDescent="0.2">
      <c r="B5104" s="24"/>
      <c r="C5104" s="24"/>
    </row>
    <row r="5105" spans="2:3" x14ac:dyDescent="0.2">
      <c r="B5105" s="24"/>
      <c r="C5105" s="24"/>
    </row>
    <row r="5106" spans="2:3" x14ac:dyDescent="0.2">
      <c r="B5106" s="24"/>
      <c r="C5106" s="24"/>
    </row>
    <row r="5107" spans="2:3" x14ac:dyDescent="0.2">
      <c r="B5107" s="24"/>
      <c r="C5107" s="24"/>
    </row>
    <row r="5108" spans="2:3" x14ac:dyDescent="0.2">
      <c r="B5108" s="24"/>
      <c r="C5108" s="24"/>
    </row>
    <row r="5109" spans="2:3" x14ac:dyDescent="0.2">
      <c r="B5109" s="24"/>
      <c r="C5109" s="24"/>
    </row>
    <row r="5110" spans="2:3" x14ac:dyDescent="0.2">
      <c r="B5110" s="24"/>
      <c r="C5110" s="24"/>
    </row>
    <row r="5111" spans="2:3" x14ac:dyDescent="0.2">
      <c r="B5111" s="24"/>
      <c r="C5111" s="24"/>
    </row>
    <row r="5112" spans="2:3" x14ac:dyDescent="0.2">
      <c r="B5112" s="24"/>
      <c r="C5112" s="24"/>
    </row>
    <row r="5113" spans="2:3" x14ac:dyDescent="0.2">
      <c r="B5113" s="24"/>
      <c r="C5113" s="24"/>
    </row>
    <row r="5114" spans="2:3" x14ac:dyDescent="0.2">
      <c r="B5114" s="24"/>
      <c r="C5114" s="24"/>
    </row>
    <row r="5115" spans="2:3" x14ac:dyDescent="0.2">
      <c r="B5115" s="24"/>
      <c r="C5115" s="24"/>
    </row>
    <row r="5116" spans="2:3" x14ac:dyDescent="0.2">
      <c r="B5116" s="24"/>
      <c r="C5116" s="24"/>
    </row>
    <row r="5117" spans="2:3" x14ac:dyDescent="0.2">
      <c r="B5117" s="24"/>
      <c r="C5117" s="24"/>
    </row>
    <row r="5118" spans="2:3" x14ac:dyDescent="0.2">
      <c r="B5118" s="24"/>
      <c r="C5118" s="24"/>
    </row>
    <row r="5119" spans="2:3" x14ac:dyDescent="0.2">
      <c r="B5119" s="24"/>
      <c r="C5119" s="24"/>
    </row>
    <row r="5120" spans="2:3" x14ac:dyDescent="0.2">
      <c r="B5120" s="24"/>
      <c r="C5120" s="24"/>
    </row>
    <row r="5121" spans="2:3" x14ac:dyDescent="0.2">
      <c r="B5121" s="24"/>
      <c r="C5121" s="24"/>
    </row>
    <row r="5122" spans="2:3" x14ac:dyDescent="0.2">
      <c r="B5122" s="24"/>
      <c r="C5122" s="24"/>
    </row>
    <row r="5123" spans="2:3" x14ac:dyDescent="0.2">
      <c r="B5123" s="24"/>
      <c r="C5123" s="24"/>
    </row>
    <row r="5124" spans="2:3" x14ac:dyDescent="0.2">
      <c r="B5124" s="24"/>
      <c r="C5124" s="24"/>
    </row>
    <row r="5125" spans="2:3" x14ac:dyDescent="0.2">
      <c r="B5125" s="24"/>
      <c r="C5125" s="24"/>
    </row>
    <row r="5126" spans="2:3" x14ac:dyDescent="0.2">
      <c r="B5126" s="24"/>
      <c r="C5126" s="24"/>
    </row>
    <row r="5127" spans="2:3" x14ac:dyDescent="0.2">
      <c r="B5127" s="24"/>
      <c r="C5127" s="24"/>
    </row>
    <row r="5128" spans="2:3" x14ac:dyDescent="0.2">
      <c r="B5128" s="24"/>
      <c r="C5128" s="24"/>
    </row>
    <row r="5129" spans="2:3" x14ac:dyDescent="0.2">
      <c r="B5129" s="24"/>
      <c r="C5129" s="24"/>
    </row>
    <row r="5130" spans="2:3" x14ac:dyDescent="0.2">
      <c r="B5130" s="24"/>
      <c r="C5130" s="24"/>
    </row>
    <row r="5131" spans="2:3" x14ac:dyDescent="0.2">
      <c r="B5131" s="24"/>
      <c r="C5131" s="24"/>
    </row>
    <row r="5132" spans="2:3" x14ac:dyDescent="0.2">
      <c r="B5132" s="24"/>
      <c r="C5132" s="24"/>
    </row>
    <row r="5133" spans="2:3" x14ac:dyDescent="0.2">
      <c r="B5133" s="24"/>
      <c r="C5133" s="24"/>
    </row>
    <row r="5134" spans="2:3" x14ac:dyDescent="0.2">
      <c r="B5134" s="24"/>
      <c r="C5134" s="24"/>
    </row>
    <row r="5135" spans="2:3" x14ac:dyDescent="0.2">
      <c r="B5135" s="24"/>
      <c r="C5135" s="24"/>
    </row>
    <row r="5136" spans="2:3" x14ac:dyDescent="0.2">
      <c r="B5136" s="24"/>
      <c r="C5136" s="24"/>
    </row>
    <row r="5137" spans="2:3" x14ac:dyDescent="0.2">
      <c r="B5137" s="24"/>
      <c r="C5137" s="24"/>
    </row>
    <row r="5138" spans="2:3" x14ac:dyDescent="0.2">
      <c r="B5138" s="24"/>
      <c r="C5138" s="24"/>
    </row>
    <row r="5139" spans="2:3" x14ac:dyDescent="0.2">
      <c r="B5139" s="24"/>
      <c r="C5139" s="24"/>
    </row>
    <row r="5140" spans="2:3" x14ac:dyDescent="0.2">
      <c r="B5140" s="24"/>
      <c r="C5140" s="24"/>
    </row>
    <row r="5141" spans="2:3" x14ac:dyDescent="0.2">
      <c r="B5141" s="24"/>
      <c r="C5141" s="24"/>
    </row>
    <row r="5142" spans="2:3" x14ac:dyDescent="0.2">
      <c r="B5142" s="24"/>
      <c r="C5142" s="24"/>
    </row>
    <row r="5143" spans="2:3" x14ac:dyDescent="0.2">
      <c r="B5143" s="24"/>
      <c r="C5143" s="24"/>
    </row>
    <row r="5144" spans="2:3" x14ac:dyDescent="0.2">
      <c r="B5144" s="24"/>
      <c r="C5144" s="24"/>
    </row>
    <row r="5145" spans="2:3" x14ac:dyDescent="0.2">
      <c r="B5145" s="24"/>
      <c r="C5145" s="24"/>
    </row>
    <row r="5146" spans="2:3" x14ac:dyDescent="0.2">
      <c r="B5146" s="24"/>
      <c r="C5146" s="24"/>
    </row>
    <row r="5147" spans="2:3" x14ac:dyDescent="0.2">
      <c r="B5147" s="24"/>
      <c r="C5147" s="24"/>
    </row>
    <row r="5148" spans="2:3" x14ac:dyDescent="0.2">
      <c r="B5148" s="24"/>
      <c r="C5148" s="24"/>
    </row>
    <row r="5149" spans="2:3" x14ac:dyDescent="0.2">
      <c r="B5149" s="24"/>
      <c r="C5149" s="24"/>
    </row>
    <row r="5150" spans="2:3" x14ac:dyDescent="0.2">
      <c r="B5150" s="24"/>
      <c r="C5150" s="24"/>
    </row>
    <row r="5151" spans="2:3" x14ac:dyDescent="0.2">
      <c r="B5151" s="24"/>
      <c r="C5151" s="24"/>
    </row>
    <row r="5152" spans="2:3" x14ac:dyDescent="0.2">
      <c r="B5152" s="24"/>
      <c r="C5152" s="24"/>
    </row>
    <row r="5153" spans="2:3" x14ac:dyDescent="0.2">
      <c r="B5153" s="24"/>
      <c r="C5153" s="24"/>
    </row>
    <row r="5154" spans="2:3" x14ac:dyDescent="0.2">
      <c r="B5154" s="24"/>
      <c r="C5154" s="24"/>
    </row>
    <row r="5155" spans="2:3" x14ac:dyDescent="0.2">
      <c r="B5155" s="24"/>
      <c r="C5155" s="24"/>
    </row>
    <row r="5156" spans="2:3" x14ac:dyDescent="0.2">
      <c r="B5156" s="24"/>
      <c r="C5156" s="24"/>
    </row>
    <row r="5157" spans="2:3" x14ac:dyDescent="0.2">
      <c r="B5157" s="24"/>
      <c r="C5157" s="24"/>
    </row>
    <row r="5158" spans="2:3" x14ac:dyDescent="0.2">
      <c r="B5158" s="24"/>
      <c r="C5158" s="24"/>
    </row>
    <row r="5159" spans="2:3" x14ac:dyDescent="0.2">
      <c r="B5159" s="24"/>
      <c r="C5159" s="24"/>
    </row>
    <row r="5160" spans="2:3" x14ac:dyDescent="0.2">
      <c r="B5160" s="24"/>
      <c r="C5160" s="24"/>
    </row>
    <row r="5161" spans="2:3" x14ac:dyDescent="0.2">
      <c r="B5161" s="24"/>
      <c r="C5161" s="24"/>
    </row>
    <row r="5162" spans="2:3" x14ac:dyDescent="0.2">
      <c r="B5162" s="24"/>
      <c r="C5162" s="24"/>
    </row>
    <row r="5163" spans="2:3" x14ac:dyDescent="0.2">
      <c r="B5163" s="24"/>
      <c r="C5163" s="24"/>
    </row>
    <row r="5164" spans="2:3" x14ac:dyDescent="0.2">
      <c r="B5164" s="24"/>
      <c r="C5164" s="24"/>
    </row>
    <row r="5165" spans="2:3" x14ac:dyDescent="0.2">
      <c r="B5165" s="24"/>
      <c r="C5165" s="24"/>
    </row>
    <row r="5166" spans="2:3" x14ac:dyDescent="0.2">
      <c r="B5166" s="24"/>
      <c r="C5166" s="24"/>
    </row>
    <row r="5167" spans="2:3" x14ac:dyDescent="0.2">
      <c r="B5167" s="24"/>
      <c r="C5167" s="24"/>
    </row>
    <row r="5168" spans="2:3" x14ac:dyDescent="0.2">
      <c r="B5168" s="24"/>
      <c r="C5168" s="24"/>
    </row>
    <row r="5169" spans="2:3" x14ac:dyDescent="0.2">
      <c r="B5169" s="24"/>
      <c r="C5169" s="24"/>
    </row>
    <row r="5170" spans="2:3" x14ac:dyDescent="0.2">
      <c r="B5170" s="24"/>
      <c r="C5170" s="24"/>
    </row>
    <row r="5171" spans="2:3" x14ac:dyDescent="0.2">
      <c r="B5171" s="24"/>
      <c r="C5171" s="24"/>
    </row>
    <row r="5172" spans="2:3" x14ac:dyDescent="0.2">
      <c r="B5172" s="24"/>
      <c r="C5172" s="24"/>
    </row>
    <row r="5173" spans="2:3" x14ac:dyDescent="0.2">
      <c r="B5173" s="24"/>
      <c r="C5173" s="24"/>
    </row>
    <row r="5174" spans="2:3" x14ac:dyDescent="0.2">
      <c r="B5174" s="24"/>
      <c r="C5174" s="24"/>
    </row>
    <row r="5175" spans="2:3" x14ac:dyDescent="0.2">
      <c r="B5175" s="24"/>
      <c r="C5175" s="24"/>
    </row>
    <row r="5176" spans="2:3" x14ac:dyDescent="0.2">
      <c r="B5176" s="24"/>
      <c r="C5176" s="24"/>
    </row>
    <row r="5177" spans="2:3" x14ac:dyDescent="0.2">
      <c r="B5177" s="24"/>
      <c r="C5177" s="24"/>
    </row>
    <row r="5178" spans="2:3" x14ac:dyDescent="0.2">
      <c r="B5178" s="24"/>
      <c r="C5178" s="24"/>
    </row>
    <row r="5179" spans="2:3" x14ac:dyDescent="0.2">
      <c r="B5179" s="24"/>
      <c r="C5179" s="24"/>
    </row>
    <row r="5180" spans="2:3" x14ac:dyDescent="0.2">
      <c r="B5180" s="24"/>
      <c r="C5180" s="24"/>
    </row>
    <row r="5181" spans="2:3" x14ac:dyDescent="0.2">
      <c r="B5181" s="24"/>
      <c r="C5181" s="24"/>
    </row>
    <row r="5182" spans="2:3" x14ac:dyDescent="0.2">
      <c r="B5182" s="24"/>
      <c r="C5182" s="24"/>
    </row>
    <row r="5183" spans="2:3" x14ac:dyDescent="0.2">
      <c r="B5183" s="24"/>
      <c r="C5183" s="24"/>
    </row>
    <row r="5184" spans="2:3" x14ac:dyDescent="0.2">
      <c r="B5184" s="24"/>
      <c r="C5184" s="24"/>
    </row>
    <row r="5185" spans="2:3" x14ac:dyDescent="0.2">
      <c r="B5185" s="24"/>
      <c r="C5185" s="24"/>
    </row>
    <row r="5186" spans="2:3" x14ac:dyDescent="0.2">
      <c r="B5186" s="24"/>
      <c r="C5186" s="24"/>
    </row>
    <row r="5187" spans="2:3" x14ac:dyDescent="0.2">
      <c r="B5187" s="24"/>
      <c r="C5187" s="24"/>
    </row>
    <row r="5188" spans="2:3" x14ac:dyDescent="0.2">
      <c r="B5188" s="24"/>
      <c r="C5188" s="24"/>
    </row>
    <row r="5189" spans="2:3" x14ac:dyDescent="0.2">
      <c r="B5189" s="24"/>
      <c r="C5189" s="24"/>
    </row>
    <row r="5190" spans="2:3" x14ac:dyDescent="0.2">
      <c r="B5190" s="24"/>
      <c r="C5190" s="24"/>
    </row>
    <row r="5191" spans="2:3" x14ac:dyDescent="0.2">
      <c r="B5191" s="24"/>
      <c r="C5191" s="24"/>
    </row>
    <row r="5192" spans="2:3" x14ac:dyDescent="0.2">
      <c r="B5192" s="24"/>
      <c r="C5192" s="24"/>
    </row>
    <row r="5193" spans="2:3" x14ac:dyDescent="0.2">
      <c r="B5193" s="24"/>
      <c r="C5193" s="24"/>
    </row>
    <row r="5194" spans="2:3" x14ac:dyDescent="0.2">
      <c r="B5194" s="24"/>
      <c r="C5194" s="24"/>
    </row>
    <row r="5195" spans="2:3" x14ac:dyDescent="0.2">
      <c r="B5195" s="24"/>
      <c r="C5195" s="24"/>
    </row>
    <row r="5196" spans="2:3" x14ac:dyDescent="0.2">
      <c r="B5196" s="24"/>
      <c r="C5196" s="24"/>
    </row>
    <row r="5197" spans="2:3" x14ac:dyDescent="0.2">
      <c r="B5197" s="24"/>
      <c r="C5197" s="24"/>
    </row>
    <row r="5198" spans="2:3" x14ac:dyDescent="0.2">
      <c r="B5198" s="24"/>
      <c r="C5198" s="24"/>
    </row>
    <row r="5199" spans="2:3" x14ac:dyDescent="0.2">
      <c r="B5199" s="24"/>
      <c r="C5199" s="24"/>
    </row>
    <row r="5200" spans="2:3" x14ac:dyDescent="0.2">
      <c r="B5200" s="24"/>
      <c r="C5200" s="24"/>
    </row>
    <row r="5201" spans="2:3" x14ac:dyDescent="0.2">
      <c r="B5201" s="24"/>
      <c r="C5201" s="24"/>
    </row>
    <row r="5202" spans="2:3" x14ac:dyDescent="0.2">
      <c r="B5202" s="24"/>
      <c r="C5202" s="24"/>
    </row>
    <row r="5203" spans="2:3" x14ac:dyDescent="0.2">
      <c r="B5203" s="24"/>
      <c r="C5203" s="24"/>
    </row>
    <row r="5204" spans="2:3" x14ac:dyDescent="0.2">
      <c r="B5204" s="24"/>
      <c r="C5204" s="24"/>
    </row>
    <row r="5205" spans="2:3" x14ac:dyDescent="0.2">
      <c r="B5205" s="24"/>
      <c r="C5205" s="24"/>
    </row>
    <row r="5206" spans="2:3" x14ac:dyDescent="0.2">
      <c r="B5206" s="24"/>
      <c r="C5206" s="24"/>
    </row>
    <row r="5207" spans="2:3" x14ac:dyDescent="0.2">
      <c r="B5207" s="24"/>
      <c r="C5207" s="24"/>
    </row>
    <row r="5208" spans="2:3" x14ac:dyDescent="0.2">
      <c r="B5208" s="24"/>
      <c r="C5208" s="24"/>
    </row>
    <row r="5209" spans="2:3" x14ac:dyDescent="0.2">
      <c r="B5209" s="24"/>
      <c r="C5209" s="24"/>
    </row>
    <row r="5210" spans="2:3" x14ac:dyDescent="0.2">
      <c r="B5210" s="24"/>
      <c r="C5210" s="24"/>
    </row>
    <row r="5211" spans="2:3" x14ac:dyDescent="0.2">
      <c r="B5211" s="24"/>
      <c r="C5211" s="24"/>
    </row>
    <row r="5212" spans="2:3" x14ac:dyDescent="0.2">
      <c r="B5212" s="24"/>
      <c r="C5212" s="24"/>
    </row>
    <row r="5213" spans="2:3" x14ac:dyDescent="0.2">
      <c r="B5213" s="24"/>
      <c r="C5213" s="24"/>
    </row>
    <row r="5214" spans="2:3" x14ac:dyDescent="0.2">
      <c r="B5214" s="24"/>
      <c r="C5214" s="24"/>
    </row>
    <row r="5215" spans="2:3" x14ac:dyDescent="0.2">
      <c r="B5215" s="24"/>
      <c r="C5215" s="24"/>
    </row>
    <row r="5216" spans="2:3" x14ac:dyDescent="0.2">
      <c r="B5216" s="24"/>
      <c r="C5216" s="24"/>
    </row>
    <row r="5217" spans="2:3" x14ac:dyDescent="0.2">
      <c r="B5217" s="24"/>
      <c r="C5217" s="24"/>
    </row>
    <row r="5218" spans="2:3" x14ac:dyDescent="0.2">
      <c r="B5218" s="24"/>
      <c r="C5218" s="24"/>
    </row>
    <row r="5219" spans="2:3" x14ac:dyDescent="0.2">
      <c r="B5219" s="24"/>
      <c r="C5219" s="24"/>
    </row>
    <row r="5220" spans="2:3" x14ac:dyDescent="0.2">
      <c r="B5220" s="24"/>
      <c r="C5220" s="24"/>
    </row>
    <row r="5221" spans="2:3" x14ac:dyDescent="0.2">
      <c r="B5221" s="24"/>
      <c r="C5221" s="24"/>
    </row>
    <row r="5222" spans="2:3" x14ac:dyDescent="0.2">
      <c r="B5222" s="24"/>
      <c r="C5222" s="24"/>
    </row>
    <row r="5223" spans="2:3" x14ac:dyDescent="0.2">
      <c r="B5223" s="24"/>
      <c r="C5223" s="24"/>
    </row>
    <row r="5224" spans="2:3" x14ac:dyDescent="0.2">
      <c r="B5224" s="24"/>
      <c r="C5224" s="24"/>
    </row>
    <row r="5225" spans="2:3" x14ac:dyDescent="0.2">
      <c r="B5225" s="24"/>
      <c r="C5225" s="24"/>
    </row>
    <row r="5226" spans="2:3" x14ac:dyDescent="0.2">
      <c r="B5226" s="24"/>
      <c r="C5226" s="24"/>
    </row>
    <row r="5227" spans="2:3" x14ac:dyDescent="0.2">
      <c r="B5227" s="24"/>
      <c r="C5227" s="24"/>
    </row>
    <row r="5228" spans="2:3" x14ac:dyDescent="0.2">
      <c r="B5228" s="24"/>
      <c r="C5228" s="24"/>
    </row>
    <row r="5229" spans="2:3" x14ac:dyDescent="0.2">
      <c r="B5229" s="24"/>
      <c r="C5229" s="24"/>
    </row>
    <row r="5230" spans="2:3" x14ac:dyDescent="0.2">
      <c r="B5230" s="24"/>
      <c r="C5230" s="24"/>
    </row>
    <row r="5231" spans="2:3" x14ac:dyDescent="0.2">
      <c r="B5231" s="24"/>
      <c r="C5231" s="24"/>
    </row>
    <row r="5232" spans="2:3" x14ac:dyDescent="0.2">
      <c r="B5232" s="24"/>
      <c r="C5232" s="24"/>
    </row>
    <row r="5233" spans="2:3" x14ac:dyDescent="0.2">
      <c r="B5233" s="24"/>
      <c r="C5233" s="24"/>
    </row>
    <row r="5234" spans="2:3" x14ac:dyDescent="0.2">
      <c r="B5234" s="24"/>
      <c r="C5234" s="24"/>
    </row>
    <row r="5235" spans="2:3" x14ac:dyDescent="0.2">
      <c r="B5235" s="24"/>
      <c r="C5235" s="24"/>
    </row>
    <row r="5236" spans="2:3" x14ac:dyDescent="0.2">
      <c r="B5236" s="24"/>
      <c r="C5236" s="24"/>
    </row>
    <row r="5237" spans="2:3" x14ac:dyDescent="0.2">
      <c r="B5237" s="24"/>
      <c r="C5237" s="24"/>
    </row>
    <row r="5238" spans="2:3" x14ac:dyDescent="0.2">
      <c r="B5238" s="24"/>
      <c r="C5238" s="24"/>
    </row>
    <row r="5239" spans="2:3" x14ac:dyDescent="0.2">
      <c r="B5239" s="24"/>
      <c r="C5239" s="24"/>
    </row>
    <row r="5240" spans="2:3" x14ac:dyDescent="0.2">
      <c r="B5240" s="24"/>
      <c r="C5240" s="24"/>
    </row>
    <row r="5241" spans="2:3" x14ac:dyDescent="0.2">
      <c r="B5241" s="24"/>
      <c r="C5241" s="24"/>
    </row>
    <row r="5242" spans="2:3" x14ac:dyDescent="0.2">
      <c r="B5242" s="24"/>
      <c r="C5242" s="24"/>
    </row>
    <row r="5243" spans="2:3" x14ac:dyDescent="0.2">
      <c r="B5243" s="24"/>
      <c r="C5243" s="24"/>
    </row>
    <row r="5244" spans="2:3" x14ac:dyDescent="0.2">
      <c r="B5244" s="24"/>
      <c r="C5244" s="24"/>
    </row>
    <row r="5245" spans="2:3" x14ac:dyDescent="0.2">
      <c r="B5245" s="24"/>
      <c r="C5245" s="24"/>
    </row>
    <row r="5246" spans="2:3" x14ac:dyDescent="0.2">
      <c r="B5246" s="24"/>
      <c r="C5246" s="24"/>
    </row>
    <row r="5247" spans="2:3" x14ac:dyDescent="0.2">
      <c r="B5247" s="24"/>
      <c r="C5247" s="24"/>
    </row>
    <row r="5248" spans="2:3" x14ac:dyDescent="0.2">
      <c r="B5248" s="24"/>
      <c r="C5248" s="24"/>
    </row>
    <row r="5249" spans="2:3" x14ac:dyDescent="0.2">
      <c r="B5249" s="24"/>
      <c r="C5249" s="24"/>
    </row>
    <row r="5250" spans="2:3" x14ac:dyDescent="0.2">
      <c r="B5250" s="24"/>
      <c r="C5250" s="24"/>
    </row>
    <row r="5251" spans="2:3" x14ac:dyDescent="0.2">
      <c r="B5251" s="24"/>
      <c r="C5251" s="24"/>
    </row>
    <row r="5252" spans="2:3" x14ac:dyDescent="0.2">
      <c r="B5252" s="24"/>
      <c r="C5252" s="24"/>
    </row>
    <row r="5253" spans="2:3" x14ac:dyDescent="0.2">
      <c r="B5253" s="24"/>
      <c r="C5253" s="24"/>
    </row>
    <row r="5254" spans="2:3" x14ac:dyDescent="0.2">
      <c r="B5254" s="24"/>
      <c r="C5254" s="24"/>
    </row>
    <row r="5255" spans="2:3" x14ac:dyDescent="0.2">
      <c r="B5255" s="24"/>
      <c r="C5255" s="24"/>
    </row>
    <row r="5256" spans="2:3" x14ac:dyDescent="0.2">
      <c r="B5256" s="24"/>
      <c r="C5256" s="24"/>
    </row>
    <row r="5257" spans="2:3" x14ac:dyDescent="0.2">
      <c r="B5257" s="24"/>
      <c r="C5257" s="24"/>
    </row>
    <row r="5258" spans="2:3" x14ac:dyDescent="0.2">
      <c r="B5258" s="24"/>
      <c r="C5258" s="24"/>
    </row>
    <row r="5259" spans="2:3" x14ac:dyDescent="0.2">
      <c r="B5259" s="24"/>
      <c r="C5259" s="24"/>
    </row>
    <row r="5260" spans="2:3" x14ac:dyDescent="0.2">
      <c r="B5260" s="24"/>
      <c r="C5260" s="24"/>
    </row>
    <row r="5261" spans="2:3" x14ac:dyDescent="0.2">
      <c r="B5261" s="24"/>
      <c r="C5261" s="24"/>
    </row>
    <row r="5262" spans="2:3" x14ac:dyDescent="0.2">
      <c r="B5262" s="24"/>
      <c r="C5262" s="24"/>
    </row>
    <row r="5263" spans="2:3" x14ac:dyDescent="0.2">
      <c r="B5263" s="24"/>
      <c r="C5263" s="24"/>
    </row>
    <row r="5264" spans="2:3" x14ac:dyDescent="0.2">
      <c r="B5264" s="24"/>
      <c r="C5264" s="24"/>
    </row>
    <row r="5265" spans="2:3" x14ac:dyDescent="0.2">
      <c r="B5265" s="24"/>
      <c r="C5265" s="24"/>
    </row>
    <row r="5266" spans="2:3" x14ac:dyDescent="0.2">
      <c r="B5266" s="24"/>
      <c r="C5266" s="24"/>
    </row>
    <row r="5267" spans="2:3" x14ac:dyDescent="0.2">
      <c r="B5267" s="24"/>
      <c r="C5267" s="24"/>
    </row>
    <row r="5268" spans="2:3" x14ac:dyDescent="0.2">
      <c r="B5268" s="24"/>
      <c r="C5268" s="24"/>
    </row>
    <row r="5269" spans="2:3" x14ac:dyDescent="0.2">
      <c r="B5269" s="24"/>
      <c r="C5269" s="24"/>
    </row>
    <row r="5270" spans="2:3" x14ac:dyDescent="0.2">
      <c r="B5270" s="24"/>
      <c r="C5270" s="24"/>
    </row>
    <row r="5271" spans="2:3" x14ac:dyDescent="0.2">
      <c r="B5271" s="24"/>
      <c r="C5271" s="24"/>
    </row>
    <row r="5272" spans="2:3" x14ac:dyDescent="0.2">
      <c r="B5272" s="24"/>
      <c r="C5272" s="24"/>
    </row>
    <row r="5273" spans="2:3" x14ac:dyDescent="0.2">
      <c r="B5273" s="24"/>
      <c r="C5273" s="24"/>
    </row>
    <row r="5274" spans="2:3" x14ac:dyDescent="0.2">
      <c r="B5274" s="24"/>
      <c r="C5274" s="24"/>
    </row>
    <row r="5275" spans="2:3" x14ac:dyDescent="0.2">
      <c r="B5275" s="24"/>
      <c r="C5275" s="24"/>
    </row>
    <row r="5276" spans="2:3" x14ac:dyDescent="0.2">
      <c r="B5276" s="24"/>
      <c r="C5276" s="24"/>
    </row>
    <row r="5277" spans="2:3" x14ac:dyDescent="0.2">
      <c r="B5277" s="24"/>
      <c r="C5277" s="24"/>
    </row>
    <row r="5278" spans="2:3" x14ac:dyDescent="0.2">
      <c r="B5278" s="24"/>
      <c r="C5278" s="24"/>
    </row>
    <row r="5279" spans="2:3" x14ac:dyDescent="0.2">
      <c r="B5279" s="24"/>
      <c r="C5279" s="24"/>
    </row>
    <row r="5280" spans="2:3" x14ac:dyDescent="0.2">
      <c r="B5280" s="24"/>
      <c r="C5280" s="24"/>
    </row>
    <row r="5281" spans="2:3" x14ac:dyDescent="0.2">
      <c r="B5281" s="24"/>
      <c r="C5281" s="24"/>
    </row>
    <row r="5282" spans="2:3" x14ac:dyDescent="0.2">
      <c r="B5282" s="24"/>
      <c r="C5282" s="24"/>
    </row>
    <row r="5283" spans="2:3" x14ac:dyDescent="0.2">
      <c r="B5283" s="24"/>
      <c r="C5283" s="24"/>
    </row>
    <row r="5284" spans="2:3" x14ac:dyDescent="0.2">
      <c r="B5284" s="24"/>
      <c r="C5284" s="24"/>
    </row>
    <row r="5285" spans="2:3" x14ac:dyDescent="0.2">
      <c r="B5285" s="24"/>
      <c r="C5285" s="24"/>
    </row>
    <row r="5286" spans="2:3" x14ac:dyDescent="0.2">
      <c r="B5286" s="24"/>
      <c r="C5286" s="24"/>
    </row>
    <row r="5287" spans="2:3" x14ac:dyDescent="0.2">
      <c r="B5287" s="24"/>
      <c r="C5287" s="24"/>
    </row>
    <row r="5288" spans="2:3" x14ac:dyDescent="0.2">
      <c r="B5288" s="24"/>
      <c r="C5288" s="24"/>
    </row>
    <row r="5289" spans="2:3" x14ac:dyDescent="0.2">
      <c r="B5289" s="24"/>
      <c r="C5289" s="24"/>
    </row>
    <row r="5290" spans="2:3" x14ac:dyDescent="0.2">
      <c r="B5290" s="24"/>
      <c r="C5290" s="24"/>
    </row>
    <row r="5291" spans="2:3" x14ac:dyDescent="0.2">
      <c r="B5291" s="24"/>
      <c r="C5291" s="24"/>
    </row>
    <row r="5292" spans="2:3" x14ac:dyDescent="0.2">
      <c r="B5292" s="24"/>
      <c r="C5292" s="24"/>
    </row>
    <row r="5293" spans="2:3" x14ac:dyDescent="0.2">
      <c r="B5293" s="24"/>
      <c r="C5293" s="24"/>
    </row>
    <row r="5294" spans="2:3" x14ac:dyDescent="0.2">
      <c r="B5294" s="24"/>
      <c r="C5294" s="24"/>
    </row>
    <row r="5295" spans="2:3" x14ac:dyDescent="0.2">
      <c r="B5295" s="24"/>
      <c r="C5295" s="24"/>
    </row>
    <row r="5296" spans="2:3" x14ac:dyDescent="0.2">
      <c r="B5296" s="24"/>
      <c r="C5296" s="24"/>
    </row>
    <row r="5297" spans="2:3" x14ac:dyDescent="0.2">
      <c r="B5297" s="24"/>
      <c r="C5297" s="24"/>
    </row>
    <row r="5298" spans="2:3" x14ac:dyDescent="0.2">
      <c r="B5298" s="24"/>
      <c r="C5298" s="24"/>
    </row>
    <row r="5299" spans="2:3" x14ac:dyDescent="0.2">
      <c r="B5299" s="24"/>
      <c r="C5299" s="24"/>
    </row>
    <row r="5300" spans="2:3" x14ac:dyDescent="0.2">
      <c r="B5300" s="24"/>
      <c r="C5300" s="24"/>
    </row>
    <row r="5301" spans="2:3" x14ac:dyDescent="0.2">
      <c r="B5301" s="24"/>
      <c r="C5301" s="24"/>
    </row>
    <row r="5302" spans="2:3" x14ac:dyDescent="0.2">
      <c r="B5302" s="24"/>
      <c r="C5302" s="24"/>
    </row>
    <row r="5303" spans="2:3" x14ac:dyDescent="0.2">
      <c r="B5303" s="24"/>
      <c r="C5303" s="24"/>
    </row>
    <row r="5304" spans="2:3" x14ac:dyDescent="0.2">
      <c r="B5304" s="24"/>
      <c r="C5304" s="24"/>
    </row>
    <row r="5305" spans="2:3" x14ac:dyDescent="0.2">
      <c r="B5305" s="24"/>
      <c r="C5305" s="24"/>
    </row>
    <row r="5306" spans="2:3" x14ac:dyDescent="0.2">
      <c r="B5306" s="24"/>
      <c r="C5306" s="24"/>
    </row>
    <row r="5307" spans="2:3" x14ac:dyDescent="0.2">
      <c r="B5307" s="24"/>
      <c r="C5307" s="24"/>
    </row>
    <row r="5308" spans="2:3" x14ac:dyDescent="0.2">
      <c r="B5308" s="24"/>
      <c r="C5308" s="24"/>
    </row>
    <row r="5309" spans="2:3" x14ac:dyDescent="0.2">
      <c r="B5309" s="24"/>
      <c r="C5309" s="24"/>
    </row>
    <row r="5310" spans="2:3" x14ac:dyDescent="0.2">
      <c r="B5310" s="24"/>
      <c r="C5310" s="24"/>
    </row>
    <row r="5311" spans="2:3" x14ac:dyDescent="0.2">
      <c r="B5311" s="24"/>
      <c r="C5311" s="24"/>
    </row>
    <row r="5312" spans="2:3" x14ac:dyDescent="0.2">
      <c r="B5312" s="24"/>
      <c r="C5312" s="24"/>
    </row>
    <row r="5313" spans="2:3" x14ac:dyDescent="0.2">
      <c r="B5313" s="24"/>
      <c r="C5313" s="24"/>
    </row>
    <row r="5314" spans="2:3" x14ac:dyDescent="0.2">
      <c r="B5314" s="24"/>
      <c r="C5314" s="24"/>
    </row>
    <row r="5315" spans="2:3" x14ac:dyDescent="0.2">
      <c r="B5315" s="24"/>
      <c r="C5315" s="24"/>
    </row>
    <row r="5316" spans="2:3" x14ac:dyDescent="0.2">
      <c r="B5316" s="24"/>
      <c r="C5316" s="24"/>
    </row>
    <row r="5317" spans="2:3" x14ac:dyDescent="0.2">
      <c r="B5317" s="24"/>
      <c r="C5317" s="24"/>
    </row>
    <row r="5318" spans="2:3" x14ac:dyDescent="0.2">
      <c r="B5318" s="24"/>
      <c r="C5318" s="24"/>
    </row>
    <row r="5319" spans="2:3" x14ac:dyDescent="0.2">
      <c r="B5319" s="24"/>
      <c r="C5319" s="24"/>
    </row>
    <row r="5320" spans="2:3" x14ac:dyDescent="0.2">
      <c r="B5320" s="24"/>
      <c r="C5320" s="24"/>
    </row>
    <row r="5321" spans="2:3" x14ac:dyDescent="0.2">
      <c r="B5321" s="24"/>
      <c r="C5321" s="24"/>
    </row>
    <row r="5322" spans="2:3" x14ac:dyDescent="0.2">
      <c r="B5322" s="24"/>
      <c r="C5322" s="24"/>
    </row>
    <row r="5323" spans="2:3" x14ac:dyDescent="0.2">
      <c r="B5323" s="24"/>
      <c r="C5323" s="24"/>
    </row>
    <row r="5324" spans="2:3" x14ac:dyDescent="0.2">
      <c r="B5324" s="24"/>
      <c r="C5324" s="24"/>
    </row>
    <row r="5325" spans="2:3" x14ac:dyDescent="0.2">
      <c r="B5325" s="24"/>
      <c r="C5325" s="24"/>
    </row>
    <row r="5326" spans="2:3" x14ac:dyDescent="0.2">
      <c r="B5326" s="24"/>
      <c r="C5326" s="24"/>
    </row>
    <row r="5327" spans="2:3" x14ac:dyDescent="0.2">
      <c r="B5327" s="24"/>
      <c r="C5327" s="24"/>
    </row>
    <row r="5328" spans="2:3" x14ac:dyDescent="0.2">
      <c r="B5328" s="24"/>
      <c r="C5328" s="24"/>
    </row>
    <row r="5329" spans="2:3" x14ac:dyDescent="0.2">
      <c r="B5329" s="24"/>
      <c r="C5329" s="24"/>
    </row>
    <row r="5330" spans="2:3" x14ac:dyDescent="0.2">
      <c r="B5330" s="24"/>
      <c r="C5330" s="24"/>
    </row>
    <row r="5331" spans="2:3" x14ac:dyDescent="0.2">
      <c r="B5331" s="24"/>
      <c r="C5331" s="24"/>
    </row>
    <row r="5332" spans="2:3" x14ac:dyDescent="0.2">
      <c r="B5332" s="24"/>
      <c r="C5332" s="24"/>
    </row>
    <row r="5333" spans="2:3" x14ac:dyDescent="0.2">
      <c r="B5333" s="24"/>
      <c r="C5333" s="24"/>
    </row>
    <row r="5334" spans="2:3" x14ac:dyDescent="0.2">
      <c r="B5334" s="24"/>
      <c r="C5334" s="24"/>
    </row>
    <row r="5335" spans="2:3" x14ac:dyDescent="0.2">
      <c r="B5335" s="24"/>
      <c r="C5335" s="24"/>
    </row>
    <row r="5336" spans="2:3" x14ac:dyDescent="0.2">
      <c r="B5336" s="24"/>
      <c r="C5336" s="24"/>
    </row>
    <row r="5337" spans="2:3" x14ac:dyDescent="0.2">
      <c r="B5337" s="24"/>
      <c r="C5337" s="24"/>
    </row>
    <row r="5338" spans="2:3" x14ac:dyDescent="0.2">
      <c r="B5338" s="24"/>
      <c r="C5338" s="24"/>
    </row>
    <row r="5339" spans="2:3" x14ac:dyDescent="0.2">
      <c r="B5339" s="24"/>
      <c r="C5339" s="24"/>
    </row>
    <row r="5340" spans="2:3" x14ac:dyDescent="0.2">
      <c r="B5340" s="24"/>
      <c r="C5340" s="24"/>
    </row>
    <row r="5341" spans="2:3" x14ac:dyDescent="0.2">
      <c r="B5341" s="24"/>
      <c r="C5341" s="24"/>
    </row>
    <row r="5342" spans="2:3" x14ac:dyDescent="0.2">
      <c r="B5342" s="24"/>
      <c r="C5342" s="24"/>
    </row>
    <row r="5343" spans="2:3" x14ac:dyDescent="0.2">
      <c r="B5343" s="24"/>
      <c r="C5343" s="24"/>
    </row>
    <row r="5344" spans="2:3" x14ac:dyDescent="0.2">
      <c r="B5344" s="24"/>
      <c r="C5344" s="24"/>
    </row>
    <row r="5345" spans="2:3" x14ac:dyDescent="0.2">
      <c r="B5345" s="24"/>
      <c r="C5345" s="24"/>
    </row>
    <row r="5346" spans="2:3" x14ac:dyDescent="0.2">
      <c r="B5346" s="24"/>
      <c r="C5346" s="24"/>
    </row>
    <row r="5347" spans="2:3" x14ac:dyDescent="0.2">
      <c r="B5347" s="24"/>
      <c r="C5347" s="24"/>
    </row>
    <row r="5348" spans="2:3" x14ac:dyDescent="0.2">
      <c r="B5348" s="24"/>
      <c r="C5348" s="24"/>
    </row>
    <row r="5349" spans="2:3" x14ac:dyDescent="0.2">
      <c r="B5349" s="24"/>
      <c r="C5349" s="24"/>
    </row>
    <row r="5350" spans="2:3" x14ac:dyDescent="0.2">
      <c r="B5350" s="24"/>
      <c r="C5350" s="24"/>
    </row>
    <row r="5351" spans="2:3" x14ac:dyDescent="0.2">
      <c r="B5351" s="24"/>
      <c r="C5351" s="24"/>
    </row>
    <row r="5352" spans="2:3" x14ac:dyDescent="0.2">
      <c r="B5352" s="24"/>
      <c r="C5352" s="24"/>
    </row>
    <row r="5353" spans="2:3" x14ac:dyDescent="0.2">
      <c r="B5353" s="24"/>
      <c r="C5353" s="24"/>
    </row>
    <row r="5354" spans="2:3" x14ac:dyDescent="0.2">
      <c r="B5354" s="24"/>
      <c r="C5354" s="24"/>
    </row>
    <row r="5355" spans="2:3" x14ac:dyDescent="0.2">
      <c r="B5355" s="24"/>
      <c r="C5355" s="24"/>
    </row>
    <row r="5356" spans="2:3" x14ac:dyDescent="0.2">
      <c r="B5356" s="24"/>
      <c r="C5356" s="24"/>
    </row>
    <row r="5357" spans="2:3" x14ac:dyDescent="0.2">
      <c r="B5357" s="24"/>
      <c r="C5357" s="24"/>
    </row>
    <row r="5358" spans="2:3" x14ac:dyDescent="0.2">
      <c r="B5358" s="24"/>
      <c r="C5358" s="24"/>
    </row>
    <row r="5359" spans="2:3" x14ac:dyDescent="0.2">
      <c r="B5359" s="24"/>
      <c r="C5359" s="24"/>
    </row>
    <row r="5360" spans="2:3" x14ac:dyDescent="0.2">
      <c r="B5360" s="24"/>
      <c r="C5360" s="24"/>
    </row>
    <row r="5361" spans="2:3" x14ac:dyDescent="0.2">
      <c r="B5361" s="24"/>
      <c r="C5361" s="24"/>
    </row>
    <row r="5362" spans="2:3" x14ac:dyDescent="0.2">
      <c r="B5362" s="24"/>
      <c r="C5362" s="24"/>
    </row>
    <row r="5363" spans="2:3" x14ac:dyDescent="0.2">
      <c r="B5363" s="24"/>
      <c r="C5363" s="24"/>
    </row>
    <row r="5364" spans="2:3" x14ac:dyDescent="0.2">
      <c r="B5364" s="24"/>
      <c r="C5364" s="24"/>
    </row>
    <row r="5365" spans="2:3" x14ac:dyDescent="0.2">
      <c r="B5365" s="24"/>
      <c r="C5365" s="24"/>
    </row>
    <row r="5366" spans="2:3" x14ac:dyDescent="0.2">
      <c r="B5366" s="24"/>
      <c r="C5366" s="24"/>
    </row>
    <row r="5367" spans="2:3" x14ac:dyDescent="0.2">
      <c r="B5367" s="24"/>
      <c r="C5367" s="24"/>
    </row>
    <row r="5368" spans="2:3" x14ac:dyDescent="0.2">
      <c r="B5368" s="24"/>
      <c r="C5368" s="24"/>
    </row>
    <row r="5369" spans="2:3" x14ac:dyDescent="0.2">
      <c r="B5369" s="24"/>
      <c r="C5369" s="24"/>
    </row>
    <row r="5370" spans="2:3" x14ac:dyDescent="0.2">
      <c r="B5370" s="24"/>
      <c r="C5370" s="24"/>
    </row>
    <row r="5371" spans="2:3" x14ac:dyDescent="0.2">
      <c r="B5371" s="24"/>
      <c r="C5371" s="24"/>
    </row>
    <row r="5372" spans="2:3" x14ac:dyDescent="0.2">
      <c r="B5372" s="24"/>
      <c r="C5372" s="24"/>
    </row>
    <row r="5373" spans="2:3" x14ac:dyDescent="0.2">
      <c r="B5373" s="24"/>
      <c r="C5373" s="24"/>
    </row>
    <row r="5374" spans="2:3" x14ac:dyDescent="0.2">
      <c r="B5374" s="24"/>
      <c r="C5374" s="24"/>
    </row>
    <row r="5375" spans="2:3" x14ac:dyDescent="0.2">
      <c r="B5375" s="24"/>
      <c r="C5375" s="24"/>
    </row>
    <row r="5376" spans="2:3" x14ac:dyDescent="0.2">
      <c r="B5376" s="24"/>
      <c r="C5376" s="24"/>
    </row>
    <row r="5377" spans="2:3" x14ac:dyDescent="0.2">
      <c r="B5377" s="24"/>
      <c r="C5377" s="24"/>
    </row>
    <row r="5378" spans="2:3" x14ac:dyDescent="0.2">
      <c r="B5378" s="24"/>
      <c r="C5378" s="24"/>
    </row>
    <row r="5379" spans="2:3" x14ac:dyDescent="0.2">
      <c r="B5379" s="24"/>
      <c r="C5379" s="24"/>
    </row>
    <row r="5380" spans="2:3" x14ac:dyDescent="0.2">
      <c r="B5380" s="24"/>
      <c r="C5380" s="24"/>
    </row>
    <row r="5381" spans="2:3" x14ac:dyDescent="0.2">
      <c r="B5381" s="24"/>
      <c r="C5381" s="24"/>
    </row>
    <row r="5382" spans="2:3" x14ac:dyDescent="0.2">
      <c r="B5382" s="24"/>
      <c r="C5382" s="24"/>
    </row>
    <row r="5383" spans="2:3" x14ac:dyDescent="0.2">
      <c r="B5383" s="24"/>
      <c r="C5383" s="24"/>
    </row>
    <row r="5384" spans="2:3" x14ac:dyDescent="0.2">
      <c r="B5384" s="24"/>
      <c r="C5384" s="24"/>
    </row>
    <row r="5385" spans="2:3" x14ac:dyDescent="0.2">
      <c r="B5385" s="24"/>
      <c r="C5385" s="24"/>
    </row>
    <row r="5386" spans="2:3" x14ac:dyDescent="0.2">
      <c r="B5386" s="24"/>
      <c r="C5386" s="24"/>
    </row>
    <row r="5387" spans="2:3" x14ac:dyDescent="0.2">
      <c r="B5387" s="24"/>
      <c r="C5387" s="24"/>
    </row>
    <row r="5388" spans="2:3" x14ac:dyDescent="0.2">
      <c r="B5388" s="24"/>
      <c r="C5388" s="24"/>
    </row>
    <row r="5389" spans="2:3" x14ac:dyDescent="0.2">
      <c r="B5389" s="24"/>
      <c r="C5389" s="24"/>
    </row>
    <row r="5390" spans="2:3" x14ac:dyDescent="0.2">
      <c r="B5390" s="24"/>
      <c r="C5390" s="24"/>
    </row>
    <row r="5391" spans="2:3" x14ac:dyDescent="0.2">
      <c r="B5391" s="24"/>
      <c r="C5391" s="24"/>
    </row>
    <row r="5392" spans="2:3" x14ac:dyDescent="0.2">
      <c r="B5392" s="24"/>
      <c r="C5392" s="24"/>
    </row>
    <row r="5393" spans="2:3" x14ac:dyDescent="0.2">
      <c r="B5393" s="24"/>
      <c r="C5393" s="24"/>
    </row>
    <row r="5394" spans="2:3" x14ac:dyDescent="0.2">
      <c r="B5394" s="24"/>
      <c r="C5394" s="24"/>
    </row>
    <row r="5395" spans="2:3" x14ac:dyDescent="0.2">
      <c r="B5395" s="24"/>
      <c r="C5395" s="24"/>
    </row>
    <row r="5396" spans="2:3" x14ac:dyDescent="0.2">
      <c r="B5396" s="24"/>
      <c r="C5396" s="24"/>
    </row>
    <row r="5397" spans="2:3" x14ac:dyDescent="0.2">
      <c r="B5397" s="24"/>
      <c r="C5397" s="24"/>
    </row>
    <row r="5398" spans="2:3" x14ac:dyDescent="0.2">
      <c r="B5398" s="24"/>
      <c r="C5398" s="24"/>
    </row>
    <row r="5399" spans="2:3" x14ac:dyDescent="0.2">
      <c r="B5399" s="24"/>
      <c r="C5399" s="24"/>
    </row>
    <row r="5400" spans="2:3" x14ac:dyDescent="0.2">
      <c r="B5400" s="24"/>
      <c r="C5400" s="24"/>
    </row>
    <row r="5401" spans="2:3" x14ac:dyDescent="0.2">
      <c r="B5401" s="24"/>
      <c r="C5401" s="24"/>
    </row>
    <row r="5402" spans="2:3" x14ac:dyDescent="0.2">
      <c r="B5402" s="24"/>
      <c r="C5402" s="24"/>
    </row>
    <row r="5403" spans="2:3" x14ac:dyDescent="0.2">
      <c r="B5403" s="24"/>
      <c r="C5403" s="24"/>
    </row>
    <row r="5404" spans="2:3" x14ac:dyDescent="0.2">
      <c r="B5404" s="24"/>
      <c r="C5404" s="24"/>
    </row>
    <row r="5405" spans="2:3" x14ac:dyDescent="0.2">
      <c r="B5405" s="24"/>
      <c r="C5405" s="24"/>
    </row>
    <row r="5406" spans="2:3" x14ac:dyDescent="0.2">
      <c r="B5406" s="24"/>
      <c r="C5406" s="24"/>
    </row>
    <row r="5407" spans="2:3" x14ac:dyDescent="0.2">
      <c r="B5407" s="24"/>
      <c r="C5407" s="24"/>
    </row>
    <row r="5408" spans="2:3" x14ac:dyDescent="0.2">
      <c r="B5408" s="24"/>
      <c r="C5408" s="24"/>
    </row>
    <row r="5409" spans="2:3" x14ac:dyDescent="0.2">
      <c r="B5409" s="24"/>
      <c r="C5409" s="24"/>
    </row>
    <row r="5410" spans="2:3" x14ac:dyDescent="0.2">
      <c r="B5410" s="24"/>
      <c r="C5410" s="24"/>
    </row>
    <row r="5411" spans="2:3" x14ac:dyDescent="0.2">
      <c r="B5411" s="24"/>
      <c r="C5411" s="24"/>
    </row>
    <row r="5412" spans="2:3" x14ac:dyDescent="0.2">
      <c r="B5412" s="24"/>
      <c r="C5412" s="24"/>
    </row>
    <row r="5413" spans="2:3" x14ac:dyDescent="0.2">
      <c r="B5413" s="24"/>
      <c r="C5413" s="24"/>
    </row>
    <row r="5414" spans="2:3" x14ac:dyDescent="0.2">
      <c r="B5414" s="24"/>
      <c r="C5414" s="24"/>
    </row>
    <row r="5415" spans="2:3" x14ac:dyDescent="0.2">
      <c r="B5415" s="24"/>
      <c r="C5415" s="24"/>
    </row>
    <row r="5416" spans="2:3" x14ac:dyDescent="0.2">
      <c r="B5416" s="24"/>
      <c r="C5416" s="24"/>
    </row>
    <row r="5417" spans="2:3" x14ac:dyDescent="0.2">
      <c r="B5417" s="24"/>
      <c r="C5417" s="24"/>
    </row>
    <row r="5418" spans="2:3" x14ac:dyDescent="0.2">
      <c r="B5418" s="24"/>
      <c r="C5418" s="24"/>
    </row>
    <row r="5419" spans="2:3" x14ac:dyDescent="0.2">
      <c r="B5419" s="24"/>
      <c r="C5419" s="24"/>
    </row>
    <row r="5420" spans="2:3" x14ac:dyDescent="0.2">
      <c r="B5420" s="24"/>
      <c r="C5420" s="24"/>
    </row>
    <row r="5421" spans="2:3" x14ac:dyDescent="0.2">
      <c r="B5421" s="24"/>
      <c r="C5421" s="24"/>
    </row>
    <row r="5422" spans="2:3" x14ac:dyDescent="0.2">
      <c r="B5422" s="24"/>
      <c r="C5422" s="24"/>
    </row>
    <row r="5423" spans="2:3" x14ac:dyDescent="0.2">
      <c r="B5423" s="24"/>
      <c r="C5423" s="24"/>
    </row>
    <row r="5424" spans="2:3" x14ac:dyDescent="0.2">
      <c r="B5424" s="24"/>
      <c r="C5424" s="24"/>
    </row>
    <row r="5425" spans="2:3" x14ac:dyDescent="0.2">
      <c r="B5425" s="24"/>
      <c r="C5425" s="24"/>
    </row>
    <row r="5426" spans="2:3" x14ac:dyDescent="0.2">
      <c r="B5426" s="24"/>
      <c r="C5426" s="24"/>
    </row>
    <row r="5427" spans="2:3" x14ac:dyDescent="0.2">
      <c r="B5427" s="24"/>
      <c r="C5427" s="24"/>
    </row>
    <row r="5428" spans="2:3" x14ac:dyDescent="0.2">
      <c r="B5428" s="24"/>
      <c r="C5428" s="24"/>
    </row>
    <row r="5429" spans="2:3" x14ac:dyDescent="0.2">
      <c r="B5429" s="24"/>
      <c r="C5429" s="24"/>
    </row>
    <row r="5430" spans="2:3" x14ac:dyDescent="0.2">
      <c r="B5430" s="24"/>
      <c r="C5430" s="24"/>
    </row>
    <row r="5431" spans="2:3" x14ac:dyDescent="0.2">
      <c r="B5431" s="24"/>
      <c r="C5431" s="24"/>
    </row>
    <row r="5432" spans="2:3" x14ac:dyDescent="0.2">
      <c r="B5432" s="24"/>
      <c r="C5432" s="24"/>
    </row>
    <row r="5433" spans="2:3" x14ac:dyDescent="0.2">
      <c r="B5433" s="24"/>
      <c r="C5433" s="24"/>
    </row>
    <row r="5434" spans="2:3" x14ac:dyDescent="0.2">
      <c r="B5434" s="24"/>
      <c r="C5434" s="24"/>
    </row>
    <row r="5435" spans="2:3" x14ac:dyDescent="0.2">
      <c r="B5435" s="24"/>
      <c r="C5435" s="24"/>
    </row>
    <row r="5436" spans="2:3" x14ac:dyDescent="0.2">
      <c r="B5436" s="24"/>
      <c r="C5436" s="24"/>
    </row>
    <row r="5437" spans="2:3" x14ac:dyDescent="0.2">
      <c r="B5437" s="24"/>
      <c r="C5437" s="24"/>
    </row>
    <row r="5438" spans="2:3" x14ac:dyDescent="0.2">
      <c r="B5438" s="24"/>
      <c r="C5438" s="24"/>
    </row>
    <row r="5439" spans="2:3" x14ac:dyDescent="0.2">
      <c r="B5439" s="24"/>
      <c r="C5439" s="24"/>
    </row>
    <row r="5440" spans="2:3" x14ac:dyDescent="0.2">
      <c r="B5440" s="24"/>
      <c r="C5440" s="24"/>
    </row>
    <row r="5441" spans="2:3" x14ac:dyDescent="0.2">
      <c r="B5441" s="24"/>
      <c r="C5441" s="24"/>
    </row>
    <row r="5442" spans="2:3" x14ac:dyDescent="0.2">
      <c r="B5442" s="24"/>
      <c r="C5442" s="24"/>
    </row>
    <row r="5443" spans="2:3" x14ac:dyDescent="0.2">
      <c r="B5443" s="24"/>
      <c r="C5443" s="24"/>
    </row>
    <row r="5444" spans="2:3" x14ac:dyDescent="0.2">
      <c r="B5444" s="24"/>
      <c r="C5444" s="24"/>
    </row>
    <row r="5445" spans="2:3" x14ac:dyDescent="0.2">
      <c r="B5445" s="24"/>
      <c r="C5445" s="24"/>
    </row>
    <row r="5446" spans="2:3" x14ac:dyDescent="0.2">
      <c r="B5446" s="24"/>
      <c r="C5446" s="24"/>
    </row>
    <row r="5447" spans="2:3" x14ac:dyDescent="0.2">
      <c r="B5447" s="24"/>
      <c r="C5447" s="24"/>
    </row>
    <row r="5448" spans="2:3" x14ac:dyDescent="0.2">
      <c r="B5448" s="24"/>
      <c r="C5448" s="24"/>
    </row>
    <row r="5449" spans="2:3" x14ac:dyDescent="0.2">
      <c r="B5449" s="24"/>
      <c r="C5449" s="24"/>
    </row>
    <row r="5450" spans="2:3" x14ac:dyDescent="0.2">
      <c r="B5450" s="24"/>
      <c r="C5450" s="24"/>
    </row>
    <row r="5451" spans="2:3" x14ac:dyDescent="0.2">
      <c r="B5451" s="24"/>
      <c r="C5451" s="24"/>
    </row>
    <row r="5452" spans="2:3" x14ac:dyDescent="0.2">
      <c r="B5452" s="24"/>
      <c r="C5452" s="24"/>
    </row>
    <row r="5453" spans="2:3" x14ac:dyDescent="0.2">
      <c r="B5453" s="24"/>
      <c r="C5453" s="24"/>
    </row>
    <row r="5454" spans="2:3" x14ac:dyDescent="0.2">
      <c r="B5454" s="24"/>
      <c r="C5454" s="24"/>
    </row>
    <row r="5455" spans="2:3" x14ac:dyDescent="0.2">
      <c r="B5455" s="24"/>
      <c r="C5455" s="24"/>
    </row>
    <row r="5456" spans="2:3" x14ac:dyDescent="0.2">
      <c r="B5456" s="24"/>
      <c r="C5456" s="24"/>
    </row>
    <row r="5457" spans="2:3" x14ac:dyDescent="0.2">
      <c r="B5457" s="24"/>
      <c r="C5457" s="24"/>
    </row>
    <row r="5458" spans="2:3" x14ac:dyDescent="0.2">
      <c r="B5458" s="24"/>
      <c r="C5458" s="24"/>
    </row>
    <row r="5459" spans="2:3" x14ac:dyDescent="0.2">
      <c r="B5459" s="24"/>
      <c r="C5459" s="24"/>
    </row>
    <row r="5460" spans="2:3" x14ac:dyDescent="0.2">
      <c r="B5460" s="24"/>
      <c r="C5460" s="24"/>
    </row>
    <row r="5461" spans="2:3" x14ac:dyDescent="0.2">
      <c r="B5461" s="24"/>
      <c r="C5461" s="24"/>
    </row>
    <row r="5462" spans="2:3" x14ac:dyDescent="0.2">
      <c r="B5462" s="24"/>
      <c r="C5462" s="24"/>
    </row>
    <row r="5463" spans="2:3" x14ac:dyDescent="0.2">
      <c r="B5463" s="24"/>
      <c r="C5463" s="24"/>
    </row>
    <row r="5464" spans="2:3" x14ac:dyDescent="0.2">
      <c r="B5464" s="24"/>
      <c r="C5464" s="24"/>
    </row>
    <row r="5465" spans="2:3" x14ac:dyDescent="0.2">
      <c r="B5465" s="24"/>
      <c r="C5465" s="24"/>
    </row>
    <row r="5466" spans="2:3" x14ac:dyDescent="0.2">
      <c r="B5466" s="24"/>
      <c r="C5466" s="24"/>
    </row>
    <row r="5467" spans="2:3" x14ac:dyDescent="0.2">
      <c r="B5467" s="24"/>
      <c r="C5467" s="24"/>
    </row>
    <row r="5468" spans="2:3" x14ac:dyDescent="0.2">
      <c r="B5468" s="24"/>
      <c r="C5468" s="24"/>
    </row>
    <row r="5469" spans="2:3" x14ac:dyDescent="0.2">
      <c r="B5469" s="24"/>
      <c r="C5469" s="24"/>
    </row>
    <row r="5470" spans="2:3" x14ac:dyDescent="0.2">
      <c r="B5470" s="24"/>
      <c r="C5470" s="24"/>
    </row>
    <row r="5471" spans="2:3" x14ac:dyDescent="0.2">
      <c r="B5471" s="24"/>
      <c r="C5471" s="24"/>
    </row>
    <row r="5472" spans="2:3" x14ac:dyDescent="0.2">
      <c r="B5472" s="24"/>
      <c r="C5472" s="24"/>
    </row>
    <row r="5473" spans="2:3" x14ac:dyDescent="0.2">
      <c r="B5473" s="24"/>
      <c r="C5473" s="24"/>
    </row>
    <row r="5474" spans="2:3" x14ac:dyDescent="0.2">
      <c r="B5474" s="24"/>
      <c r="C5474" s="24"/>
    </row>
    <row r="5475" spans="2:3" x14ac:dyDescent="0.2">
      <c r="B5475" s="24"/>
      <c r="C5475" s="24"/>
    </row>
    <row r="5476" spans="2:3" x14ac:dyDescent="0.2">
      <c r="B5476" s="24"/>
      <c r="C5476" s="24"/>
    </row>
    <row r="5477" spans="2:3" x14ac:dyDescent="0.2">
      <c r="B5477" s="24"/>
      <c r="C5477" s="24"/>
    </row>
    <row r="5478" spans="2:3" x14ac:dyDescent="0.2">
      <c r="B5478" s="24"/>
      <c r="C5478" s="24"/>
    </row>
    <row r="5479" spans="2:3" x14ac:dyDescent="0.2">
      <c r="B5479" s="24"/>
      <c r="C5479" s="24"/>
    </row>
    <row r="5480" spans="2:3" x14ac:dyDescent="0.2">
      <c r="B5480" s="24"/>
      <c r="C5480" s="24"/>
    </row>
    <row r="5481" spans="2:3" x14ac:dyDescent="0.2">
      <c r="B5481" s="24"/>
      <c r="C5481" s="24"/>
    </row>
    <row r="5482" spans="2:3" x14ac:dyDescent="0.2">
      <c r="B5482" s="24"/>
      <c r="C5482" s="24"/>
    </row>
    <row r="5483" spans="2:3" x14ac:dyDescent="0.2">
      <c r="B5483" s="24"/>
      <c r="C5483" s="24"/>
    </row>
    <row r="5484" spans="2:3" x14ac:dyDescent="0.2">
      <c r="B5484" s="24"/>
      <c r="C5484" s="24"/>
    </row>
    <row r="5485" spans="2:3" x14ac:dyDescent="0.2">
      <c r="B5485" s="24"/>
      <c r="C5485" s="24"/>
    </row>
    <row r="5486" spans="2:3" x14ac:dyDescent="0.2">
      <c r="B5486" s="24"/>
      <c r="C5486" s="24"/>
    </row>
    <row r="5487" spans="2:3" x14ac:dyDescent="0.2">
      <c r="B5487" s="24"/>
      <c r="C5487" s="24"/>
    </row>
    <row r="5488" spans="2:3" x14ac:dyDescent="0.2">
      <c r="B5488" s="24"/>
      <c r="C5488" s="24"/>
    </row>
    <row r="5489" spans="2:3" x14ac:dyDescent="0.2">
      <c r="B5489" s="24"/>
      <c r="C5489" s="24"/>
    </row>
    <row r="5490" spans="2:3" x14ac:dyDescent="0.2">
      <c r="B5490" s="24"/>
      <c r="C5490" s="24"/>
    </row>
    <row r="5491" spans="2:3" x14ac:dyDescent="0.2">
      <c r="B5491" s="24"/>
      <c r="C5491" s="24"/>
    </row>
    <row r="5492" spans="2:3" x14ac:dyDescent="0.2">
      <c r="B5492" s="24"/>
      <c r="C5492" s="24"/>
    </row>
    <row r="5493" spans="2:3" x14ac:dyDescent="0.2">
      <c r="B5493" s="24"/>
      <c r="C5493" s="24"/>
    </row>
    <row r="5494" spans="2:3" x14ac:dyDescent="0.2">
      <c r="B5494" s="24"/>
      <c r="C5494" s="24"/>
    </row>
    <row r="5495" spans="2:3" x14ac:dyDescent="0.2">
      <c r="B5495" s="24"/>
      <c r="C5495" s="24"/>
    </row>
    <row r="5496" spans="2:3" x14ac:dyDescent="0.2">
      <c r="B5496" s="24"/>
      <c r="C5496" s="24"/>
    </row>
    <row r="5497" spans="2:3" x14ac:dyDescent="0.2">
      <c r="B5497" s="24"/>
      <c r="C5497" s="24"/>
    </row>
    <row r="5498" spans="2:3" x14ac:dyDescent="0.2">
      <c r="B5498" s="24"/>
      <c r="C5498" s="24"/>
    </row>
    <row r="5499" spans="2:3" x14ac:dyDescent="0.2">
      <c r="B5499" s="24"/>
      <c r="C5499" s="24"/>
    </row>
    <row r="5500" spans="2:3" x14ac:dyDescent="0.2">
      <c r="B5500" s="24"/>
      <c r="C5500" s="24"/>
    </row>
    <row r="5501" spans="2:3" x14ac:dyDescent="0.2">
      <c r="B5501" s="24"/>
      <c r="C5501" s="24"/>
    </row>
    <row r="5502" spans="2:3" x14ac:dyDescent="0.2">
      <c r="B5502" s="24"/>
      <c r="C5502" s="24"/>
    </row>
    <row r="5503" spans="2:3" x14ac:dyDescent="0.2">
      <c r="B5503" s="24"/>
      <c r="C5503" s="24"/>
    </row>
    <row r="5504" spans="2:3" x14ac:dyDescent="0.2">
      <c r="B5504" s="24"/>
      <c r="C5504" s="24"/>
    </row>
    <row r="5505" spans="2:3" x14ac:dyDescent="0.2">
      <c r="B5505" s="24"/>
      <c r="C5505" s="24"/>
    </row>
    <row r="5506" spans="2:3" x14ac:dyDescent="0.2">
      <c r="B5506" s="24"/>
      <c r="C5506" s="24"/>
    </row>
    <row r="5507" spans="2:3" x14ac:dyDescent="0.2">
      <c r="B5507" s="24"/>
      <c r="C5507" s="24"/>
    </row>
    <row r="5508" spans="2:3" x14ac:dyDescent="0.2">
      <c r="B5508" s="24"/>
      <c r="C5508" s="24"/>
    </row>
    <row r="5509" spans="2:3" x14ac:dyDescent="0.2">
      <c r="B5509" s="24"/>
      <c r="C5509" s="24"/>
    </row>
    <row r="5510" spans="2:3" x14ac:dyDescent="0.2">
      <c r="B5510" s="24"/>
      <c r="C5510" s="24"/>
    </row>
    <row r="5511" spans="2:3" x14ac:dyDescent="0.2">
      <c r="B5511" s="24"/>
      <c r="C5511" s="24"/>
    </row>
    <row r="5512" spans="2:3" x14ac:dyDescent="0.2">
      <c r="B5512" s="24"/>
      <c r="C5512" s="24"/>
    </row>
    <row r="5513" spans="2:3" x14ac:dyDescent="0.2">
      <c r="B5513" s="24"/>
      <c r="C5513" s="24"/>
    </row>
    <row r="5514" spans="2:3" x14ac:dyDescent="0.2">
      <c r="B5514" s="24"/>
      <c r="C5514" s="24"/>
    </row>
    <row r="5515" spans="2:3" x14ac:dyDescent="0.2">
      <c r="B5515" s="24"/>
      <c r="C5515" s="24"/>
    </row>
    <row r="5516" spans="2:3" x14ac:dyDescent="0.2">
      <c r="B5516" s="24"/>
      <c r="C5516" s="24"/>
    </row>
    <row r="5517" spans="2:3" x14ac:dyDescent="0.2">
      <c r="B5517" s="24"/>
      <c r="C5517" s="24"/>
    </row>
    <row r="5518" spans="2:3" x14ac:dyDescent="0.2">
      <c r="B5518" s="24"/>
      <c r="C5518" s="24"/>
    </row>
    <row r="5519" spans="2:3" x14ac:dyDescent="0.2">
      <c r="B5519" s="24"/>
      <c r="C5519" s="24"/>
    </row>
    <row r="5520" spans="2:3" x14ac:dyDescent="0.2">
      <c r="B5520" s="24"/>
      <c r="C5520" s="24"/>
    </row>
    <row r="5521" spans="2:3" x14ac:dyDescent="0.2">
      <c r="B5521" s="24"/>
      <c r="C5521" s="24"/>
    </row>
    <row r="5522" spans="2:3" x14ac:dyDescent="0.2">
      <c r="B5522" s="24"/>
      <c r="C5522" s="24"/>
    </row>
    <row r="5523" spans="2:3" x14ac:dyDescent="0.2">
      <c r="B5523" s="24"/>
      <c r="C5523" s="24"/>
    </row>
    <row r="5524" spans="2:3" x14ac:dyDescent="0.2">
      <c r="B5524" s="24"/>
      <c r="C5524" s="24"/>
    </row>
    <row r="5525" spans="2:3" x14ac:dyDescent="0.2">
      <c r="B5525" s="24"/>
      <c r="C5525" s="24"/>
    </row>
    <row r="5526" spans="2:3" x14ac:dyDescent="0.2">
      <c r="B5526" s="24"/>
      <c r="C5526" s="24"/>
    </row>
    <row r="5527" spans="2:3" x14ac:dyDescent="0.2">
      <c r="B5527" s="24"/>
      <c r="C5527" s="24"/>
    </row>
    <row r="5528" spans="2:3" x14ac:dyDescent="0.2">
      <c r="B5528" s="24"/>
      <c r="C5528" s="24"/>
    </row>
    <row r="5529" spans="2:3" x14ac:dyDescent="0.2">
      <c r="B5529" s="24"/>
      <c r="C5529" s="24"/>
    </row>
    <row r="5530" spans="2:3" x14ac:dyDescent="0.2">
      <c r="B5530" s="24"/>
      <c r="C5530" s="24"/>
    </row>
    <row r="5531" spans="2:3" x14ac:dyDescent="0.2">
      <c r="B5531" s="24"/>
      <c r="C5531" s="24"/>
    </row>
    <row r="5532" spans="2:3" x14ac:dyDescent="0.2">
      <c r="B5532" s="24"/>
      <c r="C5532" s="24"/>
    </row>
    <row r="5533" spans="2:3" x14ac:dyDescent="0.2">
      <c r="B5533" s="24"/>
      <c r="C5533" s="24"/>
    </row>
    <row r="5534" spans="2:3" x14ac:dyDescent="0.2">
      <c r="B5534" s="24"/>
      <c r="C5534" s="24"/>
    </row>
    <row r="5535" spans="2:3" x14ac:dyDescent="0.2">
      <c r="B5535" s="24"/>
      <c r="C5535" s="24"/>
    </row>
    <row r="5536" spans="2:3" x14ac:dyDescent="0.2">
      <c r="B5536" s="24"/>
      <c r="C5536" s="24"/>
    </row>
    <row r="5537" spans="2:3" x14ac:dyDescent="0.2">
      <c r="B5537" s="24"/>
      <c r="C5537" s="24"/>
    </row>
    <row r="5538" spans="2:3" x14ac:dyDescent="0.2">
      <c r="B5538" s="24"/>
      <c r="C5538" s="24"/>
    </row>
    <row r="5539" spans="2:3" x14ac:dyDescent="0.2">
      <c r="B5539" s="24"/>
      <c r="C5539" s="24"/>
    </row>
    <row r="5540" spans="2:3" x14ac:dyDescent="0.2">
      <c r="B5540" s="24"/>
      <c r="C5540" s="24"/>
    </row>
    <row r="5541" spans="2:3" x14ac:dyDescent="0.2">
      <c r="B5541" s="24"/>
      <c r="C5541" s="24"/>
    </row>
    <row r="5542" spans="2:3" x14ac:dyDescent="0.2">
      <c r="B5542" s="24"/>
      <c r="C5542" s="24"/>
    </row>
    <row r="5543" spans="2:3" x14ac:dyDescent="0.2">
      <c r="B5543" s="24"/>
      <c r="C5543" s="24"/>
    </row>
    <row r="5544" spans="2:3" x14ac:dyDescent="0.2">
      <c r="B5544" s="24"/>
      <c r="C5544" s="24"/>
    </row>
    <row r="5545" spans="2:3" x14ac:dyDescent="0.2">
      <c r="B5545" s="24"/>
      <c r="C5545" s="24"/>
    </row>
    <row r="5546" spans="2:3" x14ac:dyDescent="0.2">
      <c r="B5546" s="24"/>
      <c r="C5546" s="24"/>
    </row>
    <row r="5547" spans="2:3" x14ac:dyDescent="0.2">
      <c r="B5547" s="24"/>
      <c r="C5547" s="24"/>
    </row>
    <row r="5548" spans="2:3" x14ac:dyDescent="0.2">
      <c r="B5548" s="24"/>
      <c r="C5548" s="24"/>
    </row>
    <row r="5549" spans="2:3" x14ac:dyDescent="0.2">
      <c r="B5549" s="24"/>
      <c r="C5549" s="24"/>
    </row>
    <row r="5550" spans="2:3" x14ac:dyDescent="0.2">
      <c r="B5550" s="24"/>
      <c r="C5550" s="24"/>
    </row>
    <row r="5551" spans="2:3" x14ac:dyDescent="0.2">
      <c r="B5551" s="24"/>
      <c r="C5551" s="24"/>
    </row>
    <row r="5552" spans="2:3" x14ac:dyDescent="0.2">
      <c r="B5552" s="24"/>
      <c r="C5552" s="24"/>
    </row>
    <row r="5553" spans="2:3" x14ac:dyDescent="0.2">
      <c r="B5553" s="24"/>
      <c r="C5553" s="24"/>
    </row>
    <row r="5554" spans="2:3" x14ac:dyDescent="0.2">
      <c r="B5554" s="24"/>
      <c r="C5554" s="24"/>
    </row>
    <row r="5555" spans="2:3" x14ac:dyDescent="0.2">
      <c r="B5555" s="24"/>
      <c r="C5555" s="24"/>
    </row>
    <row r="5556" spans="2:3" x14ac:dyDescent="0.2">
      <c r="B5556" s="24"/>
      <c r="C5556" s="24"/>
    </row>
    <row r="5557" spans="2:3" x14ac:dyDescent="0.2">
      <c r="B5557" s="24"/>
      <c r="C5557" s="24"/>
    </row>
    <row r="5558" spans="2:3" x14ac:dyDescent="0.2">
      <c r="B5558" s="24"/>
      <c r="C5558" s="24"/>
    </row>
    <row r="5559" spans="2:3" x14ac:dyDescent="0.2">
      <c r="B5559" s="24"/>
      <c r="C5559" s="24"/>
    </row>
    <row r="5560" spans="2:3" x14ac:dyDescent="0.2">
      <c r="B5560" s="24"/>
      <c r="C5560" s="24"/>
    </row>
    <row r="5561" spans="2:3" x14ac:dyDescent="0.2">
      <c r="B5561" s="24"/>
      <c r="C5561" s="24"/>
    </row>
    <row r="5562" spans="2:3" x14ac:dyDescent="0.2">
      <c r="B5562" s="24"/>
      <c r="C5562" s="24"/>
    </row>
    <row r="5563" spans="2:3" x14ac:dyDescent="0.2">
      <c r="B5563" s="24"/>
      <c r="C5563" s="24"/>
    </row>
    <row r="5564" spans="2:3" x14ac:dyDescent="0.2">
      <c r="B5564" s="24"/>
      <c r="C5564" s="24"/>
    </row>
    <row r="5565" spans="2:3" x14ac:dyDescent="0.2">
      <c r="B5565" s="24"/>
      <c r="C5565" s="24"/>
    </row>
    <row r="5566" spans="2:3" x14ac:dyDescent="0.2">
      <c r="B5566" s="24"/>
      <c r="C5566" s="24"/>
    </row>
    <row r="5567" spans="2:3" x14ac:dyDescent="0.2">
      <c r="B5567" s="24"/>
      <c r="C5567" s="24"/>
    </row>
    <row r="5568" spans="2:3" x14ac:dyDescent="0.2">
      <c r="B5568" s="24"/>
      <c r="C5568" s="24"/>
    </row>
    <row r="5569" spans="2:3" x14ac:dyDescent="0.2">
      <c r="B5569" s="24"/>
      <c r="C5569" s="24"/>
    </row>
    <row r="5570" spans="2:3" x14ac:dyDescent="0.2">
      <c r="B5570" s="24"/>
      <c r="C5570" s="24"/>
    </row>
    <row r="5571" spans="2:3" x14ac:dyDescent="0.2">
      <c r="B5571" s="24"/>
      <c r="C5571" s="24"/>
    </row>
    <row r="5572" spans="2:3" x14ac:dyDescent="0.2">
      <c r="B5572" s="24"/>
      <c r="C5572" s="24"/>
    </row>
    <row r="5573" spans="2:3" x14ac:dyDescent="0.2">
      <c r="B5573" s="24"/>
      <c r="C5573" s="24"/>
    </row>
    <row r="5574" spans="2:3" x14ac:dyDescent="0.2">
      <c r="B5574" s="24"/>
      <c r="C5574" s="24"/>
    </row>
    <row r="5575" spans="2:3" x14ac:dyDescent="0.2">
      <c r="B5575" s="24"/>
      <c r="C5575" s="24"/>
    </row>
    <row r="5576" spans="2:3" x14ac:dyDescent="0.2">
      <c r="B5576" s="24"/>
      <c r="C5576" s="24"/>
    </row>
    <row r="5577" spans="2:3" x14ac:dyDescent="0.2">
      <c r="B5577" s="24"/>
      <c r="C5577" s="24"/>
    </row>
    <row r="5578" spans="2:3" x14ac:dyDescent="0.2">
      <c r="B5578" s="24"/>
      <c r="C5578" s="24"/>
    </row>
    <row r="5579" spans="2:3" x14ac:dyDescent="0.2">
      <c r="B5579" s="24"/>
      <c r="C5579" s="24"/>
    </row>
    <row r="5580" spans="2:3" x14ac:dyDescent="0.2">
      <c r="B5580" s="24"/>
      <c r="C5580" s="24"/>
    </row>
    <row r="5581" spans="2:3" x14ac:dyDescent="0.2">
      <c r="B5581" s="24"/>
      <c r="C5581" s="24"/>
    </row>
    <row r="5582" spans="2:3" x14ac:dyDescent="0.2">
      <c r="B5582" s="24"/>
      <c r="C5582" s="24"/>
    </row>
    <row r="5583" spans="2:3" x14ac:dyDescent="0.2">
      <c r="B5583" s="24"/>
      <c r="C5583" s="24"/>
    </row>
    <row r="5584" spans="2:3" x14ac:dyDescent="0.2">
      <c r="B5584" s="24"/>
      <c r="C5584" s="24"/>
    </row>
    <row r="5585" spans="2:3" x14ac:dyDescent="0.2">
      <c r="B5585" s="24"/>
      <c r="C5585" s="24"/>
    </row>
    <row r="5586" spans="2:3" x14ac:dyDescent="0.2">
      <c r="B5586" s="24"/>
      <c r="C5586" s="24"/>
    </row>
    <row r="5587" spans="2:3" x14ac:dyDescent="0.2">
      <c r="B5587" s="24"/>
      <c r="C5587" s="24"/>
    </row>
    <row r="5588" spans="2:3" x14ac:dyDescent="0.2">
      <c r="B5588" s="24"/>
      <c r="C5588" s="24"/>
    </row>
    <row r="5589" spans="2:3" x14ac:dyDescent="0.2">
      <c r="B5589" s="24"/>
      <c r="C5589" s="24"/>
    </row>
    <row r="5590" spans="2:3" x14ac:dyDescent="0.2">
      <c r="B5590" s="24"/>
      <c r="C5590" s="24"/>
    </row>
    <row r="5591" spans="2:3" x14ac:dyDescent="0.2">
      <c r="B5591" s="24"/>
      <c r="C5591" s="24"/>
    </row>
    <row r="5592" spans="2:3" x14ac:dyDescent="0.2">
      <c r="B5592" s="24"/>
      <c r="C5592" s="24"/>
    </row>
    <row r="5593" spans="2:3" x14ac:dyDescent="0.2">
      <c r="B5593" s="24"/>
      <c r="C5593" s="24"/>
    </row>
    <row r="5594" spans="2:3" x14ac:dyDescent="0.2">
      <c r="B5594" s="24"/>
      <c r="C5594" s="24"/>
    </row>
    <row r="5595" spans="2:3" x14ac:dyDescent="0.2">
      <c r="B5595" s="24"/>
      <c r="C5595" s="24"/>
    </row>
    <row r="5596" spans="2:3" x14ac:dyDescent="0.2">
      <c r="B5596" s="24"/>
      <c r="C5596" s="24"/>
    </row>
    <row r="5597" spans="2:3" x14ac:dyDescent="0.2">
      <c r="B5597" s="24"/>
      <c r="C5597" s="24"/>
    </row>
    <row r="5598" spans="2:3" x14ac:dyDescent="0.2">
      <c r="B5598" s="24"/>
      <c r="C5598" s="24"/>
    </row>
    <row r="5599" spans="2:3" x14ac:dyDescent="0.2">
      <c r="B5599" s="24"/>
      <c r="C5599" s="24"/>
    </row>
    <row r="5600" spans="2:3" x14ac:dyDescent="0.2">
      <c r="B5600" s="24"/>
      <c r="C5600" s="24"/>
    </row>
    <row r="5601" spans="2:3" x14ac:dyDescent="0.2">
      <c r="B5601" s="24"/>
      <c r="C5601" s="24"/>
    </row>
    <row r="5602" spans="2:3" x14ac:dyDescent="0.2">
      <c r="B5602" s="24"/>
      <c r="C5602" s="24"/>
    </row>
    <row r="5603" spans="2:3" x14ac:dyDescent="0.2">
      <c r="B5603" s="24"/>
      <c r="C5603" s="24"/>
    </row>
    <row r="5604" spans="2:3" x14ac:dyDescent="0.2">
      <c r="B5604" s="24"/>
      <c r="C5604" s="24"/>
    </row>
    <row r="5605" spans="2:3" x14ac:dyDescent="0.2">
      <c r="B5605" s="24"/>
      <c r="C5605" s="24"/>
    </row>
    <row r="5606" spans="2:3" x14ac:dyDescent="0.2">
      <c r="B5606" s="24"/>
      <c r="C5606" s="24"/>
    </row>
    <row r="5607" spans="2:3" x14ac:dyDescent="0.2">
      <c r="B5607" s="24"/>
      <c r="C5607" s="24"/>
    </row>
    <row r="5608" spans="2:3" x14ac:dyDescent="0.2">
      <c r="B5608" s="24"/>
      <c r="C5608" s="24"/>
    </row>
    <row r="5609" spans="2:3" x14ac:dyDescent="0.2">
      <c r="B5609" s="24"/>
      <c r="C5609" s="24"/>
    </row>
    <row r="5610" spans="2:3" x14ac:dyDescent="0.2">
      <c r="B5610" s="24"/>
      <c r="C5610" s="24"/>
    </row>
    <row r="5611" spans="2:3" x14ac:dyDescent="0.2">
      <c r="B5611" s="24"/>
      <c r="C5611" s="24"/>
    </row>
    <row r="5612" spans="2:3" x14ac:dyDescent="0.2">
      <c r="B5612" s="24"/>
      <c r="C5612" s="24"/>
    </row>
    <row r="5613" spans="2:3" x14ac:dyDescent="0.2">
      <c r="B5613" s="24"/>
      <c r="C5613" s="24"/>
    </row>
    <row r="5614" spans="2:3" x14ac:dyDescent="0.2">
      <c r="B5614" s="24"/>
      <c r="C5614" s="24"/>
    </row>
    <row r="5615" spans="2:3" x14ac:dyDescent="0.2">
      <c r="B5615" s="24"/>
      <c r="C5615" s="24"/>
    </row>
    <row r="5616" spans="2:3" x14ac:dyDescent="0.2">
      <c r="B5616" s="24"/>
      <c r="C5616" s="24"/>
    </row>
    <row r="5617" spans="2:3" x14ac:dyDescent="0.2">
      <c r="B5617" s="24"/>
      <c r="C5617" s="24"/>
    </row>
    <row r="5618" spans="2:3" x14ac:dyDescent="0.2">
      <c r="B5618" s="24"/>
      <c r="C5618" s="24"/>
    </row>
    <row r="5619" spans="2:3" x14ac:dyDescent="0.2">
      <c r="B5619" s="24"/>
      <c r="C5619" s="24"/>
    </row>
    <row r="5620" spans="2:3" x14ac:dyDescent="0.2">
      <c r="B5620" s="24"/>
      <c r="C5620" s="24"/>
    </row>
    <row r="5621" spans="2:3" x14ac:dyDescent="0.2">
      <c r="B5621" s="24"/>
      <c r="C5621" s="24"/>
    </row>
    <row r="5622" spans="2:3" x14ac:dyDescent="0.2">
      <c r="B5622" s="24"/>
      <c r="C5622" s="24"/>
    </row>
    <row r="5623" spans="2:3" x14ac:dyDescent="0.2">
      <c r="B5623" s="24"/>
      <c r="C5623" s="24"/>
    </row>
    <row r="5624" spans="2:3" x14ac:dyDescent="0.2">
      <c r="B5624" s="24"/>
      <c r="C5624" s="24"/>
    </row>
    <row r="5625" spans="2:3" x14ac:dyDescent="0.2">
      <c r="B5625" s="24"/>
      <c r="C5625" s="24"/>
    </row>
    <row r="5626" spans="2:3" x14ac:dyDescent="0.2">
      <c r="B5626" s="24"/>
      <c r="C5626" s="24"/>
    </row>
    <row r="5627" spans="2:3" x14ac:dyDescent="0.2">
      <c r="B5627" s="24"/>
      <c r="C5627" s="24"/>
    </row>
    <row r="5628" spans="2:3" x14ac:dyDescent="0.2">
      <c r="B5628" s="24"/>
      <c r="C5628" s="24"/>
    </row>
    <row r="5629" spans="2:3" x14ac:dyDescent="0.2">
      <c r="B5629" s="24"/>
      <c r="C5629" s="24"/>
    </row>
    <row r="5630" spans="2:3" x14ac:dyDescent="0.2">
      <c r="B5630" s="24"/>
      <c r="C5630" s="24"/>
    </row>
    <row r="5631" spans="2:3" x14ac:dyDescent="0.2">
      <c r="B5631" s="24"/>
      <c r="C5631" s="24"/>
    </row>
    <row r="5632" spans="2:3" x14ac:dyDescent="0.2">
      <c r="B5632" s="24"/>
      <c r="C5632" s="24"/>
    </row>
    <row r="5633" spans="2:3" x14ac:dyDescent="0.2">
      <c r="B5633" s="24"/>
      <c r="C5633" s="24"/>
    </row>
    <row r="5634" spans="2:3" x14ac:dyDescent="0.2">
      <c r="B5634" s="24"/>
      <c r="C5634" s="24"/>
    </row>
    <row r="5635" spans="2:3" x14ac:dyDescent="0.2">
      <c r="B5635" s="24"/>
      <c r="C5635" s="24"/>
    </row>
    <row r="5636" spans="2:3" x14ac:dyDescent="0.2">
      <c r="B5636" s="24"/>
      <c r="C5636" s="24"/>
    </row>
    <row r="5637" spans="2:3" x14ac:dyDescent="0.2">
      <c r="B5637" s="24"/>
      <c r="C5637" s="24"/>
    </row>
    <row r="5638" spans="2:3" x14ac:dyDescent="0.2">
      <c r="B5638" s="24"/>
      <c r="C5638" s="24"/>
    </row>
    <row r="5639" spans="2:3" x14ac:dyDescent="0.2">
      <c r="B5639" s="24"/>
      <c r="C5639" s="24"/>
    </row>
    <row r="5640" spans="2:3" x14ac:dyDescent="0.2">
      <c r="B5640" s="24"/>
      <c r="C5640" s="24"/>
    </row>
    <row r="5641" spans="2:3" x14ac:dyDescent="0.2">
      <c r="B5641" s="24"/>
      <c r="C5641" s="24"/>
    </row>
    <row r="5642" spans="2:3" x14ac:dyDescent="0.2">
      <c r="B5642" s="24"/>
      <c r="C5642" s="24"/>
    </row>
    <row r="5643" spans="2:3" x14ac:dyDescent="0.2">
      <c r="B5643" s="24"/>
      <c r="C5643" s="24"/>
    </row>
    <row r="5644" spans="2:3" x14ac:dyDescent="0.2">
      <c r="B5644" s="24"/>
      <c r="C5644" s="24"/>
    </row>
    <row r="5645" spans="2:3" x14ac:dyDescent="0.2">
      <c r="B5645" s="24"/>
      <c r="C5645" s="24"/>
    </row>
    <row r="5646" spans="2:3" x14ac:dyDescent="0.2">
      <c r="B5646" s="24"/>
      <c r="C5646" s="24"/>
    </row>
    <row r="5647" spans="2:3" x14ac:dyDescent="0.2">
      <c r="B5647" s="24"/>
      <c r="C5647" s="24"/>
    </row>
    <row r="5648" spans="2:3" x14ac:dyDescent="0.2">
      <c r="B5648" s="24"/>
      <c r="C5648" s="24"/>
    </row>
    <row r="5649" spans="2:3" x14ac:dyDescent="0.2">
      <c r="B5649" s="24"/>
      <c r="C5649" s="24"/>
    </row>
    <row r="5650" spans="2:3" x14ac:dyDescent="0.2">
      <c r="B5650" s="24"/>
      <c r="C5650" s="24"/>
    </row>
    <row r="5651" spans="2:3" x14ac:dyDescent="0.2">
      <c r="B5651" s="24"/>
      <c r="C5651" s="24"/>
    </row>
    <row r="5652" spans="2:3" x14ac:dyDescent="0.2">
      <c r="B5652" s="24"/>
      <c r="C5652" s="24"/>
    </row>
    <row r="5653" spans="2:3" x14ac:dyDescent="0.2">
      <c r="B5653" s="24"/>
      <c r="C5653" s="24"/>
    </row>
    <row r="5654" spans="2:3" x14ac:dyDescent="0.2">
      <c r="B5654" s="24"/>
      <c r="C5654" s="24"/>
    </row>
    <row r="5655" spans="2:3" x14ac:dyDescent="0.2">
      <c r="B5655" s="24"/>
      <c r="C5655" s="24"/>
    </row>
    <row r="5656" spans="2:3" x14ac:dyDescent="0.2">
      <c r="B5656" s="24"/>
      <c r="C5656" s="24"/>
    </row>
    <row r="5657" spans="2:3" x14ac:dyDescent="0.2">
      <c r="B5657" s="24"/>
      <c r="C5657" s="24"/>
    </row>
    <row r="5658" spans="2:3" x14ac:dyDescent="0.2">
      <c r="B5658" s="24"/>
      <c r="C5658" s="24"/>
    </row>
    <row r="5659" spans="2:3" x14ac:dyDescent="0.2">
      <c r="B5659" s="24"/>
      <c r="C5659" s="24"/>
    </row>
    <row r="5660" spans="2:3" x14ac:dyDescent="0.2">
      <c r="B5660" s="24"/>
      <c r="C5660" s="24"/>
    </row>
    <row r="5661" spans="2:3" x14ac:dyDescent="0.2">
      <c r="B5661" s="24"/>
      <c r="C5661" s="24"/>
    </row>
    <row r="5662" spans="2:3" x14ac:dyDescent="0.2">
      <c r="B5662" s="24"/>
      <c r="C5662" s="24"/>
    </row>
    <row r="5663" spans="2:3" x14ac:dyDescent="0.2">
      <c r="B5663" s="24"/>
      <c r="C5663" s="24"/>
    </row>
    <row r="5664" spans="2:3" x14ac:dyDescent="0.2">
      <c r="B5664" s="24"/>
      <c r="C5664" s="24"/>
    </row>
    <row r="5665" spans="2:3" x14ac:dyDescent="0.2">
      <c r="B5665" s="24"/>
      <c r="C5665" s="24"/>
    </row>
    <row r="5666" spans="2:3" x14ac:dyDescent="0.2">
      <c r="B5666" s="24"/>
      <c r="C5666" s="24"/>
    </row>
    <row r="5667" spans="2:3" x14ac:dyDescent="0.2">
      <c r="B5667" s="24"/>
      <c r="C5667" s="24"/>
    </row>
    <row r="5668" spans="2:3" x14ac:dyDescent="0.2">
      <c r="B5668" s="24"/>
      <c r="C5668" s="24"/>
    </row>
    <row r="5669" spans="2:3" x14ac:dyDescent="0.2">
      <c r="B5669" s="24"/>
      <c r="C5669" s="24"/>
    </row>
    <row r="5670" spans="2:3" x14ac:dyDescent="0.2">
      <c r="B5670" s="24"/>
      <c r="C5670" s="24"/>
    </row>
    <row r="5671" spans="2:3" x14ac:dyDescent="0.2">
      <c r="B5671" s="24"/>
      <c r="C5671" s="24"/>
    </row>
    <row r="5672" spans="2:3" x14ac:dyDescent="0.2">
      <c r="B5672" s="24"/>
      <c r="C5672" s="24"/>
    </row>
    <row r="5673" spans="2:3" x14ac:dyDescent="0.2">
      <c r="B5673" s="24"/>
      <c r="C5673" s="24"/>
    </row>
    <row r="5674" spans="2:3" x14ac:dyDescent="0.2">
      <c r="B5674" s="24"/>
      <c r="C5674" s="24"/>
    </row>
    <row r="5675" spans="2:3" x14ac:dyDescent="0.2">
      <c r="B5675" s="24"/>
      <c r="C5675" s="24"/>
    </row>
    <row r="5676" spans="2:3" x14ac:dyDescent="0.2">
      <c r="B5676" s="24"/>
      <c r="C5676" s="24"/>
    </row>
    <row r="5677" spans="2:3" x14ac:dyDescent="0.2">
      <c r="B5677" s="24"/>
      <c r="C5677" s="24"/>
    </row>
    <row r="5678" spans="2:3" x14ac:dyDescent="0.2">
      <c r="B5678" s="24"/>
      <c r="C5678" s="24"/>
    </row>
    <row r="5679" spans="2:3" x14ac:dyDescent="0.2">
      <c r="B5679" s="24"/>
      <c r="C5679" s="24"/>
    </row>
    <row r="5680" spans="2:3" x14ac:dyDescent="0.2">
      <c r="B5680" s="24"/>
      <c r="C5680" s="24"/>
    </row>
    <row r="5681" spans="2:3" x14ac:dyDescent="0.2">
      <c r="B5681" s="24"/>
      <c r="C5681" s="24"/>
    </row>
    <row r="5682" spans="2:3" x14ac:dyDescent="0.2">
      <c r="B5682" s="24"/>
      <c r="C5682" s="24"/>
    </row>
    <row r="5683" spans="2:3" x14ac:dyDescent="0.2">
      <c r="B5683" s="24"/>
      <c r="C5683" s="24"/>
    </row>
    <row r="5684" spans="2:3" x14ac:dyDescent="0.2">
      <c r="B5684" s="24"/>
      <c r="C5684" s="24"/>
    </row>
    <row r="5685" spans="2:3" x14ac:dyDescent="0.2">
      <c r="B5685" s="24"/>
      <c r="C5685" s="24"/>
    </row>
    <row r="5686" spans="2:3" x14ac:dyDescent="0.2">
      <c r="B5686" s="24"/>
      <c r="C5686" s="24"/>
    </row>
    <row r="5687" spans="2:3" x14ac:dyDescent="0.2">
      <c r="B5687" s="24"/>
      <c r="C5687" s="24"/>
    </row>
    <row r="5688" spans="2:3" x14ac:dyDescent="0.2">
      <c r="B5688" s="24"/>
      <c r="C5688" s="24"/>
    </row>
    <row r="5689" spans="2:3" x14ac:dyDescent="0.2">
      <c r="B5689" s="24"/>
      <c r="C5689" s="24"/>
    </row>
    <row r="5690" spans="2:3" x14ac:dyDescent="0.2">
      <c r="B5690" s="24"/>
      <c r="C5690" s="24"/>
    </row>
    <row r="5691" spans="2:3" x14ac:dyDescent="0.2">
      <c r="B5691" s="24"/>
      <c r="C5691" s="24"/>
    </row>
    <row r="5692" spans="2:3" x14ac:dyDescent="0.2">
      <c r="B5692" s="24"/>
      <c r="C5692" s="24"/>
    </row>
    <row r="5693" spans="2:3" x14ac:dyDescent="0.2">
      <c r="B5693" s="24"/>
      <c r="C5693" s="24"/>
    </row>
    <row r="5694" spans="2:3" x14ac:dyDescent="0.2">
      <c r="B5694" s="24"/>
      <c r="C5694" s="24"/>
    </row>
    <row r="5695" spans="2:3" x14ac:dyDescent="0.2">
      <c r="B5695" s="24"/>
      <c r="C5695" s="24"/>
    </row>
    <row r="5696" spans="2:3" x14ac:dyDescent="0.2">
      <c r="B5696" s="24"/>
      <c r="C5696" s="24"/>
    </row>
    <row r="5697" spans="2:3" x14ac:dyDescent="0.2">
      <c r="B5697" s="24"/>
      <c r="C5697" s="24"/>
    </row>
    <row r="5698" spans="2:3" x14ac:dyDescent="0.2">
      <c r="B5698" s="24"/>
      <c r="C5698" s="24"/>
    </row>
    <row r="5699" spans="2:3" x14ac:dyDescent="0.2">
      <c r="B5699" s="24"/>
      <c r="C5699" s="24"/>
    </row>
    <row r="5700" spans="2:3" x14ac:dyDescent="0.2">
      <c r="B5700" s="24"/>
      <c r="C5700" s="24"/>
    </row>
    <row r="5701" spans="2:3" x14ac:dyDescent="0.2">
      <c r="B5701" s="24"/>
      <c r="C5701" s="24"/>
    </row>
    <row r="5702" spans="2:3" x14ac:dyDescent="0.2">
      <c r="B5702" s="24"/>
      <c r="C5702" s="24"/>
    </row>
    <row r="5703" spans="2:3" x14ac:dyDescent="0.2">
      <c r="B5703" s="24"/>
      <c r="C5703" s="24"/>
    </row>
    <row r="5704" spans="2:3" x14ac:dyDescent="0.2">
      <c r="B5704" s="24"/>
      <c r="C5704" s="24"/>
    </row>
    <row r="5705" spans="2:3" x14ac:dyDescent="0.2">
      <c r="B5705" s="24"/>
      <c r="C5705" s="24"/>
    </row>
    <row r="5706" spans="2:3" x14ac:dyDescent="0.2">
      <c r="B5706" s="24"/>
      <c r="C5706" s="24"/>
    </row>
    <row r="5707" spans="2:3" x14ac:dyDescent="0.2">
      <c r="B5707" s="24"/>
      <c r="C5707" s="24"/>
    </row>
    <row r="5708" spans="2:3" x14ac:dyDescent="0.2">
      <c r="B5708" s="24"/>
      <c r="C5708" s="24"/>
    </row>
    <row r="5709" spans="2:3" x14ac:dyDescent="0.2">
      <c r="B5709" s="24"/>
      <c r="C5709" s="24"/>
    </row>
    <row r="5710" spans="2:3" x14ac:dyDescent="0.2">
      <c r="B5710" s="24"/>
      <c r="C5710" s="24"/>
    </row>
    <row r="5711" spans="2:3" x14ac:dyDescent="0.2">
      <c r="B5711" s="24"/>
      <c r="C5711" s="24"/>
    </row>
    <row r="5712" spans="2:3" x14ac:dyDescent="0.2">
      <c r="B5712" s="24"/>
      <c r="C5712" s="24"/>
    </row>
    <row r="5713" spans="2:3" x14ac:dyDescent="0.2">
      <c r="B5713" s="24"/>
      <c r="C5713" s="24"/>
    </row>
    <row r="5714" spans="2:3" x14ac:dyDescent="0.2">
      <c r="B5714" s="24"/>
      <c r="C5714" s="24"/>
    </row>
    <row r="5715" spans="2:3" x14ac:dyDescent="0.2">
      <c r="B5715" s="24"/>
      <c r="C5715" s="24"/>
    </row>
    <row r="5716" spans="2:3" x14ac:dyDescent="0.2">
      <c r="B5716" s="24"/>
      <c r="C5716" s="24"/>
    </row>
    <row r="5717" spans="2:3" x14ac:dyDescent="0.2">
      <c r="B5717" s="24"/>
      <c r="C5717" s="24"/>
    </row>
    <row r="5718" spans="2:3" x14ac:dyDescent="0.2">
      <c r="B5718" s="24"/>
      <c r="C5718" s="24"/>
    </row>
    <row r="5719" spans="2:3" x14ac:dyDescent="0.2">
      <c r="B5719" s="24"/>
      <c r="C5719" s="24"/>
    </row>
    <row r="5720" spans="2:3" x14ac:dyDescent="0.2">
      <c r="B5720" s="24"/>
      <c r="C5720" s="24"/>
    </row>
    <row r="5721" spans="2:3" x14ac:dyDescent="0.2">
      <c r="B5721" s="24"/>
      <c r="C5721" s="24"/>
    </row>
    <row r="5722" spans="2:3" x14ac:dyDescent="0.2">
      <c r="B5722" s="24"/>
      <c r="C5722" s="24"/>
    </row>
    <row r="5723" spans="2:3" x14ac:dyDescent="0.2">
      <c r="B5723" s="24"/>
      <c r="C5723" s="24"/>
    </row>
    <row r="5724" spans="2:3" x14ac:dyDescent="0.2">
      <c r="B5724" s="24"/>
      <c r="C5724" s="24"/>
    </row>
    <row r="5725" spans="2:3" x14ac:dyDescent="0.2">
      <c r="B5725" s="24"/>
      <c r="C5725" s="24"/>
    </row>
    <row r="5726" spans="2:3" x14ac:dyDescent="0.2">
      <c r="B5726" s="24"/>
      <c r="C5726" s="24"/>
    </row>
    <row r="5727" spans="2:3" x14ac:dyDescent="0.2">
      <c r="B5727" s="24"/>
      <c r="C5727" s="24"/>
    </row>
    <row r="5728" spans="2:3" x14ac:dyDescent="0.2">
      <c r="B5728" s="24"/>
      <c r="C5728" s="24"/>
    </row>
    <row r="5729" spans="2:3" x14ac:dyDescent="0.2">
      <c r="B5729" s="24"/>
      <c r="C5729" s="24"/>
    </row>
    <row r="5730" spans="2:3" x14ac:dyDescent="0.2">
      <c r="B5730" s="24"/>
      <c r="C5730" s="24"/>
    </row>
    <row r="5731" spans="2:3" x14ac:dyDescent="0.2">
      <c r="B5731" s="24"/>
      <c r="C5731" s="24"/>
    </row>
    <row r="5732" spans="2:3" x14ac:dyDescent="0.2">
      <c r="B5732" s="24"/>
      <c r="C5732" s="24"/>
    </row>
    <row r="5733" spans="2:3" x14ac:dyDescent="0.2">
      <c r="B5733" s="24"/>
      <c r="C5733" s="24"/>
    </row>
    <row r="5734" spans="2:3" x14ac:dyDescent="0.2">
      <c r="B5734" s="24"/>
      <c r="C5734" s="24"/>
    </row>
    <row r="5735" spans="2:3" x14ac:dyDescent="0.2">
      <c r="B5735" s="24"/>
      <c r="C5735" s="24"/>
    </row>
    <row r="5736" spans="2:3" x14ac:dyDescent="0.2">
      <c r="B5736" s="24"/>
      <c r="C5736" s="24"/>
    </row>
    <row r="5737" spans="2:3" x14ac:dyDescent="0.2">
      <c r="B5737" s="24"/>
      <c r="C5737" s="24"/>
    </row>
    <row r="5738" spans="2:3" x14ac:dyDescent="0.2">
      <c r="B5738" s="24"/>
      <c r="C5738" s="24"/>
    </row>
    <row r="5739" spans="2:3" x14ac:dyDescent="0.2">
      <c r="B5739" s="24"/>
      <c r="C5739" s="24"/>
    </row>
    <row r="5740" spans="2:3" x14ac:dyDescent="0.2">
      <c r="B5740" s="24"/>
      <c r="C5740" s="24"/>
    </row>
    <row r="5741" spans="2:3" x14ac:dyDescent="0.2">
      <c r="B5741" s="24"/>
      <c r="C5741" s="24"/>
    </row>
    <row r="5742" spans="2:3" x14ac:dyDescent="0.2">
      <c r="B5742" s="24"/>
      <c r="C5742" s="24"/>
    </row>
    <row r="5743" spans="2:3" x14ac:dyDescent="0.2">
      <c r="B5743" s="24"/>
      <c r="C5743" s="24"/>
    </row>
    <row r="5744" spans="2:3" x14ac:dyDescent="0.2">
      <c r="B5744" s="24"/>
      <c r="C5744" s="24"/>
    </row>
    <row r="5745" spans="2:3" x14ac:dyDescent="0.2">
      <c r="B5745" s="24"/>
      <c r="C5745" s="24"/>
    </row>
    <row r="5746" spans="2:3" x14ac:dyDescent="0.2">
      <c r="B5746" s="24"/>
      <c r="C5746" s="24"/>
    </row>
    <row r="5747" spans="2:3" x14ac:dyDescent="0.2">
      <c r="B5747" s="24"/>
      <c r="C5747" s="24"/>
    </row>
    <row r="5748" spans="2:3" x14ac:dyDescent="0.2">
      <c r="B5748" s="24"/>
      <c r="C5748" s="24"/>
    </row>
    <row r="5749" spans="2:3" x14ac:dyDescent="0.2">
      <c r="B5749" s="24"/>
      <c r="C5749" s="24"/>
    </row>
    <row r="5750" spans="2:3" x14ac:dyDescent="0.2">
      <c r="B5750" s="24"/>
      <c r="C5750" s="24"/>
    </row>
    <row r="5751" spans="2:3" x14ac:dyDescent="0.2">
      <c r="B5751" s="24"/>
      <c r="C5751" s="24"/>
    </row>
    <row r="5752" spans="2:3" x14ac:dyDescent="0.2">
      <c r="B5752" s="24"/>
      <c r="C5752" s="24"/>
    </row>
    <row r="5753" spans="2:3" x14ac:dyDescent="0.2">
      <c r="B5753" s="24"/>
      <c r="C5753" s="24"/>
    </row>
    <row r="5754" spans="2:3" x14ac:dyDescent="0.2">
      <c r="B5754" s="24"/>
      <c r="C5754" s="24"/>
    </row>
    <row r="5755" spans="2:3" x14ac:dyDescent="0.2">
      <c r="B5755" s="24"/>
      <c r="C5755" s="24"/>
    </row>
    <row r="5756" spans="2:3" x14ac:dyDescent="0.2">
      <c r="B5756" s="24"/>
      <c r="C5756" s="24"/>
    </row>
    <row r="5757" spans="2:3" x14ac:dyDescent="0.2">
      <c r="B5757" s="24"/>
      <c r="C5757" s="24"/>
    </row>
    <row r="5758" spans="2:3" x14ac:dyDescent="0.2">
      <c r="B5758" s="24"/>
      <c r="C5758" s="24"/>
    </row>
    <row r="5759" spans="2:3" x14ac:dyDescent="0.2">
      <c r="B5759" s="24"/>
      <c r="C5759" s="24"/>
    </row>
    <row r="5760" spans="2:3" x14ac:dyDescent="0.2">
      <c r="B5760" s="24"/>
      <c r="C5760" s="24"/>
    </row>
    <row r="5761" spans="2:3" x14ac:dyDescent="0.2">
      <c r="B5761" s="24"/>
      <c r="C5761" s="24"/>
    </row>
    <row r="5762" spans="2:3" x14ac:dyDescent="0.2">
      <c r="B5762" s="24"/>
      <c r="C5762" s="24"/>
    </row>
    <row r="5763" spans="2:3" x14ac:dyDescent="0.2">
      <c r="B5763" s="24"/>
      <c r="C5763" s="24"/>
    </row>
    <row r="5764" spans="2:3" x14ac:dyDescent="0.2">
      <c r="B5764" s="24"/>
      <c r="C5764" s="24"/>
    </row>
    <row r="5765" spans="2:3" x14ac:dyDescent="0.2">
      <c r="B5765" s="24"/>
      <c r="C5765" s="24"/>
    </row>
    <row r="5766" spans="2:3" x14ac:dyDescent="0.2">
      <c r="B5766" s="24"/>
      <c r="C5766" s="24"/>
    </row>
    <row r="5767" spans="2:3" x14ac:dyDescent="0.2">
      <c r="B5767" s="24"/>
      <c r="C5767" s="24"/>
    </row>
    <row r="5768" spans="2:3" x14ac:dyDescent="0.2">
      <c r="B5768" s="24"/>
      <c r="C5768" s="24"/>
    </row>
    <row r="5769" spans="2:3" x14ac:dyDescent="0.2">
      <c r="B5769" s="24"/>
      <c r="C5769" s="24"/>
    </row>
    <row r="5770" spans="2:3" x14ac:dyDescent="0.2">
      <c r="B5770" s="24"/>
      <c r="C5770" s="24"/>
    </row>
    <row r="5771" spans="2:3" x14ac:dyDescent="0.2">
      <c r="B5771" s="24"/>
      <c r="C5771" s="24"/>
    </row>
    <row r="5772" spans="2:3" x14ac:dyDescent="0.2">
      <c r="B5772" s="24"/>
      <c r="C5772" s="24"/>
    </row>
    <row r="5773" spans="2:3" x14ac:dyDescent="0.2">
      <c r="B5773" s="24"/>
      <c r="C5773" s="24"/>
    </row>
    <row r="5774" spans="2:3" x14ac:dyDescent="0.2">
      <c r="B5774" s="24"/>
      <c r="C5774" s="24"/>
    </row>
    <row r="5775" spans="2:3" x14ac:dyDescent="0.2">
      <c r="B5775" s="24"/>
      <c r="C5775" s="24"/>
    </row>
    <row r="5776" spans="2:3" x14ac:dyDescent="0.2">
      <c r="B5776" s="24"/>
      <c r="C5776" s="24"/>
    </row>
    <row r="5777" spans="2:3" x14ac:dyDescent="0.2">
      <c r="B5777" s="24"/>
      <c r="C5777" s="24"/>
    </row>
    <row r="5778" spans="2:3" x14ac:dyDescent="0.2">
      <c r="B5778" s="24"/>
      <c r="C5778" s="24"/>
    </row>
    <row r="5779" spans="2:3" x14ac:dyDescent="0.2">
      <c r="B5779" s="24"/>
      <c r="C5779" s="24"/>
    </row>
    <row r="5780" spans="2:3" x14ac:dyDescent="0.2">
      <c r="B5780" s="24"/>
      <c r="C5780" s="24"/>
    </row>
    <row r="5781" spans="2:3" x14ac:dyDescent="0.2">
      <c r="B5781" s="24"/>
      <c r="C5781" s="24"/>
    </row>
    <row r="5782" spans="2:3" x14ac:dyDescent="0.2">
      <c r="B5782" s="24"/>
      <c r="C5782" s="24"/>
    </row>
    <row r="5783" spans="2:3" x14ac:dyDescent="0.2">
      <c r="B5783" s="24"/>
      <c r="C5783" s="24"/>
    </row>
    <row r="5784" spans="2:3" x14ac:dyDescent="0.2">
      <c r="B5784" s="24"/>
      <c r="C5784" s="24"/>
    </row>
    <row r="5785" spans="2:3" x14ac:dyDescent="0.2">
      <c r="B5785" s="24"/>
      <c r="C5785" s="24"/>
    </row>
    <row r="5786" spans="2:3" x14ac:dyDescent="0.2">
      <c r="B5786" s="24"/>
      <c r="C5786" s="24"/>
    </row>
    <row r="5787" spans="2:3" x14ac:dyDescent="0.2">
      <c r="B5787" s="24"/>
      <c r="C5787" s="24"/>
    </row>
    <row r="5788" spans="2:3" x14ac:dyDescent="0.2">
      <c r="B5788" s="24"/>
      <c r="C5788" s="24"/>
    </row>
    <row r="5789" spans="2:3" x14ac:dyDescent="0.2">
      <c r="B5789" s="24"/>
      <c r="C5789" s="24"/>
    </row>
    <row r="5790" spans="2:3" x14ac:dyDescent="0.2">
      <c r="B5790" s="24"/>
      <c r="C5790" s="24"/>
    </row>
    <row r="5791" spans="2:3" x14ac:dyDescent="0.2">
      <c r="B5791" s="24"/>
      <c r="C5791" s="24"/>
    </row>
    <row r="5792" spans="2:3" x14ac:dyDescent="0.2">
      <c r="B5792" s="24"/>
      <c r="C5792" s="24"/>
    </row>
    <row r="5793" spans="2:3" x14ac:dyDescent="0.2">
      <c r="B5793" s="24"/>
      <c r="C5793" s="24"/>
    </row>
    <row r="5794" spans="2:3" x14ac:dyDescent="0.2">
      <c r="B5794" s="24"/>
      <c r="C5794" s="24"/>
    </row>
    <row r="5795" spans="2:3" x14ac:dyDescent="0.2">
      <c r="B5795" s="24"/>
      <c r="C5795" s="24"/>
    </row>
    <row r="5796" spans="2:3" x14ac:dyDescent="0.2">
      <c r="B5796" s="24"/>
      <c r="C5796" s="24"/>
    </row>
    <row r="5797" spans="2:3" x14ac:dyDescent="0.2">
      <c r="B5797" s="24"/>
      <c r="C5797" s="24"/>
    </row>
    <row r="5798" spans="2:3" x14ac:dyDescent="0.2">
      <c r="B5798" s="24"/>
      <c r="C5798" s="24"/>
    </row>
    <row r="5799" spans="2:3" x14ac:dyDescent="0.2">
      <c r="B5799" s="24"/>
      <c r="C5799" s="24"/>
    </row>
    <row r="5800" spans="2:3" x14ac:dyDescent="0.2">
      <c r="B5800" s="24"/>
      <c r="C5800" s="24"/>
    </row>
    <row r="5801" spans="2:3" x14ac:dyDescent="0.2">
      <c r="B5801" s="24"/>
      <c r="C5801" s="24"/>
    </row>
    <row r="5802" spans="2:3" x14ac:dyDescent="0.2">
      <c r="B5802" s="24"/>
      <c r="C5802" s="24"/>
    </row>
    <row r="5803" spans="2:3" x14ac:dyDescent="0.2">
      <c r="B5803" s="24"/>
      <c r="C5803" s="24"/>
    </row>
    <row r="5804" spans="2:3" x14ac:dyDescent="0.2">
      <c r="B5804" s="24"/>
      <c r="C5804" s="24"/>
    </row>
    <row r="5805" spans="2:3" x14ac:dyDescent="0.2">
      <c r="B5805" s="24"/>
      <c r="C5805" s="24"/>
    </row>
    <row r="5806" spans="2:3" x14ac:dyDescent="0.2">
      <c r="B5806" s="24"/>
      <c r="C5806" s="24"/>
    </row>
    <row r="5807" spans="2:3" x14ac:dyDescent="0.2">
      <c r="B5807" s="24"/>
      <c r="C5807" s="24"/>
    </row>
    <row r="5808" spans="2:3" x14ac:dyDescent="0.2">
      <c r="B5808" s="24"/>
      <c r="C5808" s="24"/>
    </row>
    <row r="5809" spans="2:3" x14ac:dyDescent="0.2">
      <c r="B5809" s="24"/>
      <c r="C5809" s="24"/>
    </row>
    <row r="5810" spans="2:3" x14ac:dyDescent="0.2">
      <c r="B5810" s="24"/>
      <c r="C5810" s="24"/>
    </row>
    <row r="5811" spans="2:3" x14ac:dyDescent="0.2">
      <c r="B5811" s="24"/>
      <c r="C5811" s="24"/>
    </row>
    <row r="5812" spans="2:3" x14ac:dyDescent="0.2">
      <c r="B5812" s="24"/>
      <c r="C5812" s="24"/>
    </row>
    <row r="5813" spans="2:3" x14ac:dyDescent="0.2">
      <c r="B5813" s="24"/>
      <c r="C5813" s="24"/>
    </row>
    <row r="5814" spans="2:3" x14ac:dyDescent="0.2">
      <c r="B5814" s="24"/>
      <c r="C5814" s="24"/>
    </row>
    <row r="5815" spans="2:3" x14ac:dyDescent="0.2">
      <c r="B5815" s="24"/>
      <c r="C5815" s="24"/>
    </row>
    <row r="5816" spans="2:3" x14ac:dyDescent="0.2">
      <c r="B5816" s="24"/>
      <c r="C5816" s="24"/>
    </row>
    <row r="5817" spans="2:3" x14ac:dyDescent="0.2">
      <c r="B5817" s="24"/>
      <c r="C5817" s="24"/>
    </row>
    <row r="5818" spans="2:3" x14ac:dyDescent="0.2">
      <c r="B5818" s="24"/>
      <c r="C5818" s="24"/>
    </row>
    <row r="5819" spans="2:3" x14ac:dyDescent="0.2">
      <c r="B5819" s="24"/>
      <c r="C5819" s="24"/>
    </row>
    <row r="5820" spans="2:3" x14ac:dyDescent="0.2">
      <c r="B5820" s="24"/>
      <c r="C5820" s="24"/>
    </row>
    <row r="5821" spans="2:3" x14ac:dyDescent="0.2">
      <c r="B5821" s="24"/>
      <c r="C5821" s="24"/>
    </row>
    <row r="5822" spans="2:3" x14ac:dyDescent="0.2">
      <c r="B5822" s="24"/>
      <c r="C5822" s="24"/>
    </row>
    <row r="5823" spans="2:3" x14ac:dyDescent="0.2">
      <c r="B5823" s="24"/>
      <c r="C5823" s="24"/>
    </row>
    <row r="5824" spans="2:3" x14ac:dyDescent="0.2">
      <c r="B5824" s="24"/>
      <c r="C5824" s="24"/>
    </row>
    <row r="5825" spans="2:3" x14ac:dyDescent="0.2">
      <c r="B5825" s="24"/>
      <c r="C5825" s="24"/>
    </row>
    <row r="5826" spans="2:3" x14ac:dyDescent="0.2">
      <c r="B5826" s="24"/>
      <c r="C5826" s="24"/>
    </row>
    <row r="5827" spans="2:3" x14ac:dyDescent="0.2">
      <c r="B5827" s="24"/>
      <c r="C5827" s="24"/>
    </row>
    <row r="5828" spans="2:3" x14ac:dyDescent="0.2">
      <c r="B5828" s="24"/>
      <c r="C5828" s="24"/>
    </row>
    <row r="5829" spans="2:3" x14ac:dyDescent="0.2">
      <c r="B5829" s="24"/>
      <c r="C5829" s="24"/>
    </row>
    <row r="5830" spans="2:3" x14ac:dyDescent="0.2">
      <c r="B5830" s="24"/>
      <c r="C5830" s="24"/>
    </row>
    <row r="5831" spans="2:3" x14ac:dyDescent="0.2">
      <c r="B5831" s="24"/>
      <c r="C5831" s="24"/>
    </row>
    <row r="5832" spans="2:3" x14ac:dyDescent="0.2">
      <c r="B5832" s="24"/>
      <c r="C5832" s="24"/>
    </row>
    <row r="5833" spans="2:3" x14ac:dyDescent="0.2">
      <c r="B5833" s="24"/>
      <c r="C5833" s="24"/>
    </row>
    <row r="5834" spans="2:3" x14ac:dyDescent="0.2">
      <c r="B5834" s="24"/>
      <c r="C5834" s="24"/>
    </row>
    <row r="5835" spans="2:3" x14ac:dyDescent="0.2">
      <c r="B5835" s="24"/>
      <c r="C5835" s="24"/>
    </row>
    <row r="5836" spans="2:3" x14ac:dyDescent="0.2">
      <c r="B5836" s="24"/>
      <c r="C5836" s="24"/>
    </row>
    <row r="5837" spans="2:3" x14ac:dyDescent="0.2">
      <c r="B5837" s="24"/>
      <c r="C5837" s="24"/>
    </row>
    <row r="5838" spans="2:3" x14ac:dyDescent="0.2">
      <c r="B5838" s="24"/>
      <c r="C5838" s="24"/>
    </row>
    <row r="5839" spans="2:3" x14ac:dyDescent="0.2">
      <c r="B5839" s="24"/>
      <c r="C5839" s="24"/>
    </row>
    <row r="5840" spans="2:3" x14ac:dyDescent="0.2">
      <c r="B5840" s="24"/>
      <c r="C5840" s="24"/>
    </row>
    <row r="5841" spans="2:3" x14ac:dyDescent="0.2">
      <c r="B5841" s="24"/>
      <c r="C5841" s="24"/>
    </row>
    <row r="5842" spans="2:3" x14ac:dyDescent="0.2">
      <c r="B5842" s="24"/>
      <c r="C5842" s="24"/>
    </row>
    <row r="5843" spans="2:3" x14ac:dyDescent="0.2">
      <c r="B5843" s="24"/>
      <c r="C5843" s="24"/>
    </row>
    <row r="5844" spans="2:3" x14ac:dyDescent="0.2">
      <c r="B5844" s="24"/>
      <c r="C5844" s="24"/>
    </row>
    <row r="5845" spans="2:3" x14ac:dyDescent="0.2">
      <c r="B5845" s="24"/>
      <c r="C5845" s="24"/>
    </row>
    <row r="5846" spans="2:3" x14ac:dyDescent="0.2">
      <c r="B5846" s="24"/>
      <c r="C5846" s="24"/>
    </row>
    <row r="5847" spans="2:3" x14ac:dyDescent="0.2">
      <c r="B5847" s="24"/>
      <c r="C5847" s="24"/>
    </row>
    <row r="5848" spans="2:3" x14ac:dyDescent="0.2">
      <c r="B5848" s="24"/>
      <c r="C5848" s="24"/>
    </row>
    <row r="5849" spans="2:3" x14ac:dyDescent="0.2">
      <c r="B5849" s="24"/>
      <c r="C5849" s="24"/>
    </row>
    <row r="5850" spans="2:3" x14ac:dyDescent="0.2">
      <c r="B5850" s="24"/>
      <c r="C5850" s="24"/>
    </row>
    <row r="5851" spans="2:3" x14ac:dyDescent="0.2">
      <c r="B5851" s="24"/>
      <c r="C5851" s="24"/>
    </row>
    <row r="5852" spans="2:3" x14ac:dyDescent="0.2">
      <c r="B5852" s="24"/>
      <c r="C5852" s="24"/>
    </row>
    <row r="5853" spans="2:3" x14ac:dyDescent="0.2">
      <c r="B5853" s="24"/>
      <c r="C5853" s="24"/>
    </row>
    <row r="5854" spans="2:3" x14ac:dyDescent="0.2">
      <c r="B5854" s="24"/>
      <c r="C5854" s="24"/>
    </row>
    <row r="5855" spans="2:3" x14ac:dyDescent="0.2">
      <c r="B5855" s="24"/>
      <c r="C5855" s="24"/>
    </row>
    <row r="5856" spans="2:3" x14ac:dyDescent="0.2">
      <c r="B5856" s="24"/>
      <c r="C5856" s="24"/>
    </row>
    <row r="5857" spans="2:3" x14ac:dyDescent="0.2">
      <c r="B5857" s="24"/>
      <c r="C5857" s="24"/>
    </row>
    <row r="5858" spans="2:3" x14ac:dyDescent="0.2">
      <c r="B5858" s="24"/>
      <c r="C5858" s="24"/>
    </row>
    <row r="5859" spans="2:3" x14ac:dyDescent="0.2">
      <c r="B5859" s="24"/>
      <c r="C5859" s="24"/>
    </row>
    <row r="5860" spans="2:3" x14ac:dyDescent="0.2">
      <c r="B5860" s="24"/>
      <c r="C5860" s="24"/>
    </row>
    <row r="5861" spans="2:3" x14ac:dyDescent="0.2">
      <c r="B5861" s="24"/>
      <c r="C5861" s="24"/>
    </row>
    <row r="5862" spans="2:3" x14ac:dyDescent="0.2">
      <c r="B5862" s="24"/>
      <c r="C5862" s="24"/>
    </row>
    <row r="5863" spans="2:3" x14ac:dyDescent="0.2">
      <c r="B5863" s="24"/>
      <c r="C5863" s="24"/>
    </row>
    <row r="5864" spans="2:3" x14ac:dyDescent="0.2">
      <c r="B5864" s="24"/>
      <c r="C5864" s="24"/>
    </row>
    <row r="5865" spans="2:3" x14ac:dyDescent="0.2">
      <c r="B5865" s="24"/>
      <c r="C5865" s="24"/>
    </row>
    <row r="5866" spans="2:3" x14ac:dyDescent="0.2">
      <c r="B5866" s="24"/>
      <c r="C5866" s="24"/>
    </row>
    <row r="5867" spans="2:3" x14ac:dyDescent="0.2">
      <c r="B5867" s="24"/>
      <c r="C5867" s="24"/>
    </row>
    <row r="5868" spans="2:3" x14ac:dyDescent="0.2">
      <c r="B5868" s="24"/>
      <c r="C5868" s="24"/>
    </row>
    <row r="5869" spans="2:3" x14ac:dyDescent="0.2">
      <c r="B5869" s="24"/>
      <c r="C5869" s="24"/>
    </row>
    <row r="5870" spans="2:3" x14ac:dyDescent="0.2">
      <c r="B5870" s="24"/>
      <c r="C5870" s="24"/>
    </row>
    <row r="5871" spans="2:3" x14ac:dyDescent="0.2">
      <c r="B5871" s="24"/>
      <c r="C5871" s="24"/>
    </row>
    <row r="5872" spans="2:3" x14ac:dyDescent="0.2">
      <c r="B5872" s="24"/>
      <c r="C5872" s="24"/>
    </row>
    <row r="5873" spans="2:3" x14ac:dyDescent="0.2">
      <c r="B5873" s="24"/>
      <c r="C5873" s="24"/>
    </row>
    <row r="5874" spans="2:3" x14ac:dyDescent="0.2">
      <c r="B5874" s="24"/>
      <c r="C5874" s="24"/>
    </row>
    <row r="5875" spans="2:3" x14ac:dyDescent="0.2">
      <c r="B5875" s="24"/>
      <c r="C5875" s="24"/>
    </row>
    <row r="5876" spans="2:3" x14ac:dyDescent="0.2">
      <c r="B5876" s="24"/>
      <c r="C5876" s="24"/>
    </row>
    <row r="5877" spans="2:3" x14ac:dyDescent="0.2">
      <c r="B5877" s="24"/>
      <c r="C5877" s="24"/>
    </row>
    <row r="5878" spans="2:3" x14ac:dyDescent="0.2">
      <c r="B5878" s="24"/>
      <c r="C5878" s="24"/>
    </row>
    <row r="5879" spans="2:3" x14ac:dyDescent="0.2">
      <c r="B5879" s="24"/>
      <c r="C5879" s="24"/>
    </row>
    <row r="5880" spans="2:3" x14ac:dyDescent="0.2">
      <c r="B5880" s="24"/>
      <c r="C5880" s="24"/>
    </row>
    <row r="5881" spans="2:3" x14ac:dyDescent="0.2">
      <c r="B5881" s="24"/>
      <c r="C5881" s="24"/>
    </row>
    <row r="5882" spans="2:3" x14ac:dyDescent="0.2">
      <c r="B5882" s="24"/>
      <c r="C5882" s="24"/>
    </row>
    <row r="5883" spans="2:3" x14ac:dyDescent="0.2">
      <c r="B5883" s="24"/>
      <c r="C5883" s="24"/>
    </row>
    <row r="5884" spans="2:3" x14ac:dyDescent="0.2">
      <c r="B5884" s="24"/>
      <c r="C5884" s="24"/>
    </row>
    <row r="5885" spans="2:3" x14ac:dyDescent="0.2">
      <c r="B5885" s="24"/>
      <c r="C5885" s="24"/>
    </row>
    <row r="5886" spans="2:3" x14ac:dyDescent="0.2">
      <c r="B5886" s="24"/>
      <c r="C5886" s="24"/>
    </row>
    <row r="5887" spans="2:3" x14ac:dyDescent="0.2">
      <c r="B5887" s="24"/>
      <c r="C5887" s="24"/>
    </row>
    <row r="5888" spans="2:3" x14ac:dyDescent="0.2">
      <c r="B5888" s="24"/>
      <c r="C5888" s="24"/>
    </row>
    <row r="5889" spans="2:3" x14ac:dyDescent="0.2">
      <c r="B5889" s="24"/>
      <c r="C5889" s="24"/>
    </row>
    <row r="5890" spans="2:3" x14ac:dyDescent="0.2">
      <c r="B5890" s="24"/>
      <c r="C5890" s="24"/>
    </row>
    <row r="5891" spans="2:3" x14ac:dyDescent="0.2">
      <c r="B5891" s="24"/>
      <c r="C5891" s="24"/>
    </row>
    <row r="5892" spans="2:3" x14ac:dyDescent="0.2">
      <c r="B5892" s="24"/>
      <c r="C5892" s="24"/>
    </row>
    <row r="5893" spans="2:3" x14ac:dyDescent="0.2">
      <c r="B5893" s="24"/>
      <c r="C5893" s="24"/>
    </row>
    <row r="5894" spans="2:3" x14ac:dyDescent="0.2">
      <c r="B5894" s="24"/>
      <c r="C5894" s="24"/>
    </row>
    <row r="5895" spans="2:3" x14ac:dyDescent="0.2">
      <c r="B5895" s="24"/>
      <c r="C5895" s="24"/>
    </row>
    <row r="5896" spans="2:3" x14ac:dyDescent="0.2">
      <c r="B5896" s="24"/>
      <c r="C5896" s="24"/>
    </row>
    <row r="5897" spans="2:3" x14ac:dyDescent="0.2">
      <c r="B5897" s="24"/>
      <c r="C5897" s="24"/>
    </row>
    <row r="5898" spans="2:3" x14ac:dyDescent="0.2">
      <c r="B5898" s="24"/>
      <c r="C5898" s="24"/>
    </row>
    <row r="5899" spans="2:3" x14ac:dyDescent="0.2">
      <c r="B5899" s="24"/>
      <c r="C5899" s="24"/>
    </row>
    <row r="5900" spans="2:3" x14ac:dyDescent="0.2">
      <c r="B5900" s="24"/>
      <c r="C5900" s="24"/>
    </row>
    <row r="5901" spans="2:3" x14ac:dyDescent="0.2">
      <c r="B5901" s="24"/>
      <c r="C5901" s="24"/>
    </row>
    <row r="5902" spans="2:3" x14ac:dyDescent="0.2">
      <c r="B5902" s="24"/>
      <c r="C5902" s="24"/>
    </row>
    <row r="5903" spans="2:3" x14ac:dyDescent="0.2">
      <c r="B5903" s="24"/>
      <c r="C5903" s="24"/>
    </row>
    <row r="5904" spans="2:3" x14ac:dyDescent="0.2">
      <c r="B5904" s="24"/>
      <c r="C5904" s="24"/>
    </row>
    <row r="5905" spans="2:3" x14ac:dyDescent="0.2">
      <c r="B5905" s="24"/>
      <c r="C5905" s="24"/>
    </row>
    <row r="5906" spans="2:3" x14ac:dyDescent="0.2">
      <c r="B5906" s="24"/>
      <c r="C5906" s="24"/>
    </row>
    <row r="5907" spans="2:3" x14ac:dyDescent="0.2">
      <c r="B5907" s="24"/>
      <c r="C5907" s="24"/>
    </row>
    <row r="5908" spans="2:3" x14ac:dyDescent="0.2">
      <c r="B5908" s="24"/>
      <c r="C5908" s="24"/>
    </row>
    <row r="5909" spans="2:3" x14ac:dyDescent="0.2">
      <c r="B5909" s="24"/>
      <c r="C5909" s="24"/>
    </row>
    <row r="5910" spans="2:3" x14ac:dyDescent="0.2">
      <c r="B5910" s="24"/>
      <c r="C5910" s="24"/>
    </row>
    <row r="5911" spans="2:3" x14ac:dyDescent="0.2">
      <c r="B5911" s="24"/>
      <c r="C5911" s="24"/>
    </row>
    <row r="5912" spans="2:3" x14ac:dyDescent="0.2">
      <c r="B5912" s="24"/>
      <c r="C5912" s="24"/>
    </row>
    <row r="5913" spans="2:3" x14ac:dyDescent="0.2">
      <c r="B5913" s="24"/>
      <c r="C5913" s="24"/>
    </row>
    <row r="5914" spans="2:3" x14ac:dyDescent="0.2">
      <c r="B5914" s="24"/>
      <c r="C5914" s="24"/>
    </row>
    <row r="5915" spans="2:3" x14ac:dyDescent="0.2">
      <c r="B5915" s="24"/>
      <c r="C5915" s="24"/>
    </row>
    <row r="5916" spans="2:3" x14ac:dyDescent="0.2">
      <c r="B5916" s="24"/>
      <c r="C5916" s="24"/>
    </row>
    <row r="5917" spans="2:3" x14ac:dyDescent="0.2">
      <c r="B5917" s="24"/>
      <c r="C5917" s="24"/>
    </row>
    <row r="5918" spans="2:3" x14ac:dyDescent="0.2">
      <c r="B5918" s="24"/>
      <c r="C5918" s="24"/>
    </row>
    <row r="5919" spans="2:3" x14ac:dyDescent="0.2">
      <c r="B5919" s="24"/>
      <c r="C5919" s="24"/>
    </row>
    <row r="5920" spans="2:3" x14ac:dyDescent="0.2">
      <c r="B5920" s="24"/>
      <c r="C5920" s="24"/>
    </row>
    <row r="5921" spans="2:3" x14ac:dyDescent="0.2">
      <c r="B5921" s="24"/>
      <c r="C5921" s="24"/>
    </row>
    <row r="5922" spans="2:3" x14ac:dyDescent="0.2">
      <c r="B5922" s="24"/>
      <c r="C5922" s="24"/>
    </row>
    <row r="5923" spans="2:3" x14ac:dyDescent="0.2">
      <c r="B5923" s="24"/>
      <c r="C5923" s="24"/>
    </row>
    <row r="5924" spans="2:3" x14ac:dyDescent="0.2">
      <c r="B5924" s="24"/>
      <c r="C5924" s="24"/>
    </row>
    <row r="5925" spans="2:3" x14ac:dyDescent="0.2">
      <c r="B5925" s="24"/>
      <c r="C5925" s="24"/>
    </row>
    <row r="5926" spans="2:3" x14ac:dyDescent="0.2">
      <c r="B5926" s="24"/>
      <c r="C5926" s="24"/>
    </row>
    <row r="5927" spans="2:3" x14ac:dyDescent="0.2">
      <c r="B5927" s="24"/>
      <c r="C5927" s="24"/>
    </row>
    <row r="5928" spans="2:3" x14ac:dyDescent="0.2">
      <c r="B5928" s="24"/>
      <c r="C5928" s="24"/>
    </row>
    <row r="5929" spans="2:3" x14ac:dyDescent="0.2">
      <c r="B5929" s="24"/>
      <c r="C5929" s="24"/>
    </row>
    <row r="5930" spans="2:3" x14ac:dyDescent="0.2">
      <c r="B5930" s="24"/>
      <c r="C5930" s="24"/>
    </row>
    <row r="5931" spans="2:3" x14ac:dyDescent="0.2">
      <c r="B5931" s="24"/>
      <c r="C5931" s="24"/>
    </row>
    <row r="5932" spans="2:3" x14ac:dyDescent="0.2">
      <c r="B5932" s="24"/>
      <c r="C5932" s="24"/>
    </row>
    <row r="5933" spans="2:3" x14ac:dyDescent="0.2">
      <c r="B5933" s="24"/>
      <c r="C5933" s="24"/>
    </row>
    <row r="5934" spans="2:3" x14ac:dyDescent="0.2">
      <c r="B5934" s="24"/>
      <c r="C5934" s="24"/>
    </row>
    <row r="5935" spans="2:3" x14ac:dyDescent="0.2">
      <c r="B5935" s="24"/>
      <c r="C5935" s="24"/>
    </row>
    <row r="5936" spans="2:3" x14ac:dyDescent="0.2">
      <c r="B5936" s="24"/>
      <c r="C5936" s="24"/>
    </row>
    <row r="5937" spans="2:3" x14ac:dyDescent="0.2">
      <c r="B5937" s="24"/>
      <c r="C5937" s="24"/>
    </row>
    <row r="5938" spans="2:3" x14ac:dyDescent="0.2">
      <c r="B5938" s="24"/>
      <c r="C5938" s="24"/>
    </row>
    <row r="5939" spans="2:3" x14ac:dyDescent="0.2">
      <c r="B5939" s="24"/>
      <c r="C5939" s="24"/>
    </row>
    <row r="5940" spans="2:3" x14ac:dyDescent="0.2">
      <c r="B5940" s="24"/>
      <c r="C5940" s="24"/>
    </row>
    <row r="5941" spans="2:3" x14ac:dyDescent="0.2">
      <c r="B5941" s="24"/>
      <c r="C5941" s="24"/>
    </row>
    <row r="5942" spans="2:3" x14ac:dyDescent="0.2">
      <c r="B5942" s="24"/>
      <c r="C5942" s="24"/>
    </row>
    <row r="5943" spans="2:3" x14ac:dyDescent="0.2">
      <c r="B5943" s="24"/>
      <c r="C5943" s="24"/>
    </row>
    <row r="5944" spans="2:3" x14ac:dyDescent="0.2">
      <c r="B5944" s="24"/>
      <c r="C5944" s="24"/>
    </row>
    <row r="5945" spans="2:3" x14ac:dyDescent="0.2">
      <c r="B5945" s="24"/>
      <c r="C5945" s="24"/>
    </row>
    <row r="5946" spans="2:3" x14ac:dyDescent="0.2">
      <c r="B5946" s="24"/>
      <c r="C5946" s="24"/>
    </row>
    <row r="5947" spans="2:3" x14ac:dyDescent="0.2">
      <c r="B5947" s="24"/>
      <c r="C5947" s="24"/>
    </row>
    <row r="5948" spans="2:3" x14ac:dyDescent="0.2">
      <c r="B5948" s="24"/>
      <c r="C5948" s="24"/>
    </row>
    <row r="5949" spans="2:3" x14ac:dyDescent="0.2">
      <c r="B5949" s="24"/>
      <c r="C5949" s="24"/>
    </row>
    <row r="5950" spans="2:3" x14ac:dyDescent="0.2">
      <c r="B5950" s="24"/>
      <c r="C5950" s="24"/>
    </row>
    <row r="5951" spans="2:3" x14ac:dyDescent="0.2">
      <c r="B5951" s="24"/>
      <c r="C5951" s="24"/>
    </row>
    <row r="5952" spans="2:3" x14ac:dyDescent="0.2">
      <c r="B5952" s="24"/>
      <c r="C5952" s="24"/>
    </row>
    <row r="5953" spans="2:3" x14ac:dyDescent="0.2">
      <c r="B5953" s="24"/>
      <c r="C5953" s="24"/>
    </row>
    <row r="5954" spans="2:3" x14ac:dyDescent="0.2">
      <c r="B5954" s="24"/>
      <c r="C5954" s="24"/>
    </row>
    <row r="5955" spans="2:3" x14ac:dyDescent="0.2">
      <c r="B5955" s="24"/>
      <c r="C5955" s="24"/>
    </row>
    <row r="5956" spans="2:3" x14ac:dyDescent="0.2">
      <c r="B5956" s="24"/>
      <c r="C5956" s="24"/>
    </row>
    <row r="5957" spans="2:3" x14ac:dyDescent="0.2">
      <c r="B5957" s="24"/>
      <c r="C5957" s="24"/>
    </row>
    <row r="5958" spans="2:3" x14ac:dyDescent="0.2">
      <c r="B5958" s="24"/>
      <c r="C5958" s="24"/>
    </row>
    <row r="5959" spans="2:3" x14ac:dyDescent="0.2">
      <c r="B5959" s="24"/>
      <c r="C5959" s="24"/>
    </row>
    <row r="5960" spans="2:3" x14ac:dyDescent="0.2">
      <c r="B5960" s="24"/>
      <c r="C5960" s="24"/>
    </row>
    <row r="5961" spans="2:3" x14ac:dyDescent="0.2">
      <c r="B5961" s="24"/>
      <c r="C5961" s="24"/>
    </row>
    <row r="5962" spans="2:3" x14ac:dyDescent="0.2">
      <c r="B5962" s="24"/>
      <c r="C5962" s="24"/>
    </row>
    <row r="5963" spans="2:3" x14ac:dyDescent="0.2">
      <c r="B5963" s="24"/>
      <c r="C5963" s="24"/>
    </row>
    <row r="5964" spans="2:3" x14ac:dyDescent="0.2">
      <c r="B5964" s="24"/>
      <c r="C5964" s="24"/>
    </row>
    <row r="5965" spans="2:3" x14ac:dyDescent="0.2">
      <c r="B5965" s="24"/>
      <c r="C5965" s="24"/>
    </row>
    <row r="5966" spans="2:3" x14ac:dyDescent="0.2">
      <c r="B5966" s="24"/>
      <c r="C5966" s="24"/>
    </row>
    <row r="5967" spans="2:3" x14ac:dyDescent="0.2">
      <c r="B5967" s="24"/>
      <c r="C5967" s="24"/>
    </row>
    <row r="5968" spans="2:3" x14ac:dyDescent="0.2">
      <c r="B5968" s="24"/>
      <c r="C5968" s="24"/>
    </row>
    <row r="5969" spans="2:3" x14ac:dyDescent="0.2">
      <c r="B5969" s="24"/>
      <c r="C5969" s="24"/>
    </row>
    <row r="5970" spans="2:3" x14ac:dyDescent="0.2">
      <c r="B5970" s="24"/>
      <c r="C5970" s="24"/>
    </row>
    <row r="5971" spans="2:3" x14ac:dyDescent="0.2">
      <c r="B5971" s="24"/>
      <c r="C5971" s="24"/>
    </row>
    <row r="5972" spans="2:3" x14ac:dyDescent="0.2">
      <c r="B5972" s="24"/>
      <c r="C5972" s="24"/>
    </row>
    <row r="5973" spans="2:3" x14ac:dyDescent="0.2">
      <c r="B5973" s="24"/>
      <c r="C5973" s="24"/>
    </row>
    <row r="5974" spans="2:3" x14ac:dyDescent="0.2">
      <c r="B5974" s="24"/>
      <c r="C5974" s="24"/>
    </row>
    <row r="5975" spans="2:3" x14ac:dyDescent="0.2">
      <c r="B5975" s="24"/>
      <c r="C5975" s="24"/>
    </row>
    <row r="5976" spans="2:3" x14ac:dyDescent="0.2">
      <c r="B5976" s="24"/>
      <c r="C5976" s="24"/>
    </row>
    <row r="5977" spans="2:3" x14ac:dyDescent="0.2">
      <c r="B5977" s="24"/>
      <c r="C5977" s="24"/>
    </row>
    <row r="5978" spans="2:3" x14ac:dyDescent="0.2">
      <c r="B5978" s="24"/>
      <c r="C5978" s="24"/>
    </row>
    <row r="5979" spans="2:3" x14ac:dyDescent="0.2">
      <c r="B5979" s="24"/>
      <c r="C5979" s="24"/>
    </row>
    <row r="5980" spans="2:3" x14ac:dyDescent="0.2">
      <c r="B5980" s="24"/>
      <c r="C5980" s="24"/>
    </row>
    <row r="5981" spans="2:3" x14ac:dyDescent="0.2">
      <c r="B5981" s="24"/>
      <c r="C5981" s="24"/>
    </row>
    <row r="5982" spans="2:3" x14ac:dyDescent="0.2">
      <c r="B5982" s="24"/>
      <c r="C5982" s="24"/>
    </row>
    <row r="5983" spans="2:3" x14ac:dyDescent="0.2">
      <c r="B5983" s="24"/>
      <c r="C5983" s="24"/>
    </row>
    <row r="5984" spans="2:3" x14ac:dyDescent="0.2">
      <c r="B5984" s="24"/>
      <c r="C5984" s="24"/>
    </row>
    <row r="5985" spans="2:3" x14ac:dyDescent="0.2">
      <c r="B5985" s="24"/>
      <c r="C5985" s="24"/>
    </row>
    <row r="5986" spans="2:3" x14ac:dyDescent="0.2">
      <c r="B5986" s="24"/>
      <c r="C5986" s="24"/>
    </row>
    <row r="5987" spans="2:3" x14ac:dyDescent="0.2">
      <c r="B5987" s="24"/>
      <c r="C5987" s="24"/>
    </row>
    <row r="5988" spans="2:3" x14ac:dyDescent="0.2">
      <c r="B5988" s="24"/>
      <c r="C5988" s="24"/>
    </row>
    <row r="5989" spans="2:3" x14ac:dyDescent="0.2">
      <c r="B5989" s="24"/>
      <c r="C5989" s="24"/>
    </row>
    <row r="5990" spans="2:3" x14ac:dyDescent="0.2">
      <c r="B5990" s="24"/>
      <c r="C5990" s="24"/>
    </row>
    <row r="5991" spans="2:3" x14ac:dyDescent="0.2">
      <c r="B5991" s="24"/>
      <c r="C5991" s="24"/>
    </row>
    <row r="5992" spans="2:3" x14ac:dyDescent="0.2">
      <c r="B5992" s="24"/>
      <c r="C5992" s="24"/>
    </row>
    <row r="5993" spans="2:3" x14ac:dyDescent="0.2">
      <c r="B5993" s="24"/>
      <c r="C5993" s="24"/>
    </row>
    <row r="5994" spans="2:3" x14ac:dyDescent="0.2">
      <c r="B5994" s="24"/>
      <c r="C5994" s="24"/>
    </row>
    <row r="5995" spans="2:3" x14ac:dyDescent="0.2">
      <c r="B5995" s="24"/>
      <c r="C5995" s="24"/>
    </row>
    <row r="5996" spans="2:3" x14ac:dyDescent="0.2">
      <c r="B5996" s="24"/>
      <c r="C5996" s="24"/>
    </row>
    <row r="5997" spans="2:3" x14ac:dyDescent="0.2">
      <c r="B5997" s="24"/>
      <c r="C5997" s="24"/>
    </row>
    <row r="5998" spans="2:3" x14ac:dyDescent="0.2">
      <c r="B5998" s="24"/>
      <c r="C5998" s="24"/>
    </row>
    <row r="5999" spans="2:3" x14ac:dyDescent="0.2">
      <c r="B5999" s="24"/>
      <c r="C5999" s="24"/>
    </row>
    <row r="6000" spans="2:3" x14ac:dyDescent="0.2">
      <c r="B6000" s="24"/>
      <c r="C6000" s="24"/>
    </row>
    <row r="6001" spans="2:3" x14ac:dyDescent="0.2">
      <c r="B6001" s="24"/>
      <c r="C6001" s="24"/>
    </row>
    <row r="6002" spans="2:3" x14ac:dyDescent="0.2">
      <c r="B6002" s="24"/>
      <c r="C6002" s="24"/>
    </row>
    <row r="6003" spans="2:3" x14ac:dyDescent="0.2">
      <c r="B6003" s="24"/>
      <c r="C6003" s="24"/>
    </row>
    <row r="6004" spans="2:3" x14ac:dyDescent="0.2">
      <c r="B6004" s="24"/>
      <c r="C6004" s="24"/>
    </row>
    <row r="6005" spans="2:3" x14ac:dyDescent="0.2">
      <c r="B6005" s="24"/>
      <c r="C6005" s="24"/>
    </row>
    <row r="6006" spans="2:3" x14ac:dyDescent="0.2">
      <c r="B6006" s="24"/>
      <c r="C6006" s="24"/>
    </row>
    <row r="6007" spans="2:3" x14ac:dyDescent="0.2">
      <c r="B6007" s="24"/>
      <c r="C6007" s="24"/>
    </row>
    <row r="6008" spans="2:3" x14ac:dyDescent="0.2">
      <c r="B6008" s="24"/>
      <c r="C6008" s="24"/>
    </row>
    <row r="6009" spans="2:3" x14ac:dyDescent="0.2">
      <c r="B6009" s="24"/>
      <c r="C6009" s="24"/>
    </row>
    <row r="6010" spans="2:3" x14ac:dyDescent="0.2">
      <c r="B6010" s="24"/>
      <c r="C6010" s="24"/>
    </row>
    <row r="6011" spans="2:3" x14ac:dyDescent="0.2">
      <c r="B6011" s="24"/>
      <c r="C6011" s="24"/>
    </row>
    <row r="6012" spans="2:3" x14ac:dyDescent="0.2">
      <c r="B6012" s="24"/>
      <c r="C6012" s="24"/>
    </row>
    <row r="6013" spans="2:3" x14ac:dyDescent="0.2">
      <c r="B6013" s="24"/>
      <c r="C6013" s="24"/>
    </row>
    <row r="6014" spans="2:3" x14ac:dyDescent="0.2">
      <c r="B6014" s="24"/>
      <c r="C6014" s="24"/>
    </row>
    <row r="6015" spans="2:3" x14ac:dyDescent="0.2">
      <c r="B6015" s="24"/>
      <c r="C6015" s="24"/>
    </row>
    <row r="6016" spans="2:3" x14ac:dyDescent="0.2">
      <c r="B6016" s="24"/>
      <c r="C6016" s="24"/>
    </row>
    <row r="6017" spans="2:3" x14ac:dyDescent="0.2">
      <c r="B6017" s="24"/>
      <c r="C6017" s="24"/>
    </row>
    <row r="6018" spans="2:3" x14ac:dyDescent="0.2">
      <c r="B6018" s="24"/>
      <c r="C6018" s="24"/>
    </row>
    <row r="6019" spans="2:3" x14ac:dyDescent="0.2">
      <c r="B6019" s="24"/>
      <c r="C6019" s="24"/>
    </row>
    <row r="6020" spans="2:3" x14ac:dyDescent="0.2">
      <c r="B6020" s="24"/>
      <c r="C6020" s="24"/>
    </row>
    <row r="6021" spans="2:3" x14ac:dyDescent="0.2">
      <c r="B6021" s="24"/>
      <c r="C6021" s="24"/>
    </row>
    <row r="6022" spans="2:3" x14ac:dyDescent="0.2">
      <c r="B6022" s="24"/>
      <c r="C6022" s="24"/>
    </row>
    <row r="6023" spans="2:3" x14ac:dyDescent="0.2">
      <c r="B6023" s="24"/>
      <c r="C6023" s="24"/>
    </row>
    <row r="6024" spans="2:3" x14ac:dyDescent="0.2">
      <c r="B6024" s="24"/>
      <c r="C6024" s="24"/>
    </row>
    <row r="6025" spans="2:3" x14ac:dyDescent="0.2">
      <c r="B6025" s="24"/>
      <c r="C6025" s="24"/>
    </row>
    <row r="6026" spans="2:3" x14ac:dyDescent="0.2">
      <c r="B6026" s="24"/>
      <c r="C6026" s="24"/>
    </row>
    <row r="6027" spans="2:3" x14ac:dyDescent="0.2">
      <c r="B6027" s="24"/>
      <c r="C6027" s="24"/>
    </row>
    <row r="6028" spans="2:3" x14ac:dyDescent="0.2">
      <c r="B6028" s="24"/>
      <c r="C6028" s="24"/>
    </row>
    <row r="6029" spans="2:3" x14ac:dyDescent="0.2">
      <c r="B6029" s="24"/>
      <c r="C6029" s="24"/>
    </row>
    <row r="6030" spans="2:3" x14ac:dyDescent="0.2">
      <c r="B6030" s="24"/>
      <c r="C6030" s="24"/>
    </row>
    <row r="6031" spans="2:3" x14ac:dyDescent="0.2">
      <c r="B6031" s="24"/>
      <c r="C6031" s="24"/>
    </row>
    <row r="6032" spans="2:3" x14ac:dyDescent="0.2">
      <c r="B6032" s="24"/>
      <c r="C6032" s="24"/>
    </row>
    <row r="6033" spans="2:3" x14ac:dyDescent="0.2">
      <c r="B6033" s="24"/>
      <c r="C6033" s="24"/>
    </row>
    <row r="6034" spans="2:3" x14ac:dyDescent="0.2">
      <c r="B6034" s="24"/>
      <c r="C6034" s="24"/>
    </row>
    <row r="6035" spans="2:3" x14ac:dyDescent="0.2">
      <c r="B6035" s="24"/>
      <c r="C6035" s="24"/>
    </row>
    <row r="6036" spans="2:3" x14ac:dyDescent="0.2">
      <c r="B6036" s="24"/>
      <c r="C6036" s="24"/>
    </row>
    <row r="6037" spans="2:3" x14ac:dyDescent="0.2">
      <c r="B6037" s="24"/>
      <c r="C6037" s="24"/>
    </row>
    <row r="6038" spans="2:3" x14ac:dyDescent="0.2">
      <c r="B6038" s="24"/>
      <c r="C6038" s="24"/>
    </row>
    <row r="6039" spans="2:3" x14ac:dyDescent="0.2">
      <c r="B6039" s="24"/>
      <c r="C6039" s="24"/>
    </row>
    <row r="6040" spans="2:3" x14ac:dyDescent="0.2">
      <c r="B6040" s="24"/>
      <c r="C6040" s="24"/>
    </row>
    <row r="6041" spans="2:3" x14ac:dyDescent="0.2">
      <c r="B6041" s="24"/>
      <c r="C6041" s="24"/>
    </row>
    <row r="6042" spans="2:3" x14ac:dyDescent="0.2">
      <c r="B6042" s="24"/>
      <c r="C6042" s="24"/>
    </row>
    <row r="6043" spans="2:3" x14ac:dyDescent="0.2">
      <c r="B6043" s="24"/>
      <c r="C6043" s="24"/>
    </row>
    <row r="6044" spans="2:3" x14ac:dyDescent="0.2">
      <c r="B6044" s="24"/>
      <c r="C6044" s="24"/>
    </row>
    <row r="6045" spans="2:3" x14ac:dyDescent="0.2">
      <c r="B6045" s="24"/>
      <c r="C6045" s="24"/>
    </row>
    <row r="6046" spans="2:3" x14ac:dyDescent="0.2">
      <c r="B6046" s="24"/>
      <c r="C6046" s="24"/>
    </row>
    <row r="6047" spans="2:3" x14ac:dyDescent="0.2">
      <c r="B6047" s="24"/>
      <c r="C6047" s="24"/>
    </row>
    <row r="6048" spans="2:3" x14ac:dyDescent="0.2">
      <c r="B6048" s="24"/>
      <c r="C6048" s="24"/>
    </row>
    <row r="6049" spans="2:3" x14ac:dyDescent="0.2">
      <c r="B6049" s="24"/>
      <c r="C6049" s="24"/>
    </row>
    <row r="6050" spans="2:3" x14ac:dyDescent="0.2">
      <c r="B6050" s="24"/>
      <c r="C6050" s="24"/>
    </row>
    <row r="6051" spans="2:3" x14ac:dyDescent="0.2">
      <c r="B6051" s="24"/>
      <c r="C6051" s="24"/>
    </row>
    <row r="6052" spans="2:3" x14ac:dyDescent="0.2">
      <c r="B6052" s="24"/>
      <c r="C6052" s="24"/>
    </row>
    <row r="6053" spans="2:3" x14ac:dyDescent="0.2">
      <c r="B6053" s="24"/>
      <c r="C6053" s="24"/>
    </row>
    <row r="6054" spans="2:3" x14ac:dyDescent="0.2">
      <c r="B6054" s="24"/>
      <c r="C6054" s="24"/>
    </row>
    <row r="6055" spans="2:3" x14ac:dyDescent="0.2">
      <c r="B6055" s="24"/>
      <c r="C6055" s="24"/>
    </row>
    <row r="6056" spans="2:3" x14ac:dyDescent="0.2">
      <c r="B6056" s="24"/>
      <c r="C6056" s="24"/>
    </row>
    <row r="6057" spans="2:3" x14ac:dyDescent="0.2">
      <c r="B6057" s="24"/>
      <c r="C6057" s="24"/>
    </row>
    <row r="6058" spans="2:3" x14ac:dyDescent="0.2">
      <c r="B6058" s="24"/>
      <c r="C6058" s="24"/>
    </row>
    <row r="6059" spans="2:3" x14ac:dyDescent="0.2">
      <c r="B6059" s="24"/>
      <c r="C6059" s="24"/>
    </row>
    <row r="6060" spans="2:3" x14ac:dyDescent="0.2">
      <c r="B6060" s="24"/>
      <c r="C6060" s="24"/>
    </row>
    <row r="6061" spans="2:3" x14ac:dyDescent="0.2">
      <c r="B6061" s="24"/>
      <c r="C6061" s="24"/>
    </row>
    <row r="6062" spans="2:3" x14ac:dyDescent="0.2">
      <c r="B6062" s="24"/>
      <c r="C6062" s="24"/>
    </row>
    <row r="6063" spans="2:3" x14ac:dyDescent="0.2">
      <c r="B6063" s="24"/>
      <c r="C6063" s="24"/>
    </row>
    <row r="6064" spans="2:3" x14ac:dyDescent="0.2">
      <c r="B6064" s="24"/>
      <c r="C6064" s="24"/>
    </row>
    <row r="6065" spans="2:3" x14ac:dyDescent="0.2">
      <c r="B6065" s="24"/>
      <c r="C6065" s="24"/>
    </row>
    <row r="6066" spans="2:3" x14ac:dyDescent="0.2">
      <c r="B6066" s="24"/>
      <c r="C6066" s="24"/>
    </row>
    <row r="6067" spans="2:3" x14ac:dyDescent="0.2">
      <c r="B6067" s="24"/>
      <c r="C6067" s="24"/>
    </row>
    <row r="6068" spans="2:3" x14ac:dyDescent="0.2">
      <c r="B6068" s="24"/>
      <c r="C6068" s="24"/>
    </row>
    <row r="6069" spans="2:3" x14ac:dyDescent="0.2">
      <c r="B6069" s="24"/>
      <c r="C6069" s="24"/>
    </row>
    <row r="6070" spans="2:3" x14ac:dyDescent="0.2">
      <c r="B6070" s="24"/>
      <c r="C6070" s="24"/>
    </row>
    <row r="6071" spans="2:3" x14ac:dyDescent="0.2">
      <c r="B6071" s="24"/>
      <c r="C6071" s="24"/>
    </row>
    <row r="6072" spans="2:3" x14ac:dyDescent="0.2">
      <c r="B6072" s="24"/>
      <c r="C6072" s="24"/>
    </row>
    <row r="6073" spans="2:3" x14ac:dyDescent="0.2">
      <c r="B6073" s="24"/>
      <c r="C6073" s="24"/>
    </row>
    <row r="6074" spans="2:3" x14ac:dyDescent="0.2">
      <c r="B6074" s="24"/>
      <c r="C6074" s="24"/>
    </row>
    <row r="6075" spans="2:3" x14ac:dyDescent="0.2">
      <c r="B6075" s="24"/>
      <c r="C6075" s="24"/>
    </row>
    <row r="6076" spans="2:3" x14ac:dyDescent="0.2">
      <c r="B6076" s="24"/>
      <c r="C6076" s="24"/>
    </row>
    <row r="6077" spans="2:3" x14ac:dyDescent="0.2">
      <c r="B6077" s="24"/>
      <c r="C6077" s="24"/>
    </row>
    <row r="6078" spans="2:3" x14ac:dyDescent="0.2">
      <c r="B6078" s="24"/>
      <c r="C6078" s="24"/>
    </row>
    <row r="6079" spans="2:3" x14ac:dyDescent="0.2">
      <c r="B6079" s="24"/>
      <c r="C6079" s="24"/>
    </row>
    <row r="6080" spans="2:3" x14ac:dyDescent="0.2">
      <c r="B6080" s="24"/>
      <c r="C6080" s="24"/>
    </row>
    <row r="6081" spans="2:3" x14ac:dyDescent="0.2">
      <c r="B6081" s="24"/>
      <c r="C6081" s="24"/>
    </row>
    <row r="6082" spans="2:3" x14ac:dyDescent="0.2">
      <c r="B6082" s="24"/>
      <c r="C6082" s="24"/>
    </row>
    <row r="6083" spans="2:3" x14ac:dyDescent="0.2">
      <c r="B6083" s="24"/>
      <c r="C6083" s="24"/>
    </row>
    <row r="6084" spans="2:3" x14ac:dyDescent="0.2">
      <c r="B6084" s="24"/>
      <c r="C6084" s="24"/>
    </row>
    <row r="6085" spans="2:3" x14ac:dyDescent="0.2">
      <c r="B6085" s="24"/>
      <c r="C6085" s="24"/>
    </row>
    <row r="6086" spans="2:3" x14ac:dyDescent="0.2">
      <c r="B6086" s="24"/>
      <c r="C6086" s="24"/>
    </row>
    <row r="6087" spans="2:3" x14ac:dyDescent="0.2">
      <c r="B6087" s="24"/>
      <c r="C6087" s="24"/>
    </row>
    <row r="6088" spans="2:3" x14ac:dyDescent="0.2">
      <c r="B6088" s="24"/>
      <c r="C6088" s="24"/>
    </row>
    <row r="6089" spans="2:3" x14ac:dyDescent="0.2">
      <c r="B6089" s="24"/>
      <c r="C6089" s="24"/>
    </row>
    <row r="6090" spans="2:3" x14ac:dyDescent="0.2">
      <c r="B6090" s="24"/>
      <c r="C6090" s="24"/>
    </row>
    <row r="6091" spans="2:3" x14ac:dyDescent="0.2">
      <c r="B6091" s="24"/>
      <c r="C6091" s="24"/>
    </row>
    <row r="6092" spans="2:3" x14ac:dyDescent="0.2">
      <c r="B6092" s="24"/>
      <c r="C6092" s="24"/>
    </row>
    <row r="6093" spans="2:3" x14ac:dyDescent="0.2">
      <c r="B6093" s="24"/>
      <c r="C6093" s="24"/>
    </row>
    <row r="6094" spans="2:3" x14ac:dyDescent="0.2">
      <c r="B6094" s="24"/>
      <c r="C6094" s="24"/>
    </row>
    <row r="6095" spans="2:3" x14ac:dyDescent="0.2">
      <c r="B6095" s="24"/>
      <c r="C6095" s="24"/>
    </row>
    <row r="6096" spans="2:3" x14ac:dyDescent="0.2">
      <c r="B6096" s="24"/>
      <c r="C6096" s="24"/>
    </row>
    <row r="6097" spans="2:3" x14ac:dyDescent="0.2">
      <c r="B6097" s="24"/>
      <c r="C6097" s="24"/>
    </row>
    <row r="6098" spans="2:3" x14ac:dyDescent="0.2">
      <c r="B6098" s="24"/>
      <c r="C6098" s="24"/>
    </row>
    <row r="6099" spans="2:3" x14ac:dyDescent="0.2">
      <c r="B6099" s="24"/>
      <c r="C6099" s="24"/>
    </row>
    <row r="6100" spans="2:3" x14ac:dyDescent="0.2">
      <c r="B6100" s="24"/>
      <c r="C6100" s="24"/>
    </row>
    <row r="6101" spans="2:3" x14ac:dyDescent="0.2">
      <c r="B6101" s="24"/>
      <c r="C6101" s="24"/>
    </row>
    <row r="6102" spans="2:3" x14ac:dyDescent="0.2">
      <c r="B6102" s="24"/>
      <c r="C6102" s="24"/>
    </row>
    <row r="6103" spans="2:3" x14ac:dyDescent="0.2">
      <c r="B6103" s="24"/>
      <c r="C6103" s="24"/>
    </row>
    <row r="6104" spans="2:3" x14ac:dyDescent="0.2">
      <c r="B6104" s="24"/>
      <c r="C6104" s="24"/>
    </row>
    <row r="6105" spans="2:3" x14ac:dyDescent="0.2">
      <c r="B6105" s="24"/>
      <c r="C6105" s="24"/>
    </row>
    <row r="6106" spans="2:3" x14ac:dyDescent="0.2">
      <c r="B6106" s="24"/>
      <c r="C6106" s="24"/>
    </row>
    <row r="6107" spans="2:3" x14ac:dyDescent="0.2">
      <c r="B6107" s="24"/>
      <c r="C6107" s="24"/>
    </row>
    <row r="6108" spans="2:3" x14ac:dyDescent="0.2">
      <c r="B6108" s="24"/>
      <c r="C6108" s="24"/>
    </row>
    <row r="6109" spans="2:3" x14ac:dyDescent="0.2">
      <c r="B6109" s="24"/>
      <c r="C6109" s="24"/>
    </row>
    <row r="6110" spans="2:3" x14ac:dyDescent="0.2">
      <c r="B6110" s="24"/>
      <c r="C6110" s="24"/>
    </row>
    <row r="6111" spans="2:3" x14ac:dyDescent="0.2">
      <c r="B6111" s="24"/>
      <c r="C6111" s="24"/>
    </row>
    <row r="6112" spans="2:3" x14ac:dyDescent="0.2">
      <c r="B6112" s="24"/>
      <c r="C6112" s="24"/>
    </row>
    <row r="6113" spans="2:3" x14ac:dyDescent="0.2">
      <c r="B6113" s="24"/>
      <c r="C6113" s="24"/>
    </row>
    <row r="6114" spans="2:3" x14ac:dyDescent="0.2">
      <c r="B6114" s="24"/>
      <c r="C6114" s="24"/>
    </row>
    <row r="6115" spans="2:3" x14ac:dyDescent="0.2">
      <c r="B6115" s="24"/>
      <c r="C6115" s="24"/>
    </row>
    <row r="6116" spans="2:3" x14ac:dyDescent="0.2">
      <c r="B6116" s="24"/>
      <c r="C6116" s="24"/>
    </row>
    <row r="6117" spans="2:3" x14ac:dyDescent="0.2">
      <c r="B6117" s="24"/>
      <c r="C6117" s="24"/>
    </row>
    <row r="6118" spans="2:3" x14ac:dyDescent="0.2">
      <c r="B6118" s="24"/>
      <c r="C6118" s="24"/>
    </row>
    <row r="6119" spans="2:3" x14ac:dyDescent="0.2">
      <c r="B6119" s="24"/>
      <c r="C6119" s="24"/>
    </row>
    <row r="6120" spans="2:3" x14ac:dyDescent="0.2">
      <c r="B6120" s="24"/>
      <c r="C6120" s="24"/>
    </row>
    <row r="6121" spans="2:3" x14ac:dyDescent="0.2">
      <c r="B6121" s="24"/>
      <c r="C6121" s="24"/>
    </row>
    <row r="6122" spans="2:3" x14ac:dyDescent="0.2">
      <c r="B6122" s="24"/>
      <c r="C6122" s="24"/>
    </row>
    <row r="6123" spans="2:3" x14ac:dyDescent="0.2">
      <c r="B6123" s="24"/>
      <c r="C6123" s="24"/>
    </row>
    <row r="6124" spans="2:3" x14ac:dyDescent="0.2">
      <c r="B6124" s="24"/>
      <c r="C6124" s="24"/>
    </row>
    <row r="6125" spans="2:3" x14ac:dyDescent="0.2">
      <c r="B6125" s="24"/>
      <c r="C6125" s="24"/>
    </row>
    <row r="6126" spans="2:3" x14ac:dyDescent="0.2">
      <c r="B6126" s="24"/>
      <c r="C6126" s="24"/>
    </row>
    <row r="6127" spans="2:3" x14ac:dyDescent="0.2">
      <c r="B6127" s="24"/>
      <c r="C6127" s="24"/>
    </row>
    <row r="6128" spans="2:3" x14ac:dyDescent="0.2">
      <c r="B6128" s="24"/>
      <c r="C6128" s="24"/>
    </row>
    <row r="6129" spans="2:3" x14ac:dyDescent="0.2">
      <c r="B6129" s="24"/>
      <c r="C6129" s="24"/>
    </row>
    <row r="6130" spans="2:3" x14ac:dyDescent="0.2">
      <c r="B6130" s="24"/>
      <c r="C6130" s="24"/>
    </row>
    <row r="6131" spans="2:3" x14ac:dyDescent="0.2">
      <c r="B6131" s="24"/>
      <c r="C6131" s="24"/>
    </row>
    <row r="6132" spans="2:3" x14ac:dyDescent="0.2">
      <c r="B6132" s="24"/>
      <c r="C6132" s="24"/>
    </row>
    <row r="6133" spans="2:3" x14ac:dyDescent="0.2">
      <c r="B6133" s="24"/>
      <c r="C6133" s="24"/>
    </row>
    <row r="6134" spans="2:3" x14ac:dyDescent="0.2">
      <c r="B6134" s="24"/>
      <c r="C6134" s="24"/>
    </row>
    <row r="6135" spans="2:3" x14ac:dyDescent="0.2">
      <c r="B6135" s="24"/>
      <c r="C6135" s="24"/>
    </row>
    <row r="6136" spans="2:3" x14ac:dyDescent="0.2">
      <c r="B6136" s="24"/>
      <c r="C6136" s="24"/>
    </row>
    <row r="6137" spans="2:3" x14ac:dyDescent="0.2">
      <c r="B6137" s="24"/>
      <c r="C6137" s="24"/>
    </row>
    <row r="6138" spans="2:3" x14ac:dyDescent="0.2">
      <c r="B6138" s="24"/>
      <c r="C6138" s="24"/>
    </row>
    <row r="6139" spans="2:3" x14ac:dyDescent="0.2">
      <c r="B6139" s="24"/>
      <c r="C6139" s="24"/>
    </row>
    <row r="6140" spans="2:3" x14ac:dyDescent="0.2">
      <c r="B6140" s="24"/>
      <c r="C6140" s="24"/>
    </row>
    <row r="6141" spans="2:3" x14ac:dyDescent="0.2">
      <c r="B6141" s="24"/>
      <c r="C6141" s="24"/>
    </row>
    <row r="6142" spans="2:3" x14ac:dyDescent="0.2">
      <c r="B6142" s="24"/>
      <c r="C6142" s="24"/>
    </row>
    <row r="6143" spans="2:3" x14ac:dyDescent="0.2">
      <c r="B6143" s="24"/>
      <c r="C6143" s="24"/>
    </row>
    <row r="6144" spans="2:3" x14ac:dyDescent="0.2">
      <c r="B6144" s="24"/>
      <c r="C6144" s="24"/>
    </row>
    <row r="6145" spans="2:3" x14ac:dyDescent="0.2">
      <c r="B6145" s="24"/>
      <c r="C6145" s="24"/>
    </row>
    <row r="6146" spans="2:3" x14ac:dyDescent="0.2">
      <c r="B6146" s="24"/>
      <c r="C6146" s="24"/>
    </row>
    <row r="6147" spans="2:3" x14ac:dyDescent="0.2">
      <c r="B6147" s="24"/>
      <c r="C6147" s="24"/>
    </row>
    <row r="6148" spans="2:3" x14ac:dyDescent="0.2">
      <c r="B6148" s="24"/>
      <c r="C6148" s="24"/>
    </row>
    <row r="6149" spans="2:3" x14ac:dyDescent="0.2">
      <c r="B6149" s="24"/>
      <c r="C6149" s="24"/>
    </row>
    <row r="6150" spans="2:3" x14ac:dyDescent="0.2">
      <c r="B6150" s="24"/>
      <c r="C6150" s="24"/>
    </row>
    <row r="6151" spans="2:3" x14ac:dyDescent="0.2">
      <c r="B6151" s="24"/>
      <c r="C6151" s="24"/>
    </row>
    <row r="6152" spans="2:3" x14ac:dyDescent="0.2">
      <c r="B6152" s="24"/>
      <c r="C6152" s="24"/>
    </row>
    <row r="6153" spans="2:3" x14ac:dyDescent="0.2">
      <c r="B6153" s="24"/>
      <c r="C6153" s="24"/>
    </row>
    <row r="6154" spans="2:3" x14ac:dyDescent="0.2">
      <c r="B6154" s="24"/>
      <c r="C6154" s="24"/>
    </row>
    <row r="6155" spans="2:3" x14ac:dyDescent="0.2">
      <c r="B6155" s="24"/>
      <c r="C6155" s="24"/>
    </row>
    <row r="6156" spans="2:3" x14ac:dyDescent="0.2">
      <c r="B6156" s="24"/>
      <c r="C6156" s="24"/>
    </row>
    <row r="6157" spans="2:3" x14ac:dyDescent="0.2">
      <c r="B6157" s="24"/>
      <c r="C6157" s="24"/>
    </row>
    <row r="6158" spans="2:3" x14ac:dyDescent="0.2">
      <c r="B6158" s="24"/>
      <c r="C6158" s="24"/>
    </row>
    <row r="6159" spans="2:3" x14ac:dyDescent="0.2">
      <c r="B6159" s="24"/>
      <c r="C6159" s="24"/>
    </row>
    <row r="6160" spans="2:3" x14ac:dyDescent="0.2">
      <c r="B6160" s="24"/>
      <c r="C6160" s="24"/>
    </row>
    <row r="6161" spans="2:3" x14ac:dyDescent="0.2">
      <c r="B6161" s="24"/>
      <c r="C6161" s="24"/>
    </row>
    <row r="6162" spans="2:3" x14ac:dyDescent="0.2">
      <c r="B6162" s="24"/>
      <c r="C6162" s="24"/>
    </row>
    <row r="6163" spans="2:3" x14ac:dyDescent="0.2">
      <c r="B6163" s="24"/>
      <c r="C6163" s="24"/>
    </row>
    <row r="6164" spans="2:3" x14ac:dyDescent="0.2">
      <c r="B6164" s="24"/>
      <c r="C6164" s="24"/>
    </row>
    <row r="6165" spans="2:3" x14ac:dyDescent="0.2">
      <c r="B6165" s="24"/>
      <c r="C6165" s="24"/>
    </row>
    <row r="6166" spans="2:3" x14ac:dyDescent="0.2">
      <c r="B6166" s="24"/>
      <c r="C6166" s="24"/>
    </row>
    <row r="6167" spans="2:3" x14ac:dyDescent="0.2">
      <c r="B6167" s="24"/>
      <c r="C6167" s="24"/>
    </row>
    <row r="6168" spans="2:3" x14ac:dyDescent="0.2">
      <c r="B6168" s="24"/>
      <c r="C6168" s="24"/>
    </row>
    <row r="6169" spans="2:3" x14ac:dyDescent="0.2">
      <c r="B6169" s="24"/>
      <c r="C6169" s="24"/>
    </row>
    <row r="6170" spans="2:3" x14ac:dyDescent="0.2">
      <c r="B6170" s="24"/>
      <c r="C6170" s="24"/>
    </row>
    <row r="6171" spans="2:3" x14ac:dyDescent="0.2">
      <c r="B6171" s="24"/>
      <c r="C6171" s="24"/>
    </row>
    <row r="6172" spans="2:3" x14ac:dyDescent="0.2">
      <c r="B6172" s="24"/>
      <c r="C6172" s="24"/>
    </row>
    <row r="6173" spans="2:3" x14ac:dyDescent="0.2">
      <c r="B6173" s="24"/>
      <c r="C6173" s="24"/>
    </row>
    <row r="6174" spans="2:3" x14ac:dyDescent="0.2">
      <c r="B6174" s="24"/>
      <c r="C6174" s="24"/>
    </row>
    <row r="6175" spans="2:3" x14ac:dyDescent="0.2">
      <c r="B6175" s="24"/>
      <c r="C6175" s="24"/>
    </row>
    <row r="6176" spans="2:3" x14ac:dyDescent="0.2">
      <c r="B6176" s="24"/>
      <c r="C6176" s="24"/>
    </row>
    <row r="6177" spans="2:3" x14ac:dyDescent="0.2">
      <c r="B6177" s="24"/>
      <c r="C6177" s="24"/>
    </row>
    <row r="6178" spans="2:3" x14ac:dyDescent="0.2">
      <c r="B6178" s="24"/>
      <c r="C6178" s="24"/>
    </row>
    <row r="6179" spans="2:3" x14ac:dyDescent="0.2">
      <c r="B6179" s="24"/>
      <c r="C6179" s="24"/>
    </row>
    <row r="6180" spans="2:3" x14ac:dyDescent="0.2">
      <c r="B6180" s="24"/>
      <c r="C6180" s="24"/>
    </row>
    <row r="6181" spans="2:3" x14ac:dyDescent="0.2">
      <c r="B6181" s="24"/>
      <c r="C6181" s="24"/>
    </row>
    <row r="6182" spans="2:3" x14ac:dyDescent="0.2">
      <c r="B6182" s="24"/>
      <c r="C6182" s="24"/>
    </row>
    <row r="6183" spans="2:3" x14ac:dyDescent="0.2">
      <c r="B6183" s="24"/>
      <c r="C6183" s="24"/>
    </row>
    <row r="6184" spans="2:3" x14ac:dyDescent="0.2">
      <c r="B6184" s="24"/>
      <c r="C6184" s="24"/>
    </row>
    <row r="6185" spans="2:3" x14ac:dyDescent="0.2">
      <c r="B6185" s="24"/>
      <c r="C6185" s="24"/>
    </row>
    <row r="6186" spans="2:3" x14ac:dyDescent="0.2">
      <c r="B6186" s="24"/>
      <c r="C6186" s="24"/>
    </row>
    <row r="6187" spans="2:3" x14ac:dyDescent="0.2">
      <c r="B6187" s="24"/>
      <c r="C6187" s="24"/>
    </row>
    <row r="6188" spans="2:3" x14ac:dyDescent="0.2">
      <c r="B6188" s="24"/>
      <c r="C6188" s="24"/>
    </row>
    <row r="6189" spans="2:3" x14ac:dyDescent="0.2">
      <c r="B6189" s="24"/>
      <c r="C6189" s="24"/>
    </row>
    <row r="6190" spans="2:3" x14ac:dyDescent="0.2">
      <c r="B6190" s="24"/>
      <c r="C6190" s="24"/>
    </row>
    <row r="6191" spans="2:3" x14ac:dyDescent="0.2">
      <c r="B6191" s="24"/>
      <c r="C6191" s="24"/>
    </row>
    <row r="6192" spans="2:3" x14ac:dyDescent="0.2">
      <c r="B6192" s="24"/>
      <c r="C6192" s="24"/>
    </row>
    <row r="6193" spans="2:3" x14ac:dyDescent="0.2">
      <c r="B6193" s="24"/>
      <c r="C6193" s="24"/>
    </row>
    <row r="6194" spans="2:3" x14ac:dyDescent="0.2">
      <c r="B6194" s="24"/>
      <c r="C6194" s="24"/>
    </row>
    <row r="6195" spans="2:3" x14ac:dyDescent="0.2">
      <c r="B6195" s="24"/>
      <c r="C6195" s="24"/>
    </row>
    <row r="6196" spans="2:3" x14ac:dyDescent="0.2">
      <c r="B6196" s="24"/>
      <c r="C6196" s="24"/>
    </row>
    <row r="6197" spans="2:3" x14ac:dyDescent="0.2">
      <c r="B6197" s="24"/>
      <c r="C6197" s="24"/>
    </row>
    <row r="6198" spans="2:3" x14ac:dyDescent="0.2">
      <c r="B6198" s="24"/>
      <c r="C6198" s="24"/>
    </row>
    <row r="6199" spans="2:3" x14ac:dyDescent="0.2">
      <c r="B6199" s="24"/>
      <c r="C6199" s="24"/>
    </row>
    <row r="6200" spans="2:3" x14ac:dyDescent="0.2">
      <c r="B6200" s="24"/>
      <c r="C6200" s="24"/>
    </row>
    <row r="6201" spans="2:3" x14ac:dyDescent="0.2">
      <c r="B6201" s="24"/>
      <c r="C6201" s="24"/>
    </row>
    <row r="6202" spans="2:3" x14ac:dyDescent="0.2">
      <c r="B6202" s="24"/>
      <c r="C6202" s="24"/>
    </row>
    <row r="6203" spans="2:3" x14ac:dyDescent="0.2">
      <c r="B6203" s="24"/>
      <c r="C6203" s="24"/>
    </row>
    <row r="6204" spans="2:3" x14ac:dyDescent="0.2">
      <c r="B6204" s="24"/>
      <c r="C6204" s="24"/>
    </row>
    <row r="6205" spans="2:3" x14ac:dyDescent="0.2">
      <c r="B6205" s="24"/>
      <c r="C6205" s="24"/>
    </row>
    <row r="6206" spans="2:3" x14ac:dyDescent="0.2">
      <c r="B6206" s="24"/>
      <c r="C6206" s="24"/>
    </row>
    <row r="6207" spans="2:3" x14ac:dyDescent="0.2">
      <c r="B6207" s="24"/>
      <c r="C6207" s="24"/>
    </row>
    <row r="6208" spans="2:3" x14ac:dyDescent="0.2">
      <c r="B6208" s="24"/>
      <c r="C6208" s="24"/>
    </row>
    <row r="6209" spans="2:3" x14ac:dyDescent="0.2">
      <c r="B6209" s="24"/>
      <c r="C6209" s="24"/>
    </row>
    <row r="6210" spans="2:3" x14ac:dyDescent="0.2">
      <c r="B6210" s="24"/>
      <c r="C6210" s="24"/>
    </row>
    <row r="6211" spans="2:3" x14ac:dyDescent="0.2">
      <c r="B6211" s="24"/>
      <c r="C6211" s="24"/>
    </row>
    <row r="6212" spans="2:3" x14ac:dyDescent="0.2">
      <c r="B6212" s="24"/>
      <c r="C6212" s="24"/>
    </row>
    <row r="6213" spans="2:3" x14ac:dyDescent="0.2">
      <c r="B6213" s="24"/>
      <c r="C6213" s="24"/>
    </row>
    <row r="6214" spans="2:3" x14ac:dyDescent="0.2">
      <c r="B6214" s="24"/>
      <c r="C6214" s="24"/>
    </row>
    <row r="6215" spans="2:3" x14ac:dyDescent="0.2">
      <c r="B6215" s="24"/>
      <c r="C6215" s="24"/>
    </row>
    <row r="6216" spans="2:3" x14ac:dyDescent="0.2">
      <c r="B6216" s="24"/>
      <c r="C6216" s="24"/>
    </row>
    <row r="6217" spans="2:3" x14ac:dyDescent="0.2">
      <c r="B6217" s="24"/>
      <c r="C6217" s="24"/>
    </row>
    <row r="6218" spans="2:3" x14ac:dyDescent="0.2">
      <c r="B6218" s="24"/>
      <c r="C6218" s="24"/>
    </row>
    <row r="6219" spans="2:3" x14ac:dyDescent="0.2">
      <c r="B6219" s="24"/>
      <c r="C6219" s="24"/>
    </row>
    <row r="6220" spans="2:3" x14ac:dyDescent="0.2">
      <c r="B6220" s="24"/>
      <c r="C6220" s="24"/>
    </row>
    <row r="6221" spans="2:3" x14ac:dyDescent="0.2">
      <c r="B6221" s="24"/>
      <c r="C6221" s="24"/>
    </row>
    <row r="6222" spans="2:3" x14ac:dyDescent="0.2">
      <c r="B6222" s="24"/>
      <c r="C6222" s="24"/>
    </row>
    <row r="6223" spans="2:3" x14ac:dyDescent="0.2">
      <c r="B6223" s="24"/>
      <c r="C6223" s="24"/>
    </row>
    <row r="6224" spans="2:3" x14ac:dyDescent="0.2">
      <c r="B6224" s="24"/>
      <c r="C6224" s="24"/>
    </row>
    <row r="6225" spans="2:3" x14ac:dyDescent="0.2">
      <c r="B6225" s="24"/>
      <c r="C6225" s="24"/>
    </row>
    <row r="6226" spans="2:3" x14ac:dyDescent="0.2">
      <c r="B6226" s="24"/>
      <c r="C6226" s="24"/>
    </row>
    <row r="6227" spans="2:3" x14ac:dyDescent="0.2">
      <c r="B6227" s="24"/>
      <c r="C6227" s="24"/>
    </row>
    <row r="6228" spans="2:3" x14ac:dyDescent="0.2">
      <c r="B6228" s="24"/>
      <c r="C6228" s="24"/>
    </row>
    <row r="6229" spans="2:3" x14ac:dyDescent="0.2">
      <c r="B6229" s="24"/>
      <c r="C6229" s="24"/>
    </row>
    <row r="6230" spans="2:3" x14ac:dyDescent="0.2">
      <c r="B6230" s="24"/>
      <c r="C6230" s="24"/>
    </row>
    <row r="6231" spans="2:3" x14ac:dyDescent="0.2">
      <c r="B6231" s="24"/>
      <c r="C6231" s="24"/>
    </row>
    <row r="6232" spans="2:3" x14ac:dyDescent="0.2">
      <c r="B6232" s="24"/>
      <c r="C6232" s="24"/>
    </row>
    <row r="6233" spans="2:3" x14ac:dyDescent="0.2">
      <c r="B6233" s="24"/>
      <c r="C6233" s="24"/>
    </row>
    <row r="6234" spans="2:3" x14ac:dyDescent="0.2">
      <c r="B6234" s="24"/>
      <c r="C6234" s="24"/>
    </row>
    <row r="6235" spans="2:3" x14ac:dyDescent="0.2">
      <c r="B6235" s="24"/>
      <c r="C6235" s="24"/>
    </row>
    <row r="6236" spans="2:3" x14ac:dyDescent="0.2">
      <c r="B6236" s="24"/>
      <c r="C6236" s="24"/>
    </row>
    <row r="6237" spans="2:3" x14ac:dyDescent="0.2">
      <c r="B6237" s="24"/>
      <c r="C6237" s="24"/>
    </row>
    <row r="6238" spans="2:3" x14ac:dyDescent="0.2">
      <c r="B6238" s="24"/>
      <c r="C6238" s="24"/>
    </row>
    <row r="6239" spans="2:3" x14ac:dyDescent="0.2">
      <c r="B6239" s="24"/>
      <c r="C6239" s="24"/>
    </row>
    <row r="6240" spans="2:3" x14ac:dyDescent="0.2">
      <c r="B6240" s="24"/>
      <c r="C6240" s="24"/>
    </row>
    <row r="6241" spans="2:3" x14ac:dyDescent="0.2">
      <c r="B6241" s="24"/>
      <c r="C6241" s="24"/>
    </row>
    <row r="6242" spans="2:3" x14ac:dyDescent="0.2">
      <c r="B6242" s="24"/>
      <c r="C6242" s="24"/>
    </row>
    <row r="6243" spans="2:3" x14ac:dyDescent="0.2">
      <c r="B6243" s="24"/>
      <c r="C6243" s="24"/>
    </row>
    <row r="6244" spans="2:3" x14ac:dyDescent="0.2">
      <c r="B6244" s="24"/>
      <c r="C6244" s="24"/>
    </row>
    <row r="6245" spans="2:3" x14ac:dyDescent="0.2">
      <c r="B6245" s="24"/>
      <c r="C6245" s="24"/>
    </row>
    <row r="6246" spans="2:3" x14ac:dyDescent="0.2">
      <c r="B6246" s="24"/>
      <c r="C6246" s="24"/>
    </row>
    <row r="6247" spans="2:3" x14ac:dyDescent="0.2">
      <c r="B6247" s="24"/>
      <c r="C6247" s="24"/>
    </row>
    <row r="6248" spans="2:3" x14ac:dyDescent="0.2">
      <c r="B6248" s="24"/>
      <c r="C6248" s="24"/>
    </row>
    <row r="6249" spans="2:3" x14ac:dyDescent="0.2">
      <c r="B6249" s="24"/>
      <c r="C6249" s="24"/>
    </row>
    <row r="6250" spans="2:3" x14ac:dyDescent="0.2">
      <c r="B6250" s="24"/>
      <c r="C6250" s="24"/>
    </row>
    <row r="6251" spans="2:3" x14ac:dyDescent="0.2">
      <c r="B6251" s="24"/>
      <c r="C6251" s="24"/>
    </row>
    <row r="6252" spans="2:3" x14ac:dyDescent="0.2">
      <c r="B6252" s="24"/>
      <c r="C6252" s="24"/>
    </row>
    <row r="6253" spans="2:3" x14ac:dyDescent="0.2">
      <c r="B6253" s="24"/>
      <c r="C6253" s="24"/>
    </row>
    <row r="6254" spans="2:3" x14ac:dyDescent="0.2">
      <c r="B6254" s="24"/>
      <c r="C6254" s="24"/>
    </row>
    <row r="6255" spans="2:3" x14ac:dyDescent="0.2">
      <c r="B6255" s="24"/>
      <c r="C6255" s="24"/>
    </row>
    <row r="6256" spans="2:3" x14ac:dyDescent="0.2">
      <c r="B6256" s="24"/>
      <c r="C6256" s="24"/>
    </row>
    <row r="6257" spans="2:3" x14ac:dyDescent="0.2">
      <c r="B6257" s="24"/>
      <c r="C6257" s="24"/>
    </row>
    <row r="6258" spans="2:3" x14ac:dyDescent="0.2">
      <c r="B6258" s="24"/>
      <c r="C6258" s="24"/>
    </row>
    <row r="6259" spans="2:3" x14ac:dyDescent="0.2">
      <c r="B6259" s="24"/>
      <c r="C6259" s="24"/>
    </row>
    <row r="6260" spans="2:3" x14ac:dyDescent="0.2">
      <c r="B6260" s="24"/>
      <c r="C6260" s="24"/>
    </row>
    <row r="6261" spans="2:3" x14ac:dyDescent="0.2">
      <c r="B6261" s="24"/>
      <c r="C6261" s="24"/>
    </row>
    <row r="6262" spans="2:3" x14ac:dyDescent="0.2">
      <c r="B6262" s="24"/>
      <c r="C6262" s="24"/>
    </row>
    <row r="6263" spans="2:3" x14ac:dyDescent="0.2">
      <c r="B6263" s="24"/>
      <c r="C6263" s="24"/>
    </row>
    <row r="6264" spans="2:3" x14ac:dyDescent="0.2">
      <c r="B6264" s="24"/>
      <c r="C6264" s="24"/>
    </row>
    <row r="6265" spans="2:3" x14ac:dyDescent="0.2">
      <c r="B6265" s="24"/>
      <c r="C6265" s="24"/>
    </row>
    <row r="6266" spans="2:3" x14ac:dyDescent="0.2">
      <c r="B6266" s="24"/>
      <c r="C6266" s="24"/>
    </row>
    <row r="6267" spans="2:3" x14ac:dyDescent="0.2">
      <c r="B6267" s="24"/>
      <c r="C6267" s="24"/>
    </row>
    <row r="6268" spans="2:3" x14ac:dyDescent="0.2">
      <c r="B6268" s="24"/>
      <c r="C6268" s="24"/>
    </row>
    <row r="6269" spans="2:3" x14ac:dyDescent="0.2">
      <c r="B6269" s="24"/>
      <c r="C6269" s="24"/>
    </row>
    <row r="6270" spans="2:3" x14ac:dyDescent="0.2">
      <c r="B6270" s="24"/>
      <c r="C6270" s="24"/>
    </row>
    <row r="6271" spans="2:3" x14ac:dyDescent="0.2">
      <c r="B6271" s="24"/>
      <c r="C6271" s="24"/>
    </row>
    <row r="6272" spans="2:3" x14ac:dyDescent="0.2">
      <c r="B6272" s="24"/>
      <c r="C6272" s="24"/>
    </row>
    <row r="6273" spans="2:3" x14ac:dyDescent="0.2">
      <c r="B6273" s="24"/>
      <c r="C6273" s="24"/>
    </row>
    <row r="6274" spans="2:3" x14ac:dyDescent="0.2">
      <c r="B6274" s="24"/>
      <c r="C6274" s="24"/>
    </row>
    <row r="6275" spans="2:3" x14ac:dyDescent="0.2">
      <c r="B6275" s="24"/>
      <c r="C6275" s="24"/>
    </row>
    <row r="6276" spans="2:3" x14ac:dyDescent="0.2">
      <c r="B6276" s="24"/>
      <c r="C6276" s="24"/>
    </row>
    <row r="6277" spans="2:3" x14ac:dyDescent="0.2">
      <c r="B6277" s="24"/>
      <c r="C6277" s="24"/>
    </row>
    <row r="6278" spans="2:3" x14ac:dyDescent="0.2">
      <c r="B6278" s="24"/>
      <c r="C6278" s="24"/>
    </row>
    <row r="6279" spans="2:3" x14ac:dyDescent="0.2">
      <c r="B6279" s="24"/>
      <c r="C6279" s="24"/>
    </row>
    <row r="6280" spans="2:3" x14ac:dyDescent="0.2">
      <c r="B6280" s="24"/>
      <c r="C6280" s="24"/>
    </row>
    <row r="6281" spans="2:3" x14ac:dyDescent="0.2">
      <c r="B6281" s="24"/>
      <c r="C6281" s="24"/>
    </row>
    <row r="6282" spans="2:3" x14ac:dyDescent="0.2">
      <c r="B6282" s="24"/>
      <c r="C6282" s="24"/>
    </row>
    <row r="6283" spans="2:3" x14ac:dyDescent="0.2">
      <c r="B6283" s="24"/>
      <c r="C6283" s="24"/>
    </row>
    <row r="6284" spans="2:3" x14ac:dyDescent="0.2">
      <c r="B6284" s="24"/>
      <c r="C6284" s="24"/>
    </row>
    <row r="6285" spans="2:3" x14ac:dyDescent="0.2">
      <c r="B6285" s="24"/>
      <c r="C6285" s="24"/>
    </row>
    <row r="6286" spans="2:3" x14ac:dyDescent="0.2">
      <c r="B6286" s="24"/>
      <c r="C6286" s="24"/>
    </row>
    <row r="6287" spans="2:3" x14ac:dyDescent="0.2">
      <c r="B6287" s="24"/>
      <c r="C6287" s="24"/>
    </row>
    <row r="6288" spans="2:3" x14ac:dyDescent="0.2">
      <c r="B6288" s="24"/>
      <c r="C6288" s="24"/>
    </row>
    <row r="6289" spans="2:3" x14ac:dyDescent="0.2">
      <c r="B6289" s="24"/>
      <c r="C6289" s="24"/>
    </row>
    <row r="6290" spans="2:3" x14ac:dyDescent="0.2">
      <c r="B6290" s="24"/>
      <c r="C6290" s="24"/>
    </row>
    <row r="6291" spans="2:3" x14ac:dyDescent="0.2">
      <c r="B6291" s="24"/>
      <c r="C6291" s="24"/>
    </row>
    <row r="6292" spans="2:3" x14ac:dyDescent="0.2">
      <c r="B6292" s="24"/>
      <c r="C6292" s="24"/>
    </row>
    <row r="6293" spans="2:3" x14ac:dyDescent="0.2">
      <c r="B6293" s="24"/>
      <c r="C6293" s="24"/>
    </row>
    <row r="6294" spans="2:3" x14ac:dyDescent="0.2">
      <c r="B6294" s="24"/>
      <c r="C6294" s="24"/>
    </row>
    <row r="6295" spans="2:3" x14ac:dyDescent="0.2">
      <c r="B6295" s="24"/>
      <c r="C6295" s="24"/>
    </row>
    <row r="6296" spans="2:3" x14ac:dyDescent="0.2">
      <c r="B6296" s="24"/>
      <c r="C6296" s="24"/>
    </row>
    <row r="6297" spans="2:3" x14ac:dyDescent="0.2">
      <c r="B6297" s="24"/>
      <c r="C6297" s="24"/>
    </row>
    <row r="6298" spans="2:3" x14ac:dyDescent="0.2">
      <c r="B6298" s="24"/>
      <c r="C6298" s="24"/>
    </row>
    <row r="6299" spans="2:3" x14ac:dyDescent="0.2">
      <c r="B6299" s="24"/>
      <c r="C6299" s="24"/>
    </row>
    <row r="6300" spans="2:3" x14ac:dyDescent="0.2">
      <c r="B6300" s="24"/>
      <c r="C6300" s="24"/>
    </row>
    <row r="6301" spans="2:3" x14ac:dyDescent="0.2">
      <c r="B6301" s="24"/>
      <c r="C6301" s="24"/>
    </row>
    <row r="6302" spans="2:3" x14ac:dyDescent="0.2">
      <c r="B6302" s="24"/>
      <c r="C6302" s="24"/>
    </row>
    <row r="6303" spans="2:3" x14ac:dyDescent="0.2">
      <c r="B6303" s="24"/>
      <c r="C6303" s="24"/>
    </row>
    <row r="6304" spans="2:3" x14ac:dyDescent="0.2">
      <c r="B6304" s="24"/>
      <c r="C6304" s="24"/>
    </row>
    <row r="6305" spans="2:3" x14ac:dyDescent="0.2">
      <c r="B6305" s="24"/>
      <c r="C6305" s="24"/>
    </row>
    <row r="6306" spans="2:3" x14ac:dyDescent="0.2">
      <c r="B6306" s="24"/>
      <c r="C6306" s="24"/>
    </row>
    <row r="6307" spans="2:3" x14ac:dyDescent="0.2">
      <c r="B6307" s="24"/>
      <c r="C6307" s="24"/>
    </row>
    <row r="6308" spans="2:3" x14ac:dyDescent="0.2">
      <c r="B6308" s="24"/>
      <c r="C6308" s="24"/>
    </row>
    <row r="6309" spans="2:3" x14ac:dyDescent="0.2">
      <c r="B6309" s="24"/>
      <c r="C6309" s="24"/>
    </row>
    <row r="6310" spans="2:3" x14ac:dyDescent="0.2">
      <c r="B6310" s="24"/>
      <c r="C6310" s="24"/>
    </row>
    <row r="6311" spans="2:3" x14ac:dyDescent="0.2">
      <c r="B6311" s="24"/>
      <c r="C6311" s="24"/>
    </row>
    <row r="6312" spans="2:3" x14ac:dyDescent="0.2">
      <c r="B6312" s="24"/>
      <c r="C6312" s="24"/>
    </row>
    <row r="6313" spans="2:3" x14ac:dyDescent="0.2">
      <c r="B6313" s="24"/>
      <c r="C6313" s="24"/>
    </row>
    <row r="6314" spans="2:3" x14ac:dyDescent="0.2">
      <c r="B6314" s="24"/>
      <c r="C6314" s="24"/>
    </row>
    <row r="6315" spans="2:3" x14ac:dyDescent="0.2">
      <c r="B6315" s="24"/>
      <c r="C6315" s="24"/>
    </row>
    <row r="6316" spans="2:3" x14ac:dyDescent="0.2">
      <c r="B6316" s="24"/>
      <c r="C6316" s="24"/>
    </row>
    <row r="6317" spans="2:3" x14ac:dyDescent="0.2">
      <c r="B6317" s="24"/>
      <c r="C6317" s="24"/>
    </row>
    <row r="6318" spans="2:3" x14ac:dyDescent="0.2">
      <c r="B6318" s="24"/>
      <c r="C6318" s="24"/>
    </row>
    <row r="6319" spans="2:3" x14ac:dyDescent="0.2">
      <c r="B6319" s="24"/>
      <c r="C6319" s="24"/>
    </row>
    <row r="6320" spans="2:3" x14ac:dyDescent="0.2">
      <c r="B6320" s="24"/>
      <c r="C6320" s="24"/>
    </row>
    <row r="6321" spans="2:3" x14ac:dyDescent="0.2">
      <c r="B6321" s="24"/>
      <c r="C6321" s="24"/>
    </row>
    <row r="6322" spans="2:3" x14ac:dyDescent="0.2">
      <c r="B6322" s="24"/>
      <c r="C6322" s="24"/>
    </row>
    <row r="6323" spans="2:3" x14ac:dyDescent="0.2">
      <c r="B6323" s="24"/>
      <c r="C6323" s="24"/>
    </row>
    <row r="6324" spans="2:3" x14ac:dyDescent="0.2">
      <c r="B6324" s="24"/>
      <c r="C6324" s="24"/>
    </row>
    <row r="6325" spans="2:3" x14ac:dyDescent="0.2">
      <c r="B6325" s="24"/>
      <c r="C6325" s="24"/>
    </row>
    <row r="6326" spans="2:3" x14ac:dyDescent="0.2">
      <c r="B6326" s="24"/>
      <c r="C6326" s="24"/>
    </row>
    <row r="6327" spans="2:3" x14ac:dyDescent="0.2">
      <c r="B6327" s="24"/>
      <c r="C6327" s="24"/>
    </row>
    <row r="6328" spans="2:3" x14ac:dyDescent="0.2">
      <c r="B6328" s="24"/>
      <c r="C6328" s="24"/>
    </row>
    <row r="6329" spans="2:3" x14ac:dyDescent="0.2">
      <c r="B6329" s="24"/>
      <c r="C6329" s="24"/>
    </row>
    <row r="6330" spans="2:3" x14ac:dyDescent="0.2">
      <c r="B6330" s="24"/>
      <c r="C6330" s="24"/>
    </row>
    <row r="6331" spans="2:3" x14ac:dyDescent="0.2">
      <c r="B6331" s="24"/>
      <c r="C6331" s="24"/>
    </row>
    <row r="6332" spans="2:3" x14ac:dyDescent="0.2">
      <c r="B6332" s="24"/>
      <c r="C6332" s="24"/>
    </row>
    <row r="6333" spans="2:3" x14ac:dyDescent="0.2">
      <c r="B6333" s="24"/>
      <c r="C6333" s="24"/>
    </row>
    <row r="6334" spans="2:3" x14ac:dyDescent="0.2">
      <c r="B6334" s="24"/>
      <c r="C6334" s="24"/>
    </row>
    <row r="6335" spans="2:3" x14ac:dyDescent="0.2">
      <c r="B6335" s="24"/>
      <c r="C6335" s="24"/>
    </row>
    <row r="6336" spans="2:3" x14ac:dyDescent="0.2">
      <c r="B6336" s="24"/>
      <c r="C6336" s="24"/>
    </row>
    <row r="6337" spans="2:3" x14ac:dyDescent="0.2">
      <c r="B6337" s="24"/>
      <c r="C6337" s="24"/>
    </row>
    <row r="6338" spans="2:3" x14ac:dyDescent="0.2">
      <c r="B6338" s="24"/>
      <c r="C6338" s="24"/>
    </row>
    <row r="6339" spans="2:3" x14ac:dyDescent="0.2">
      <c r="B6339" s="24"/>
      <c r="C6339" s="24"/>
    </row>
    <row r="6340" spans="2:3" x14ac:dyDescent="0.2">
      <c r="B6340" s="24"/>
      <c r="C6340" s="24"/>
    </row>
    <row r="6341" spans="2:3" x14ac:dyDescent="0.2">
      <c r="B6341" s="24"/>
      <c r="C6341" s="24"/>
    </row>
    <row r="6342" spans="2:3" x14ac:dyDescent="0.2">
      <c r="B6342" s="24"/>
      <c r="C6342" s="24"/>
    </row>
    <row r="6343" spans="2:3" x14ac:dyDescent="0.2">
      <c r="B6343" s="24"/>
      <c r="C6343" s="24"/>
    </row>
    <row r="6344" spans="2:3" x14ac:dyDescent="0.2">
      <c r="B6344" s="24"/>
      <c r="C6344" s="24"/>
    </row>
    <row r="6345" spans="2:3" x14ac:dyDescent="0.2">
      <c r="B6345" s="24"/>
      <c r="C6345" s="24"/>
    </row>
    <row r="6346" spans="2:3" x14ac:dyDescent="0.2">
      <c r="B6346" s="24"/>
      <c r="C6346" s="24"/>
    </row>
    <row r="6347" spans="2:3" x14ac:dyDescent="0.2">
      <c r="B6347" s="24"/>
      <c r="C6347" s="24"/>
    </row>
    <row r="6348" spans="2:3" x14ac:dyDescent="0.2">
      <c r="B6348" s="24"/>
      <c r="C6348" s="24"/>
    </row>
    <row r="6349" spans="2:3" x14ac:dyDescent="0.2">
      <c r="B6349" s="24"/>
      <c r="C6349" s="24"/>
    </row>
    <row r="6350" spans="2:3" x14ac:dyDescent="0.2">
      <c r="B6350" s="24"/>
      <c r="C6350" s="24"/>
    </row>
    <row r="6351" spans="2:3" x14ac:dyDescent="0.2">
      <c r="B6351" s="24"/>
      <c r="C6351" s="24"/>
    </row>
    <row r="6352" spans="2:3" x14ac:dyDescent="0.2">
      <c r="B6352" s="24"/>
      <c r="C6352" s="24"/>
    </row>
    <row r="6353" spans="2:3" x14ac:dyDescent="0.2">
      <c r="B6353" s="24"/>
      <c r="C6353" s="24"/>
    </row>
    <row r="6354" spans="2:3" x14ac:dyDescent="0.2">
      <c r="B6354" s="24"/>
      <c r="C6354" s="24"/>
    </row>
    <row r="6355" spans="2:3" x14ac:dyDescent="0.2">
      <c r="B6355" s="24"/>
      <c r="C6355" s="24"/>
    </row>
    <row r="6356" spans="2:3" x14ac:dyDescent="0.2">
      <c r="B6356" s="24"/>
      <c r="C6356" s="24"/>
    </row>
    <row r="6357" spans="2:3" x14ac:dyDescent="0.2">
      <c r="B6357" s="24"/>
      <c r="C6357" s="24"/>
    </row>
    <row r="6358" spans="2:3" x14ac:dyDescent="0.2">
      <c r="B6358" s="24"/>
      <c r="C6358" s="24"/>
    </row>
    <row r="6359" spans="2:3" x14ac:dyDescent="0.2">
      <c r="B6359" s="24"/>
      <c r="C6359" s="24"/>
    </row>
    <row r="6360" spans="2:3" x14ac:dyDescent="0.2">
      <c r="B6360" s="24"/>
      <c r="C6360" s="24"/>
    </row>
    <row r="6361" spans="2:3" x14ac:dyDescent="0.2">
      <c r="B6361" s="24"/>
      <c r="C6361" s="24"/>
    </row>
    <row r="6362" spans="2:3" x14ac:dyDescent="0.2">
      <c r="B6362" s="24"/>
      <c r="C6362" s="24"/>
    </row>
    <row r="6363" spans="2:3" x14ac:dyDescent="0.2">
      <c r="B6363" s="24"/>
      <c r="C6363" s="24"/>
    </row>
    <row r="6364" spans="2:3" x14ac:dyDescent="0.2">
      <c r="B6364" s="24"/>
      <c r="C6364" s="24"/>
    </row>
    <row r="6365" spans="2:3" x14ac:dyDescent="0.2">
      <c r="B6365" s="24"/>
      <c r="C6365" s="24"/>
    </row>
    <row r="6366" spans="2:3" x14ac:dyDescent="0.2">
      <c r="B6366" s="24"/>
      <c r="C6366" s="24"/>
    </row>
    <row r="6367" spans="2:3" x14ac:dyDescent="0.2">
      <c r="B6367" s="24"/>
      <c r="C6367" s="24"/>
    </row>
    <row r="6368" spans="2:3" x14ac:dyDescent="0.2">
      <c r="B6368" s="24"/>
      <c r="C6368" s="24"/>
    </row>
    <row r="6369" spans="2:3" x14ac:dyDescent="0.2">
      <c r="B6369" s="24"/>
      <c r="C6369" s="24"/>
    </row>
    <row r="6370" spans="2:3" x14ac:dyDescent="0.2">
      <c r="B6370" s="24"/>
      <c r="C6370" s="24"/>
    </row>
    <row r="6371" spans="2:3" x14ac:dyDescent="0.2">
      <c r="B6371" s="24"/>
      <c r="C6371" s="24"/>
    </row>
    <row r="6372" spans="2:3" x14ac:dyDescent="0.2">
      <c r="B6372" s="24"/>
      <c r="C6372" s="24"/>
    </row>
    <row r="6373" spans="2:3" x14ac:dyDescent="0.2">
      <c r="B6373" s="24"/>
      <c r="C6373" s="24"/>
    </row>
    <row r="6374" spans="2:3" x14ac:dyDescent="0.2">
      <c r="B6374" s="24"/>
      <c r="C6374" s="24"/>
    </row>
    <row r="6375" spans="2:3" x14ac:dyDescent="0.2">
      <c r="B6375" s="24"/>
      <c r="C6375" s="24"/>
    </row>
    <row r="6376" spans="2:3" x14ac:dyDescent="0.2">
      <c r="B6376" s="24"/>
      <c r="C6376" s="24"/>
    </row>
    <row r="6377" spans="2:3" x14ac:dyDescent="0.2">
      <c r="B6377" s="24"/>
      <c r="C6377" s="24"/>
    </row>
    <row r="6378" spans="2:3" x14ac:dyDescent="0.2">
      <c r="B6378" s="24"/>
      <c r="C6378" s="24"/>
    </row>
    <row r="6379" spans="2:3" x14ac:dyDescent="0.2">
      <c r="B6379" s="24"/>
      <c r="C6379" s="24"/>
    </row>
    <row r="6380" spans="2:3" x14ac:dyDescent="0.2">
      <c r="B6380" s="24"/>
      <c r="C6380" s="24"/>
    </row>
    <row r="6381" spans="2:3" x14ac:dyDescent="0.2">
      <c r="B6381" s="24"/>
      <c r="C6381" s="24"/>
    </row>
    <row r="6382" spans="2:3" x14ac:dyDescent="0.2">
      <c r="B6382" s="24"/>
      <c r="C6382" s="24"/>
    </row>
    <row r="6383" spans="2:3" x14ac:dyDescent="0.2">
      <c r="B6383" s="24"/>
      <c r="C6383" s="24"/>
    </row>
    <row r="6384" spans="2:3" x14ac:dyDescent="0.2">
      <c r="B6384" s="24"/>
      <c r="C6384" s="24"/>
    </row>
    <row r="6385" spans="2:3" x14ac:dyDescent="0.2">
      <c r="B6385" s="24"/>
      <c r="C6385" s="24"/>
    </row>
    <row r="6386" spans="2:3" x14ac:dyDescent="0.2">
      <c r="B6386" s="24"/>
      <c r="C6386" s="24"/>
    </row>
    <row r="6387" spans="2:3" x14ac:dyDescent="0.2">
      <c r="B6387" s="24"/>
      <c r="C6387" s="24"/>
    </row>
    <row r="6388" spans="2:3" x14ac:dyDescent="0.2">
      <c r="B6388" s="24"/>
      <c r="C6388" s="24"/>
    </row>
    <row r="6389" spans="2:3" x14ac:dyDescent="0.2">
      <c r="B6389" s="24"/>
      <c r="C6389" s="24"/>
    </row>
    <row r="6390" spans="2:3" x14ac:dyDescent="0.2">
      <c r="B6390" s="24"/>
      <c r="C6390" s="24"/>
    </row>
    <row r="6391" spans="2:3" x14ac:dyDescent="0.2">
      <c r="B6391" s="24"/>
      <c r="C6391" s="24"/>
    </row>
    <row r="6392" spans="2:3" x14ac:dyDescent="0.2">
      <c r="B6392" s="24"/>
      <c r="C6392" s="24"/>
    </row>
    <row r="6393" spans="2:3" x14ac:dyDescent="0.2">
      <c r="B6393" s="24"/>
      <c r="C6393" s="24"/>
    </row>
    <row r="6394" spans="2:3" x14ac:dyDescent="0.2">
      <c r="B6394" s="24"/>
      <c r="C6394" s="24"/>
    </row>
    <row r="6395" spans="2:3" x14ac:dyDescent="0.2">
      <c r="B6395" s="24"/>
      <c r="C6395" s="24"/>
    </row>
    <row r="6396" spans="2:3" x14ac:dyDescent="0.2">
      <c r="B6396" s="24"/>
      <c r="C6396" s="24"/>
    </row>
    <row r="6397" spans="2:3" x14ac:dyDescent="0.2">
      <c r="B6397" s="24"/>
      <c r="C6397" s="24"/>
    </row>
    <row r="6398" spans="2:3" x14ac:dyDescent="0.2">
      <c r="B6398" s="24"/>
      <c r="C6398" s="24"/>
    </row>
    <row r="6399" spans="2:3" x14ac:dyDescent="0.2">
      <c r="B6399" s="24"/>
      <c r="C6399" s="24"/>
    </row>
    <row r="6400" spans="2:3" x14ac:dyDescent="0.2">
      <c r="B6400" s="24"/>
      <c r="C6400" s="24"/>
    </row>
    <row r="6401" spans="2:3" x14ac:dyDescent="0.2">
      <c r="B6401" s="24"/>
      <c r="C6401" s="24"/>
    </row>
    <row r="6402" spans="2:3" x14ac:dyDescent="0.2">
      <c r="B6402" s="24"/>
      <c r="C6402" s="24"/>
    </row>
    <row r="6403" spans="2:3" x14ac:dyDescent="0.2">
      <c r="B6403" s="24"/>
      <c r="C6403" s="24"/>
    </row>
    <row r="6404" spans="2:3" x14ac:dyDescent="0.2">
      <c r="B6404" s="24"/>
      <c r="C6404" s="24"/>
    </row>
    <row r="6405" spans="2:3" x14ac:dyDescent="0.2">
      <c r="B6405" s="24"/>
      <c r="C6405" s="24"/>
    </row>
    <row r="6406" spans="2:3" x14ac:dyDescent="0.2">
      <c r="B6406" s="24"/>
      <c r="C6406" s="24"/>
    </row>
    <row r="6407" spans="2:3" x14ac:dyDescent="0.2">
      <c r="B6407" s="24"/>
      <c r="C6407" s="24"/>
    </row>
    <row r="6408" spans="2:3" x14ac:dyDescent="0.2">
      <c r="B6408" s="24"/>
      <c r="C6408" s="24"/>
    </row>
    <row r="6409" spans="2:3" x14ac:dyDescent="0.2">
      <c r="B6409" s="24"/>
      <c r="C6409" s="24"/>
    </row>
    <row r="6410" spans="2:3" x14ac:dyDescent="0.2">
      <c r="B6410" s="24"/>
      <c r="C6410" s="24"/>
    </row>
    <row r="6411" spans="2:3" x14ac:dyDescent="0.2">
      <c r="B6411" s="24"/>
      <c r="C6411" s="24"/>
    </row>
    <row r="6412" spans="2:3" x14ac:dyDescent="0.2">
      <c r="B6412" s="24"/>
      <c r="C6412" s="24"/>
    </row>
    <row r="6413" spans="2:3" x14ac:dyDescent="0.2">
      <c r="B6413" s="24"/>
      <c r="C6413" s="24"/>
    </row>
    <row r="6414" spans="2:3" x14ac:dyDescent="0.2">
      <c r="B6414" s="24"/>
      <c r="C6414" s="24"/>
    </row>
    <row r="6415" spans="2:3" x14ac:dyDescent="0.2">
      <c r="B6415" s="24"/>
      <c r="C6415" s="24"/>
    </row>
    <row r="6416" spans="2:3" x14ac:dyDescent="0.2">
      <c r="B6416" s="24"/>
      <c r="C6416" s="24"/>
    </row>
    <row r="6417" spans="2:3" x14ac:dyDescent="0.2">
      <c r="B6417" s="24"/>
      <c r="C6417" s="24"/>
    </row>
    <row r="6418" spans="2:3" x14ac:dyDescent="0.2">
      <c r="B6418" s="24"/>
      <c r="C6418" s="24"/>
    </row>
    <row r="6419" spans="2:3" x14ac:dyDescent="0.2">
      <c r="B6419" s="24"/>
      <c r="C6419" s="24"/>
    </row>
    <row r="6420" spans="2:3" x14ac:dyDescent="0.2">
      <c r="B6420" s="24"/>
      <c r="C6420" s="24"/>
    </row>
    <row r="6421" spans="2:3" x14ac:dyDescent="0.2">
      <c r="B6421" s="24"/>
      <c r="C6421" s="24"/>
    </row>
    <row r="6422" spans="2:3" x14ac:dyDescent="0.2">
      <c r="B6422" s="24"/>
      <c r="C6422" s="24"/>
    </row>
    <row r="6423" spans="2:3" x14ac:dyDescent="0.2">
      <c r="B6423" s="24"/>
      <c r="C6423" s="24"/>
    </row>
    <row r="6424" spans="2:3" x14ac:dyDescent="0.2">
      <c r="B6424" s="24"/>
      <c r="C6424" s="24"/>
    </row>
    <row r="6425" spans="2:3" x14ac:dyDescent="0.2">
      <c r="B6425" s="24"/>
      <c r="C6425" s="24"/>
    </row>
    <row r="6426" spans="2:3" x14ac:dyDescent="0.2">
      <c r="B6426" s="24"/>
      <c r="C6426" s="24"/>
    </row>
    <row r="6427" spans="2:3" x14ac:dyDescent="0.2">
      <c r="B6427" s="24"/>
      <c r="C6427" s="24"/>
    </row>
    <row r="6428" spans="2:3" x14ac:dyDescent="0.2">
      <c r="B6428" s="24"/>
      <c r="C6428" s="24"/>
    </row>
    <row r="6429" spans="2:3" x14ac:dyDescent="0.2">
      <c r="B6429" s="24"/>
      <c r="C6429" s="24"/>
    </row>
    <row r="6430" spans="2:3" x14ac:dyDescent="0.2">
      <c r="B6430" s="24"/>
      <c r="C6430" s="24"/>
    </row>
    <row r="6431" spans="2:3" x14ac:dyDescent="0.2">
      <c r="B6431" s="24"/>
      <c r="C6431" s="24"/>
    </row>
    <row r="6432" spans="2:3" x14ac:dyDescent="0.2">
      <c r="B6432" s="24"/>
      <c r="C6432" s="24"/>
    </row>
    <row r="6433" spans="2:3" x14ac:dyDescent="0.2">
      <c r="B6433" s="24"/>
      <c r="C6433" s="24"/>
    </row>
    <row r="6434" spans="2:3" x14ac:dyDescent="0.2">
      <c r="B6434" s="24"/>
      <c r="C6434" s="24"/>
    </row>
    <row r="6435" spans="2:3" x14ac:dyDescent="0.2">
      <c r="B6435" s="24"/>
      <c r="C6435" s="24"/>
    </row>
    <row r="6436" spans="2:3" x14ac:dyDescent="0.2">
      <c r="B6436" s="24"/>
      <c r="C6436" s="24"/>
    </row>
    <row r="6437" spans="2:3" x14ac:dyDescent="0.2">
      <c r="B6437" s="24"/>
      <c r="C6437" s="24"/>
    </row>
    <row r="6438" spans="2:3" x14ac:dyDescent="0.2">
      <c r="B6438" s="24"/>
      <c r="C6438" s="24"/>
    </row>
    <row r="6439" spans="2:3" x14ac:dyDescent="0.2">
      <c r="B6439" s="24"/>
      <c r="C6439" s="24"/>
    </row>
    <row r="6440" spans="2:3" x14ac:dyDescent="0.2">
      <c r="B6440" s="24"/>
      <c r="C6440" s="24"/>
    </row>
    <row r="6441" spans="2:3" x14ac:dyDescent="0.2">
      <c r="B6441" s="24"/>
      <c r="C6441" s="24"/>
    </row>
    <row r="6442" spans="2:3" x14ac:dyDescent="0.2">
      <c r="B6442" s="24"/>
      <c r="C6442" s="24"/>
    </row>
    <row r="6443" spans="2:3" x14ac:dyDescent="0.2">
      <c r="B6443" s="24"/>
      <c r="C6443" s="24"/>
    </row>
    <row r="6444" spans="2:3" x14ac:dyDescent="0.2">
      <c r="B6444" s="24"/>
      <c r="C6444" s="24"/>
    </row>
    <row r="6445" spans="2:3" x14ac:dyDescent="0.2">
      <c r="B6445" s="24"/>
      <c r="C6445" s="24"/>
    </row>
    <row r="6446" spans="2:3" x14ac:dyDescent="0.2">
      <c r="B6446" s="24"/>
      <c r="C6446" s="24"/>
    </row>
    <row r="6447" spans="2:3" x14ac:dyDescent="0.2">
      <c r="B6447" s="24"/>
      <c r="C6447" s="24"/>
    </row>
    <row r="6448" spans="2:3" x14ac:dyDescent="0.2">
      <c r="B6448" s="24"/>
      <c r="C6448" s="24"/>
    </row>
    <row r="6449" spans="2:3" x14ac:dyDescent="0.2">
      <c r="B6449" s="24"/>
      <c r="C6449" s="24"/>
    </row>
    <row r="6450" spans="2:3" x14ac:dyDescent="0.2">
      <c r="B6450" s="24"/>
      <c r="C6450" s="24"/>
    </row>
    <row r="6451" spans="2:3" x14ac:dyDescent="0.2">
      <c r="B6451" s="24"/>
      <c r="C6451" s="24"/>
    </row>
    <row r="6452" spans="2:3" x14ac:dyDescent="0.2">
      <c r="B6452" s="24"/>
      <c r="C6452" s="24"/>
    </row>
    <row r="6453" spans="2:3" x14ac:dyDescent="0.2">
      <c r="B6453" s="24"/>
      <c r="C6453" s="24"/>
    </row>
    <row r="6454" spans="2:3" x14ac:dyDescent="0.2">
      <c r="B6454" s="24"/>
      <c r="C6454" s="24"/>
    </row>
    <row r="6455" spans="2:3" x14ac:dyDescent="0.2">
      <c r="B6455" s="24"/>
      <c r="C6455" s="24"/>
    </row>
    <row r="6456" spans="2:3" x14ac:dyDescent="0.2">
      <c r="B6456" s="24"/>
      <c r="C6456" s="24"/>
    </row>
    <row r="6457" spans="2:3" x14ac:dyDescent="0.2">
      <c r="B6457" s="24"/>
      <c r="C6457" s="24"/>
    </row>
    <row r="6458" spans="2:3" x14ac:dyDescent="0.2">
      <c r="B6458" s="24"/>
      <c r="C6458" s="24"/>
    </row>
    <row r="6459" spans="2:3" x14ac:dyDescent="0.2">
      <c r="B6459" s="24"/>
      <c r="C6459" s="24"/>
    </row>
    <row r="6460" spans="2:3" x14ac:dyDescent="0.2">
      <c r="B6460" s="24"/>
      <c r="C6460" s="24"/>
    </row>
    <row r="6461" spans="2:3" x14ac:dyDescent="0.2">
      <c r="B6461" s="24"/>
      <c r="C6461" s="24"/>
    </row>
    <row r="6462" spans="2:3" x14ac:dyDescent="0.2">
      <c r="B6462" s="24"/>
      <c r="C6462" s="24"/>
    </row>
    <row r="6463" spans="2:3" x14ac:dyDescent="0.2">
      <c r="B6463" s="24"/>
      <c r="C6463" s="24"/>
    </row>
    <row r="6464" spans="2:3" x14ac:dyDescent="0.2">
      <c r="B6464" s="24"/>
      <c r="C6464" s="24"/>
    </row>
    <row r="6465" spans="2:3" x14ac:dyDescent="0.2">
      <c r="B6465" s="24"/>
      <c r="C6465" s="24"/>
    </row>
    <row r="6466" spans="2:3" x14ac:dyDescent="0.2">
      <c r="B6466" s="24"/>
      <c r="C6466" s="24"/>
    </row>
    <row r="6467" spans="2:3" x14ac:dyDescent="0.2">
      <c r="B6467" s="24"/>
      <c r="C6467" s="24"/>
    </row>
    <row r="6468" spans="2:3" x14ac:dyDescent="0.2">
      <c r="B6468" s="24"/>
      <c r="C6468" s="24"/>
    </row>
    <row r="6469" spans="2:3" x14ac:dyDescent="0.2">
      <c r="B6469" s="24"/>
      <c r="C6469" s="24"/>
    </row>
    <row r="6470" spans="2:3" x14ac:dyDescent="0.2">
      <c r="B6470" s="24"/>
      <c r="C6470" s="24"/>
    </row>
    <row r="6471" spans="2:3" x14ac:dyDescent="0.2">
      <c r="B6471" s="24"/>
      <c r="C6471" s="24"/>
    </row>
    <row r="6472" spans="2:3" x14ac:dyDescent="0.2">
      <c r="B6472" s="24"/>
      <c r="C6472" s="24"/>
    </row>
    <row r="6473" spans="2:3" x14ac:dyDescent="0.2">
      <c r="B6473" s="24"/>
      <c r="C6473" s="24"/>
    </row>
    <row r="6474" spans="2:3" x14ac:dyDescent="0.2">
      <c r="B6474" s="24"/>
      <c r="C6474" s="24"/>
    </row>
    <row r="6475" spans="2:3" x14ac:dyDescent="0.2">
      <c r="B6475" s="24"/>
      <c r="C6475" s="24"/>
    </row>
    <row r="6476" spans="2:3" x14ac:dyDescent="0.2">
      <c r="B6476" s="24"/>
      <c r="C6476" s="24"/>
    </row>
    <row r="6477" spans="2:3" x14ac:dyDescent="0.2">
      <c r="B6477" s="24"/>
      <c r="C6477" s="24"/>
    </row>
    <row r="6478" spans="2:3" x14ac:dyDescent="0.2">
      <c r="B6478" s="24"/>
      <c r="C6478" s="24"/>
    </row>
    <row r="6479" spans="2:3" x14ac:dyDescent="0.2">
      <c r="B6479" s="24"/>
      <c r="C6479" s="24"/>
    </row>
    <row r="6480" spans="2:3" x14ac:dyDescent="0.2">
      <c r="B6480" s="24"/>
      <c r="C6480" s="24"/>
    </row>
    <row r="6481" spans="2:3" x14ac:dyDescent="0.2">
      <c r="B6481" s="24"/>
      <c r="C6481" s="24"/>
    </row>
    <row r="6482" spans="2:3" x14ac:dyDescent="0.2">
      <c r="B6482" s="24"/>
      <c r="C6482" s="24"/>
    </row>
    <row r="6483" spans="2:3" x14ac:dyDescent="0.2">
      <c r="B6483" s="24"/>
      <c r="C6483" s="24"/>
    </row>
    <row r="6484" spans="2:3" x14ac:dyDescent="0.2">
      <c r="B6484" s="24"/>
      <c r="C6484" s="24"/>
    </row>
    <row r="6485" spans="2:3" x14ac:dyDescent="0.2">
      <c r="B6485" s="24"/>
      <c r="C6485" s="24"/>
    </row>
    <row r="6486" spans="2:3" x14ac:dyDescent="0.2">
      <c r="B6486" s="24"/>
      <c r="C6486" s="24"/>
    </row>
    <row r="6487" spans="2:3" x14ac:dyDescent="0.2">
      <c r="B6487" s="24"/>
      <c r="C6487" s="24"/>
    </row>
    <row r="6488" spans="2:3" x14ac:dyDescent="0.2">
      <c r="B6488" s="24"/>
      <c r="C6488" s="24"/>
    </row>
    <row r="6489" spans="2:3" x14ac:dyDescent="0.2">
      <c r="B6489" s="24"/>
      <c r="C6489" s="24"/>
    </row>
    <row r="6490" spans="2:3" x14ac:dyDescent="0.2">
      <c r="B6490" s="24"/>
      <c r="C6490" s="24"/>
    </row>
    <row r="6491" spans="2:3" x14ac:dyDescent="0.2">
      <c r="B6491" s="24"/>
      <c r="C6491" s="24"/>
    </row>
    <row r="6492" spans="2:3" x14ac:dyDescent="0.2">
      <c r="B6492" s="24"/>
      <c r="C6492" s="24"/>
    </row>
    <row r="6493" spans="2:3" x14ac:dyDescent="0.2">
      <c r="B6493" s="24"/>
      <c r="C6493" s="24"/>
    </row>
    <row r="6494" spans="2:3" x14ac:dyDescent="0.2">
      <c r="B6494" s="24"/>
      <c r="C6494" s="24"/>
    </row>
    <row r="6495" spans="2:3" x14ac:dyDescent="0.2">
      <c r="B6495" s="24"/>
      <c r="C6495" s="24"/>
    </row>
    <row r="6496" spans="2:3" x14ac:dyDescent="0.2">
      <c r="B6496" s="24"/>
      <c r="C6496" s="24"/>
    </row>
    <row r="6497" spans="2:3" x14ac:dyDescent="0.2">
      <c r="B6497" s="24"/>
      <c r="C6497" s="24"/>
    </row>
    <row r="6498" spans="2:3" x14ac:dyDescent="0.2">
      <c r="B6498" s="24"/>
      <c r="C6498" s="24"/>
    </row>
    <row r="6499" spans="2:3" x14ac:dyDescent="0.2">
      <c r="B6499" s="24"/>
      <c r="C6499" s="24"/>
    </row>
    <row r="6500" spans="2:3" x14ac:dyDescent="0.2">
      <c r="B6500" s="24"/>
      <c r="C6500" s="24"/>
    </row>
    <row r="6501" spans="2:3" x14ac:dyDescent="0.2">
      <c r="B6501" s="24"/>
      <c r="C6501" s="24"/>
    </row>
    <row r="6502" spans="2:3" x14ac:dyDescent="0.2">
      <c r="B6502" s="24"/>
      <c r="C6502" s="24"/>
    </row>
    <row r="6503" spans="2:3" x14ac:dyDescent="0.2">
      <c r="B6503" s="24"/>
      <c r="C6503" s="24"/>
    </row>
    <row r="6504" spans="2:3" x14ac:dyDescent="0.2">
      <c r="B6504" s="24"/>
      <c r="C6504" s="24"/>
    </row>
    <row r="6505" spans="2:3" x14ac:dyDescent="0.2">
      <c r="B6505" s="24"/>
      <c r="C6505" s="24"/>
    </row>
    <row r="6506" spans="2:3" x14ac:dyDescent="0.2">
      <c r="B6506" s="24"/>
      <c r="C6506" s="24"/>
    </row>
    <row r="6507" spans="2:3" x14ac:dyDescent="0.2">
      <c r="B6507" s="24"/>
      <c r="C6507" s="24"/>
    </row>
    <row r="6508" spans="2:3" x14ac:dyDescent="0.2">
      <c r="B6508" s="24"/>
      <c r="C6508" s="24"/>
    </row>
    <row r="6509" spans="2:3" x14ac:dyDescent="0.2">
      <c r="B6509" s="24"/>
      <c r="C6509" s="24"/>
    </row>
    <row r="6510" spans="2:3" x14ac:dyDescent="0.2">
      <c r="B6510" s="24"/>
      <c r="C6510" s="24"/>
    </row>
    <row r="6511" spans="2:3" x14ac:dyDescent="0.2">
      <c r="B6511" s="24"/>
      <c r="C6511" s="24"/>
    </row>
    <row r="6512" spans="2:3" x14ac:dyDescent="0.2">
      <c r="B6512" s="24"/>
      <c r="C6512" s="24"/>
    </row>
    <row r="6513" spans="2:3" x14ac:dyDescent="0.2">
      <c r="B6513" s="24"/>
      <c r="C6513" s="24"/>
    </row>
    <row r="6514" spans="2:3" x14ac:dyDescent="0.2">
      <c r="B6514" s="24"/>
      <c r="C6514" s="24"/>
    </row>
    <row r="6515" spans="2:3" x14ac:dyDescent="0.2">
      <c r="B6515" s="24"/>
      <c r="C6515" s="24"/>
    </row>
    <row r="6516" spans="2:3" x14ac:dyDescent="0.2">
      <c r="B6516" s="24"/>
      <c r="C6516" s="24"/>
    </row>
    <row r="6517" spans="2:3" x14ac:dyDescent="0.2">
      <c r="B6517" s="24"/>
      <c r="C6517" s="24"/>
    </row>
    <row r="6518" spans="2:3" x14ac:dyDescent="0.2">
      <c r="B6518" s="24"/>
      <c r="C6518" s="24"/>
    </row>
    <row r="6519" spans="2:3" x14ac:dyDescent="0.2">
      <c r="B6519" s="24"/>
      <c r="C6519" s="24"/>
    </row>
    <row r="6520" spans="2:3" x14ac:dyDescent="0.2">
      <c r="B6520" s="24"/>
      <c r="C6520" s="24"/>
    </row>
    <row r="6521" spans="2:3" x14ac:dyDescent="0.2">
      <c r="B6521" s="24"/>
      <c r="C6521" s="24"/>
    </row>
    <row r="6522" spans="2:3" x14ac:dyDescent="0.2">
      <c r="B6522" s="24"/>
      <c r="C6522" s="24"/>
    </row>
    <row r="6523" spans="2:3" x14ac:dyDescent="0.2">
      <c r="B6523" s="24"/>
      <c r="C6523" s="24"/>
    </row>
    <row r="6524" spans="2:3" x14ac:dyDescent="0.2">
      <c r="B6524" s="24"/>
      <c r="C6524" s="24"/>
    </row>
    <row r="6525" spans="2:3" x14ac:dyDescent="0.2">
      <c r="B6525" s="24"/>
      <c r="C6525" s="24"/>
    </row>
    <row r="6526" spans="2:3" x14ac:dyDescent="0.2">
      <c r="B6526" s="24"/>
      <c r="C6526" s="24"/>
    </row>
    <row r="6527" spans="2:3" x14ac:dyDescent="0.2">
      <c r="B6527" s="24"/>
      <c r="C6527" s="24"/>
    </row>
    <row r="6528" spans="2:3" x14ac:dyDescent="0.2">
      <c r="B6528" s="24"/>
      <c r="C6528" s="24"/>
    </row>
    <row r="6529" spans="2:3" x14ac:dyDescent="0.2">
      <c r="B6529" s="24"/>
      <c r="C6529" s="24"/>
    </row>
    <row r="6530" spans="2:3" x14ac:dyDescent="0.2">
      <c r="B6530" s="24"/>
      <c r="C6530" s="24"/>
    </row>
    <row r="6531" spans="2:3" x14ac:dyDescent="0.2">
      <c r="B6531" s="24"/>
      <c r="C6531" s="24"/>
    </row>
    <row r="6532" spans="2:3" x14ac:dyDescent="0.2">
      <c r="B6532" s="24"/>
      <c r="C6532" s="24"/>
    </row>
    <row r="6533" spans="2:3" x14ac:dyDescent="0.2">
      <c r="B6533" s="24"/>
      <c r="C6533" s="24"/>
    </row>
    <row r="6534" spans="2:3" x14ac:dyDescent="0.2">
      <c r="B6534" s="24"/>
      <c r="C6534" s="24"/>
    </row>
    <row r="6535" spans="2:3" x14ac:dyDescent="0.2">
      <c r="B6535" s="24"/>
      <c r="C6535" s="24"/>
    </row>
    <row r="6536" spans="2:3" x14ac:dyDescent="0.2">
      <c r="B6536" s="24"/>
      <c r="C6536" s="24"/>
    </row>
    <row r="6537" spans="2:3" x14ac:dyDescent="0.2">
      <c r="B6537" s="24"/>
      <c r="C6537" s="24"/>
    </row>
    <row r="6538" spans="2:3" x14ac:dyDescent="0.2">
      <c r="B6538" s="24"/>
      <c r="C6538" s="24"/>
    </row>
    <row r="6539" spans="2:3" x14ac:dyDescent="0.2">
      <c r="B6539" s="24"/>
      <c r="C6539" s="24"/>
    </row>
    <row r="6540" spans="2:3" x14ac:dyDescent="0.2">
      <c r="B6540" s="24"/>
      <c r="C6540" s="24"/>
    </row>
    <row r="6541" spans="2:3" x14ac:dyDescent="0.2">
      <c r="B6541" s="24"/>
      <c r="C6541" s="24"/>
    </row>
    <row r="6542" spans="2:3" x14ac:dyDescent="0.2">
      <c r="B6542" s="24"/>
      <c r="C6542" s="24"/>
    </row>
    <row r="6543" spans="2:3" x14ac:dyDescent="0.2">
      <c r="B6543" s="24"/>
      <c r="C6543" s="24"/>
    </row>
    <row r="6544" spans="2:3" x14ac:dyDescent="0.2">
      <c r="B6544" s="24"/>
      <c r="C6544" s="24"/>
    </row>
    <row r="6545" spans="2:3" x14ac:dyDescent="0.2">
      <c r="B6545" s="24"/>
      <c r="C6545" s="24"/>
    </row>
    <row r="6546" spans="2:3" x14ac:dyDescent="0.2">
      <c r="B6546" s="24"/>
      <c r="C6546" s="24"/>
    </row>
    <row r="6547" spans="2:3" x14ac:dyDescent="0.2">
      <c r="B6547" s="24"/>
      <c r="C6547" s="24"/>
    </row>
    <row r="6548" spans="2:3" x14ac:dyDescent="0.2">
      <c r="B6548" s="24"/>
      <c r="C6548" s="24"/>
    </row>
    <row r="6549" spans="2:3" x14ac:dyDescent="0.2">
      <c r="B6549" s="24"/>
      <c r="C6549" s="24"/>
    </row>
    <row r="6550" spans="2:3" x14ac:dyDescent="0.2">
      <c r="B6550" s="24"/>
      <c r="C6550" s="24"/>
    </row>
    <row r="6551" spans="2:3" x14ac:dyDescent="0.2">
      <c r="B6551" s="24"/>
      <c r="C6551" s="24"/>
    </row>
    <row r="6552" spans="2:3" x14ac:dyDescent="0.2">
      <c r="B6552" s="24"/>
      <c r="C6552" s="24"/>
    </row>
    <row r="6553" spans="2:3" x14ac:dyDescent="0.2">
      <c r="B6553" s="24"/>
      <c r="C6553" s="24"/>
    </row>
    <row r="6554" spans="2:3" x14ac:dyDescent="0.2">
      <c r="B6554" s="24"/>
      <c r="C6554" s="24"/>
    </row>
    <row r="6555" spans="2:3" x14ac:dyDescent="0.2">
      <c r="B6555" s="24"/>
      <c r="C6555" s="24"/>
    </row>
    <row r="6556" spans="2:3" x14ac:dyDescent="0.2">
      <c r="B6556" s="24"/>
      <c r="C6556" s="24"/>
    </row>
    <row r="6557" spans="2:3" x14ac:dyDescent="0.2">
      <c r="B6557" s="24"/>
      <c r="C6557" s="24"/>
    </row>
    <row r="6558" spans="2:3" x14ac:dyDescent="0.2">
      <c r="B6558" s="24"/>
      <c r="C6558" s="24"/>
    </row>
    <row r="6559" spans="2:3" x14ac:dyDescent="0.2">
      <c r="B6559" s="24"/>
      <c r="C6559" s="24"/>
    </row>
    <row r="6560" spans="2:3" x14ac:dyDescent="0.2">
      <c r="B6560" s="24"/>
      <c r="C6560" s="24"/>
    </row>
    <row r="6561" spans="2:3" x14ac:dyDescent="0.2">
      <c r="B6561" s="24"/>
      <c r="C6561" s="24"/>
    </row>
    <row r="6562" spans="2:3" x14ac:dyDescent="0.2">
      <c r="B6562" s="24"/>
      <c r="C6562" s="24"/>
    </row>
    <row r="6563" spans="2:3" x14ac:dyDescent="0.2">
      <c r="B6563" s="24"/>
      <c r="C6563" s="24"/>
    </row>
    <row r="6564" spans="2:3" x14ac:dyDescent="0.2">
      <c r="B6564" s="24"/>
      <c r="C6564" s="24"/>
    </row>
    <row r="6565" spans="2:3" x14ac:dyDescent="0.2">
      <c r="B6565" s="24"/>
      <c r="C6565" s="24"/>
    </row>
    <row r="6566" spans="2:3" x14ac:dyDescent="0.2">
      <c r="B6566" s="24"/>
      <c r="C6566" s="24"/>
    </row>
    <row r="6567" spans="2:3" x14ac:dyDescent="0.2">
      <c r="B6567" s="24"/>
      <c r="C6567" s="24"/>
    </row>
    <row r="6568" spans="2:3" x14ac:dyDescent="0.2">
      <c r="B6568" s="24"/>
      <c r="C6568" s="24"/>
    </row>
    <row r="6569" spans="2:3" x14ac:dyDescent="0.2">
      <c r="B6569" s="24"/>
      <c r="C6569" s="24"/>
    </row>
    <row r="6570" spans="2:3" x14ac:dyDescent="0.2">
      <c r="B6570" s="24"/>
      <c r="C6570" s="24"/>
    </row>
    <row r="6571" spans="2:3" x14ac:dyDescent="0.2">
      <c r="B6571" s="24"/>
      <c r="C6571" s="24"/>
    </row>
    <row r="6572" spans="2:3" x14ac:dyDescent="0.2">
      <c r="B6572" s="24"/>
      <c r="C6572" s="24"/>
    </row>
    <row r="6573" spans="2:3" x14ac:dyDescent="0.2">
      <c r="B6573" s="24"/>
      <c r="C6573" s="24"/>
    </row>
    <row r="6574" spans="2:3" x14ac:dyDescent="0.2">
      <c r="B6574" s="24"/>
      <c r="C6574" s="24"/>
    </row>
    <row r="6575" spans="2:3" x14ac:dyDescent="0.2">
      <c r="B6575" s="24"/>
      <c r="C6575" s="24"/>
    </row>
    <row r="6576" spans="2:3" x14ac:dyDescent="0.2">
      <c r="B6576" s="24"/>
      <c r="C6576" s="24"/>
    </row>
    <row r="6577" spans="2:3" x14ac:dyDescent="0.2">
      <c r="B6577" s="24"/>
      <c r="C6577" s="24"/>
    </row>
    <row r="6578" spans="2:3" x14ac:dyDescent="0.2">
      <c r="B6578" s="24"/>
      <c r="C6578" s="24"/>
    </row>
    <row r="6579" spans="2:3" x14ac:dyDescent="0.2">
      <c r="B6579" s="24"/>
      <c r="C6579" s="24"/>
    </row>
    <row r="6580" spans="2:3" x14ac:dyDescent="0.2">
      <c r="B6580" s="24"/>
      <c r="C6580" s="24"/>
    </row>
    <row r="6581" spans="2:3" x14ac:dyDescent="0.2">
      <c r="B6581" s="24"/>
      <c r="C6581" s="24"/>
    </row>
    <row r="6582" spans="2:3" x14ac:dyDescent="0.2">
      <c r="B6582" s="24"/>
      <c r="C6582" s="24"/>
    </row>
    <row r="6583" spans="2:3" x14ac:dyDescent="0.2">
      <c r="B6583" s="24"/>
      <c r="C6583" s="24"/>
    </row>
    <row r="6584" spans="2:3" x14ac:dyDescent="0.2">
      <c r="B6584" s="24"/>
      <c r="C6584" s="24"/>
    </row>
    <row r="6585" spans="2:3" x14ac:dyDescent="0.2">
      <c r="B6585" s="24"/>
      <c r="C6585" s="24"/>
    </row>
    <row r="6586" spans="2:3" x14ac:dyDescent="0.2">
      <c r="B6586" s="24"/>
      <c r="C6586" s="24"/>
    </row>
    <row r="6587" spans="2:3" x14ac:dyDescent="0.2">
      <c r="B6587" s="24"/>
      <c r="C6587" s="24"/>
    </row>
    <row r="6588" spans="2:3" x14ac:dyDescent="0.2">
      <c r="B6588" s="24"/>
      <c r="C6588" s="24"/>
    </row>
    <row r="6589" spans="2:3" x14ac:dyDescent="0.2">
      <c r="B6589" s="24"/>
      <c r="C6589" s="24"/>
    </row>
    <row r="6590" spans="2:3" x14ac:dyDescent="0.2">
      <c r="B6590" s="24"/>
      <c r="C6590" s="24"/>
    </row>
    <row r="6591" spans="2:3" x14ac:dyDescent="0.2">
      <c r="B6591" s="24"/>
      <c r="C6591" s="24"/>
    </row>
    <row r="6592" spans="2:3" x14ac:dyDescent="0.2">
      <c r="B6592" s="24"/>
      <c r="C6592" s="24"/>
    </row>
    <row r="6593" spans="2:3" x14ac:dyDescent="0.2">
      <c r="B6593" s="24"/>
      <c r="C6593" s="24"/>
    </row>
    <row r="6594" spans="2:3" x14ac:dyDescent="0.2">
      <c r="B6594" s="24"/>
      <c r="C6594" s="24"/>
    </row>
    <row r="6595" spans="2:3" x14ac:dyDescent="0.2">
      <c r="B6595" s="24"/>
      <c r="C6595" s="24"/>
    </row>
    <row r="6596" spans="2:3" x14ac:dyDescent="0.2">
      <c r="B6596" s="24"/>
      <c r="C6596" s="24"/>
    </row>
    <row r="6597" spans="2:3" x14ac:dyDescent="0.2">
      <c r="B6597" s="24"/>
      <c r="C6597" s="24"/>
    </row>
    <row r="6598" spans="2:3" x14ac:dyDescent="0.2">
      <c r="B6598" s="24"/>
      <c r="C6598" s="24"/>
    </row>
    <row r="6599" spans="2:3" x14ac:dyDescent="0.2">
      <c r="B6599" s="24"/>
      <c r="C6599" s="24"/>
    </row>
    <row r="6600" spans="2:3" x14ac:dyDescent="0.2">
      <c r="B6600" s="24"/>
      <c r="C6600" s="24"/>
    </row>
    <row r="6601" spans="2:3" x14ac:dyDescent="0.2">
      <c r="B6601" s="24"/>
      <c r="C6601" s="24"/>
    </row>
    <row r="6602" spans="2:3" x14ac:dyDescent="0.2">
      <c r="B6602" s="24"/>
      <c r="C6602" s="24"/>
    </row>
    <row r="6603" spans="2:3" x14ac:dyDescent="0.2">
      <c r="B6603" s="24"/>
      <c r="C6603" s="24"/>
    </row>
    <row r="6604" spans="2:3" x14ac:dyDescent="0.2">
      <c r="B6604" s="24"/>
      <c r="C6604" s="24"/>
    </row>
    <row r="6605" spans="2:3" x14ac:dyDescent="0.2">
      <c r="B6605" s="24"/>
      <c r="C6605" s="24"/>
    </row>
    <row r="6606" spans="2:3" x14ac:dyDescent="0.2">
      <c r="B6606" s="24"/>
      <c r="C6606" s="24"/>
    </row>
    <row r="6607" spans="2:3" x14ac:dyDescent="0.2">
      <c r="B6607" s="24"/>
      <c r="C6607" s="24"/>
    </row>
    <row r="6608" spans="2:3" x14ac:dyDescent="0.2">
      <c r="B6608" s="24"/>
      <c r="C6608" s="24"/>
    </row>
    <row r="6609" spans="2:3" x14ac:dyDescent="0.2">
      <c r="B6609" s="24"/>
      <c r="C6609" s="24"/>
    </row>
    <row r="6610" spans="2:3" x14ac:dyDescent="0.2">
      <c r="B6610" s="24"/>
      <c r="C6610" s="24"/>
    </row>
    <row r="6611" spans="2:3" x14ac:dyDescent="0.2">
      <c r="B6611" s="24"/>
      <c r="C6611" s="24"/>
    </row>
    <row r="6612" spans="2:3" x14ac:dyDescent="0.2">
      <c r="B6612" s="24"/>
      <c r="C6612" s="24"/>
    </row>
    <row r="6613" spans="2:3" x14ac:dyDescent="0.2">
      <c r="B6613" s="24"/>
      <c r="C6613" s="24"/>
    </row>
    <row r="6614" spans="2:3" x14ac:dyDescent="0.2">
      <c r="B6614" s="24"/>
      <c r="C6614" s="24"/>
    </row>
    <row r="6615" spans="2:3" x14ac:dyDescent="0.2">
      <c r="B6615" s="24"/>
      <c r="C6615" s="24"/>
    </row>
    <row r="6616" spans="2:3" x14ac:dyDescent="0.2">
      <c r="B6616" s="24"/>
      <c r="C6616" s="24"/>
    </row>
    <row r="6617" spans="2:3" x14ac:dyDescent="0.2">
      <c r="B6617" s="24"/>
      <c r="C6617" s="24"/>
    </row>
    <row r="6618" spans="2:3" x14ac:dyDescent="0.2">
      <c r="B6618" s="24"/>
      <c r="C6618" s="24"/>
    </row>
    <row r="6619" spans="2:3" x14ac:dyDescent="0.2">
      <c r="B6619" s="24"/>
      <c r="C6619" s="24"/>
    </row>
    <row r="6620" spans="2:3" x14ac:dyDescent="0.2">
      <c r="B6620" s="24"/>
      <c r="C6620" s="24"/>
    </row>
    <row r="6621" spans="2:3" x14ac:dyDescent="0.2">
      <c r="B6621" s="24"/>
      <c r="C6621" s="24"/>
    </row>
    <row r="6622" spans="2:3" x14ac:dyDescent="0.2">
      <c r="B6622" s="24"/>
      <c r="C6622" s="24"/>
    </row>
    <row r="6623" spans="2:3" x14ac:dyDescent="0.2">
      <c r="B6623" s="24"/>
      <c r="C6623" s="24"/>
    </row>
    <row r="6624" spans="2:3" x14ac:dyDescent="0.2">
      <c r="B6624" s="24"/>
      <c r="C6624" s="24"/>
    </row>
    <row r="6625" spans="2:3" x14ac:dyDescent="0.2">
      <c r="B6625" s="24"/>
      <c r="C6625" s="24"/>
    </row>
    <row r="6626" spans="2:3" x14ac:dyDescent="0.2">
      <c r="B6626" s="24"/>
      <c r="C6626" s="24"/>
    </row>
    <row r="6627" spans="2:3" x14ac:dyDescent="0.2">
      <c r="B6627" s="24"/>
      <c r="C6627" s="24"/>
    </row>
    <row r="6628" spans="2:3" x14ac:dyDescent="0.2">
      <c r="B6628" s="24"/>
      <c r="C6628" s="24"/>
    </row>
    <row r="6629" spans="2:3" x14ac:dyDescent="0.2">
      <c r="B6629" s="24"/>
      <c r="C6629" s="24"/>
    </row>
    <row r="6630" spans="2:3" x14ac:dyDescent="0.2">
      <c r="B6630" s="24"/>
      <c r="C6630" s="24"/>
    </row>
    <row r="6631" spans="2:3" x14ac:dyDescent="0.2">
      <c r="B6631" s="24"/>
      <c r="C6631" s="24"/>
    </row>
    <row r="6632" spans="2:3" x14ac:dyDescent="0.2">
      <c r="B6632" s="24"/>
      <c r="C6632" s="24"/>
    </row>
    <row r="6633" spans="2:3" x14ac:dyDescent="0.2">
      <c r="B6633" s="24"/>
      <c r="C6633" s="24"/>
    </row>
    <row r="6634" spans="2:3" x14ac:dyDescent="0.2">
      <c r="B6634" s="24"/>
      <c r="C6634" s="24"/>
    </row>
    <row r="6635" spans="2:3" x14ac:dyDescent="0.2">
      <c r="B6635" s="24"/>
      <c r="C6635" s="24"/>
    </row>
    <row r="6636" spans="2:3" x14ac:dyDescent="0.2">
      <c r="B6636" s="24"/>
      <c r="C6636" s="24"/>
    </row>
    <row r="6637" spans="2:3" x14ac:dyDescent="0.2">
      <c r="B6637" s="24"/>
      <c r="C6637" s="24"/>
    </row>
    <row r="6638" spans="2:3" x14ac:dyDescent="0.2">
      <c r="B6638" s="24"/>
      <c r="C6638" s="24"/>
    </row>
    <row r="6639" spans="2:3" x14ac:dyDescent="0.2">
      <c r="B6639" s="24"/>
      <c r="C6639" s="24"/>
    </row>
    <row r="6640" spans="2:3" x14ac:dyDescent="0.2">
      <c r="B6640" s="24"/>
      <c r="C6640" s="24"/>
    </row>
    <row r="6641" spans="2:3" x14ac:dyDescent="0.2">
      <c r="B6641" s="24"/>
      <c r="C6641" s="24"/>
    </row>
    <row r="6642" spans="2:3" x14ac:dyDescent="0.2">
      <c r="B6642" s="24"/>
      <c r="C6642" s="24"/>
    </row>
    <row r="6643" spans="2:3" x14ac:dyDescent="0.2">
      <c r="B6643" s="24"/>
      <c r="C6643" s="24"/>
    </row>
    <row r="6644" spans="2:3" x14ac:dyDescent="0.2">
      <c r="B6644" s="24"/>
      <c r="C6644" s="24"/>
    </row>
    <row r="6645" spans="2:3" x14ac:dyDescent="0.2">
      <c r="B6645" s="24"/>
      <c r="C6645" s="24"/>
    </row>
    <row r="6646" spans="2:3" x14ac:dyDescent="0.2">
      <c r="B6646" s="24"/>
      <c r="C6646" s="24"/>
    </row>
    <row r="6647" spans="2:3" x14ac:dyDescent="0.2">
      <c r="B6647" s="24"/>
      <c r="C6647" s="24"/>
    </row>
    <row r="6648" spans="2:3" x14ac:dyDescent="0.2">
      <c r="B6648" s="24"/>
      <c r="C6648" s="24"/>
    </row>
    <row r="6649" spans="2:3" x14ac:dyDescent="0.2">
      <c r="B6649" s="24"/>
      <c r="C6649" s="24"/>
    </row>
    <row r="6650" spans="2:3" x14ac:dyDescent="0.2">
      <c r="B6650" s="24"/>
      <c r="C6650" s="24"/>
    </row>
    <row r="6651" spans="2:3" x14ac:dyDescent="0.2">
      <c r="B6651" s="24"/>
      <c r="C6651" s="24"/>
    </row>
    <row r="6652" spans="2:3" x14ac:dyDescent="0.2">
      <c r="B6652" s="24"/>
      <c r="C6652" s="24"/>
    </row>
    <row r="6653" spans="2:3" x14ac:dyDescent="0.2">
      <c r="B6653" s="24"/>
      <c r="C6653" s="24"/>
    </row>
    <row r="6654" spans="2:3" x14ac:dyDescent="0.2">
      <c r="B6654" s="24"/>
      <c r="C6654" s="24"/>
    </row>
    <row r="6655" spans="2:3" x14ac:dyDescent="0.2">
      <c r="B6655" s="24"/>
      <c r="C6655" s="24"/>
    </row>
    <row r="6656" spans="2:3" x14ac:dyDescent="0.2">
      <c r="B6656" s="24"/>
      <c r="C6656" s="24"/>
    </row>
    <row r="6657" spans="2:3" x14ac:dyDescent="0.2">
      <c r="B6657" s="24"/>
      <c r="C6657" s="24"/>
    </row>
    <row r="6658" spans="2:3" x14ac:dyDescent="0.2">
      <c r="B6658" s="24"/>
      <c r="C6658" s="24"/>
    </row>
    <row r="6659" spans="2:3" x14ac:dyDescent="0.2">
      <c r="B6659" s="24"/>
      <c r="C6659" s="24"/>
    </row>
    <row r="6660" spans="2:3" x14ac:dyDescent="0.2">
      <c r="B6660" s="24"/>
      <c r="C6660" s="24"/>
    </row>
    <row r="6661" spans="2:3" x14ac:dyDescent="0.2">
      <c r="B6661" s="24"/>
      <c r="C6661" s="24"/>
    </row>
    <row r="6662" spans="2:3" x14ac:dyDescent="0.2">
      <c r="B6662" s="24"/>
      <c r="C6662" s="24"/>
    </row>
    <row r="6663" spans="2:3" x14ac:dyDescent="0.2">
      <c r="B6663" s="24"/>
      <c r="C6663" s="24"/>
    </row>
    <row r="6664" spans="2:3" x14ac:dyDescent="0.2">
      <c r="B6664" s="24"/>
      <c r="C6664" s="24"/>
    </row>
    <row r="6665" spans="2:3" x14ac:dyDescent="0.2">
      <c r="B6665" s="24"/>
      <c r="C6665" s="24"/>
    </row>
    <row r="6666" spans="2:3" x14ac:dyDescent="0.2">
      <c r="B6666" s="24"/>
      <c r="C6666" s="24"/>
    </row>
    <row r="6667" spans="2:3" x14ac:dyDescent="0.2">
      <c r="B6667" s="24"/>
      <c r="C6667" s="24"/>
    </row>
    <row r="6668" spans="2:3" x14ac:dyDescent="0.2">
      <c r="B6668" s="24"/>
      <c r="C6668" s="24"/>
    </row>
    <row r="6669" spans="2:3" x14ac:dyDescent="0.2">
      <c r="B6669" s="24"/>
      <c r="C6669" s="24"/>
    </row>
    <row r="6670" spans="2:3" x14ac:dyDescent="0.2">
      <c r="B6670" s="24"/>
      <c r="C6670" s="24"/>
    </row>
    <row r="6671" spans="2:3" x14ac:dyDescent="0.2">
      <c r="B6671" s="24"/>
      <c r="C6671" s="24"/>
    </row>
    <row r="6672" spans="2:3" x14ac:dyDescent="0.2">
      <c r="B6672" s="24"/>
      <c r="C6672" s="24"/>
    </row>
    <row r="6673" spans="2:3" x14ac:dyDescent="0.2">
      <c r="B6673" s="24"/>
      <c r="C6673" s="24"/>
    </row>
    <row r="6674" spans="2:3" x14ac:dyDescent="0.2">
      <c r="B6674" s="24"/>
      <c r="C6674" s="24"/>
    </row>
    <row r="6675" spans="2:3" x14ac:dyDescent="0.2">
      <c r="B6675" s="24"/>
      <c r="C6675" s="24"/>
    </row>
    <row r="6676" spans="2:3" x14ac:dyDescent="0.2">
      <c r="B6676" s="24"/>
      <c r="C6676" s="24"/>
    </row>
    <row r="6677" spans="2:3" x14ac:dyDescent="0.2">
      <c r="B6677" s="24"/>
      <c r="C6677" s="24"/>
    </row>
    <row r="6678" spans="2:3" x14ac:dyDescent="0.2">
      <c r="B6678" s="24"/>
      <c r="C6678" s="24"/>
    </row>
    <row r="6679" spans="2:3" x14ac:dyDescent="0.2">
      <c r="B6679" s="24"/>
      <c r="C6679" s="24"/>
    </row>
    <row r="6680" spans="2:3" x14ac:dyDescent="0.2">
      <c r="B6680" s="24"/>
      <c r="C6680" s="24"/>
    </row>
    <row r="6681" spans="2:3" x14ac:dyDescent="0.2">
      <c r="B6681" s="24"/>
      <c r="C6681" s="24"/>
    </row>
    <row r="6682" spans="2:3" x14ac:dyDescent="0.2">
      <c r="B6682" s="24"/>
      <c r="C6682" s="24"/>
    </row>
    <row r="6683" spans="2:3" x14ac:dyDescent="0.2">
      <c r="B6683" s="24"/>
      <c r="C6683" s="24"/>
    </row>
    <row r="6684" spans="2:3" x14ac:dyDescent="0.2">
      <c r="B6684" s="24"/>
      <c r="C6684" s="24"/>
    </row>
    <row r="6685" spans="2:3" x14ac:dyDescent="0.2">
      <c r="B6685" s="24"/>
      <c r="C6685" s="24"/>
    </row>
    <row r="6686" spans="2:3" x14ac:dyDescent="0.2">
      <c r="B6686" s="24"/>
      <c r="C6686" s="24"/>
    </row>
    <row r="6687" spans="2:3" x14ac:dyDescent="0.2">
      <c r="B6687" s="24"/>
      <c r="C6687" s="24"/>
    </row>
    <row r="6688" spans="2:3" x14ac:dyDescent="0.2">
      <c r="B6688" s="24"/>
      <c r="C6688" s="24"/>
    </row>
    <row r="6689" spans="2:3" x14ac:dyDescent="0.2">
      <c r="B6689" s="24"/>
      <c r="C6689" s="24"/>
    </row>
    <row r="6690" spans="2:3" x14ac:dyDescent="0.2">
      <c r="B6690" s="24"/>
      <c r="C6690" s="24"/>
    </row>
    <row r="6691" spans="2:3" x14ac:dyDescent="0.2">
      <c r="B6691" s="24"/>
      <c r="C6691" s="24"/>
    </row>
    <row r="6692" spans="2:3" x14ac:dyDescent="0.2">
      <c r="B6692" s="24"/>
      <c r="C6692" s="24"/>
    </row>
    <row r="6693" spans="2:3" x14ac:dyDescent="0.2">
      <c r="B6693" s="24"/>
      <c r="C6693" s="24"/>
    </row>
    <row r="6694" spans="2:3" x14ac:dyDescent="0.2">
      <c r="B6694" s="24"/>
      <c r="C6694" s="24"/>
    </row>
    <row r="6695" spans="2:3" x14ac:dyDescent="0.2">
      <c r="B6695" s="24"/>
      <c r="C6695" s="24"/>
    </row>
    <row r="6696" spans="2:3" x14ac:dyDescent="0.2">
      <c r="B6696" s="24"/>
      <c r="C6696" s="24"/>
    </row>
    <row r="6697" spans="2:3" x14ac:dyDescent="0.2">
      <c r="B6697" s="24"/>
      <c r="C6697" s="24"/>
    </row>
    <row r="6698" spans="2:3" x14ac:dyDescent="0.2">
      <c r="B6698" s="24"/>
      <c r="C6698" s="24"/>
    </row>
    <row r="6699" spans="2:3" x14ac:dyDescent="0.2">
      <c r="B6699" s="24"/>
      <c r="C6699" s="24"/>
    </row>
    <row r="6700" spans="2:3" x14ac:dyDescent="0.2">
      <c r="B6700" s="24"/>
      <c r="C6700" s="24"/>
    </row>
    <row r="6701" spans="2:3" x14ac:dyDescent="0.2">
      <c r="B6701" s="24"/>
      <c r="C6701" s="24"/>
    </row>
    <row r="6702" spans="2:3" x14ac:dyDescent="0.2">
      <c r="B6702" s="24"/>
      <c r="C6702" s="24"/>
    </row>
    <row r="6703" spans="2:3" x14ac:dyDescent="0.2">
      <c r="B6703" s="24"/>
      <c r="C6703" s="24"/>
    </row>
    <row r="6704" spans="2:3" x14ac:dyDescent="0.2">
      <c r="B6704" s="24"/>
      <c r="C6704" s="24"/>
    </row>
    <row r="6705" spans="2:3" x14ac:dyDescent="0.2">
      <c r="B6705" s="24"/>
      <c r="C6705" s="24"/>
    </row>
    <row r="6706" spans="2:3" x14ac:dyDescent="0.2">
      <c r="B6706" s="24"/>
      <c r="C6706" s="24"/>
    </row>
    <row r="6707" spans="2:3" x14ac:dyDescent="0.2">
      <c r="B6707" s="24"/>
      <c r="C6707" s="24"/>
    </row>
    <row r="6708" spans="2:3" x14ac:dyDescent="0.2">
      <c r="B6708" s="24"/>
      <c r="C6708" s="24"/>
    </row>
    <row r="6709" spans="2:3" x14ac:dyDescent="0.2">
      <c r="B6709" s="24"/>
      <c r="C6709" s="24"/>
    </row>
    <row r="6710" spans="2:3" x14ac:dyDescent="0.2">
      <c r="B6710" s="24"/>
      <c r="C6710" s="24"/>
    </row>
    <row r="6711" spans="2:3" x14ac:dyDescent="0.2">
      <c r="B6711" s="24"/>
      <c r="C6711" s="24"/>
    </row>
    <row r="6712" spans="2:3" x14ac:dyDescent="0.2">
      <c r="B6712" s="24"/>
      <c r="C6712" s="24"/>
    </row>
    <row r="6713" spans="2:3" x14ac:dyDescent="0.2">
      <c r="B6713" s="24"/>
      <c r="C6713" s="24"/>
    </row>
    <row r="6714" spans="2:3" x14ac:dyDescent="0.2">
      <c r="B6714" s="24"/>
      <c r="C6714" s="24"/>
    </row>
    <row r="6715" spans="2:3" x14ac:dyDescent="0.2">
      <c r="B6715" s="24"/>
      <c r="C6715" s="24"/>
    </row>
    <row r="6716" spans="2:3" x14ac:dyDescent="0.2">
      <c r="B6716" s="24"/>
      <c r="C6716" s="24"/>
    </row>
    <row r="6717" spans="2:3" x14ac:dyDescent="0.2">
      <c r="B6717" s="24"/>
      <c r="C6717" s="24"/>
    </row>
    <row r="6718" spans="2:3" x14ac:dyDescent="0.2">
      <c r="B6718" s="24"/>
      <c r="C6718" s="24"/>
    </row>
    <row r="6719" spans="2:3" x14ac:dyDescent="0.2">
      <c r="B6719" s="24"/>
      <c r="C6719" s="24"/>
    </row>
    <row r="6720" spans="2:3" x14ac:dyDescent="0.2">
      <c r="B6720" s="24"/>
      <c r="C6720" s="24"/>
    </row>
    <row r="6721" spans="2:3" x14ac:dyDescent="0.2">
      <c r="B6721" s="24"/>
      <c r="C6721" s="24"/>
    </row>
    <row r="6722" spans="2:3" x14ac:dyDescent="0.2">
      <c r="B6722" s="24"/>
      <c r="C6722" s="24"/>
    </row>
    <row r="6723" spans="2:3" x14ac:dyDescent="0.2">
      <c r="B6723" s="24"/>
      <c r="C6723" s="24"/>
    </row>
    <row r="6724" spans="2:3" x14ac:dyDescent="0.2">
      <c r="B6724" s="24"/>
      <c r="C6724" s="24"/>
    </row>
    <row r="6725" spans="2:3" x14ac:dyDescent="0.2">
      <c r="B6725" s="24"/>
      <c r="C6725" s="24"/>
    </row>
    <row r="6726" spans="2:3" x14ac:dyDescent="0.2">
      <c r="B6726" s="24"/>
      <c r="C6726" s="24"/>
    </row>
    <row r="6727" spans="2:3" x14ac:dyDescent="0.2">
      <c r="B6727" s="24"/>
      <c r="C6727" s="24"/>
    </row>
    <row r="6728" spans="2:3" x14ac:dyDescent="0.2">
      <c r="B6728" s="24"/>
      <c r="C6728" s="24"/>
    </row>
    <row r="6729" spans="2:3" x14ac:dyDescent="0.2">
      <c r="B6729" s="24"/>
      <c r="C6729" s="24"/>
    </row>
    <row r="6730" spans="2:3" x14ac:dyDescent="0.2">
      <c r="B6730" s="24"/>
      <c r="C6730" s="24"/>
    </row>
    <row r="6731" spans="2:3" x14ac:dyDescent="0.2">
      <c r="B6731" s="24"/>
      <c r="C6731" s="24"/>
    </row>
    <row r="6732" spans="2:3" x14ac:dyDescent="0.2">
      <c r="B6732" s="24"/>
      <c r="C6732" s="24"/>
    </row>
    <row r="6733" spans="2:3" x14ac:dyDescent="0.2">
      <c r="B6733" s="24"/>
      <c r="C6733" s="24"/>
    </row>
    <row r="6734" spans="2:3" x14ac:dyDescent="0.2">
      <c r="B6734" s="24"/>
      <c r="C6734" s="24"/>
    </row>
    <row r="6735" spans="2:3" x14ac:dyDescent="0.2">
      <c r="B6735" s="24"/>
      <c r="C6735" s="24"/>
    </row>
    <row r="6736" spans="2:3" x14ac:dyDescent="0.2">
      <c r="B6736" s="24"/>
      <c r="C6736" s="24"/>
    </row>
    <row r="6737" spans="2:3" x14ac:dyDescent="0.2">
      <c r="B6737" s="24"/>
      <c r="C6737" s="24"/>
    </row>
    <row r="6738" spans="2:3" x14ac:dyDescent="0.2">
      <c r="B6738" s="24"/>
      <c r="C6738" s="24"/>
    </row>
    <row r="6739" spans="2:3" x14ac:dyDescent="0.2">
      <c r="B6739" s="24"/>
      <c r="C6739" s="24"/>
    </row>
    <row r="6740" spans="2:3" x14ac:dyDescent="0.2">
      <c r="B6740" s="24"/>
      <c r="C6740" s="24"/>
    </row>
    <row r="6741" spans="2:3" x14ac:dyDescent="0.2">
      <c r="B6741" s="24"/>
      <c r="C6741" s="24"/>
    </row>
    <row r="6742" spans="2:3" x14ac:dyDescent="0.2">
      <c r="B6742" s="24"/>
      <c r="C6742" s="24"/>
    </row>
    <row r="6743" spans="2:3" x14ac:dyDescent="0.2">
      <c r="B6743" s="24"/>
      <c r="C6743" s="24"/>
    </row>
    <row r="6744" spans="2:3" x14ac:dyDescent="0.2">
      <c r="B6744" s="24"/>
      <c r="C6744" s="24"/>
    </row>
    <row r="6745" spans="2:3" x14ac:dyDescent="0.2">
      <c r="B6745" s="24"/>
      <c r="C6745" s="24"/>
    </row>
    <row r="6746" spans="2:3" x14ac:dyDescent="0.2">
      <c r="B6746" s="24"/>
      <c r="C6746" s="24"/>
    </row>
    <row r="6747" spans="2:3" x14ac:dyDescent="0.2">
      <c r="B6747" s="24"/>
      <c r="C6747" s="24"/>
    </row>
    <row r="6748" spans="2:3" x14ac:dyDescent="0.2">
      <c r="B6748" s="24"/>
      <c r="C6748" s="24"/>
    </row>
    <row r="6749" spans="2:3" x14ac:dyDescent="0.2">
      <c r="B6749" s="24"/>
      <c r="C6749" s="24"/>
    </row>
    <row r="6750" spans="2:3" x14ac:dyDescent="0.2">
      <c r="B6750" s="24"/>
      <c r="C6750" s="24"/>
    </row>
    <row r="6751" spans="2:3" x14ac:dyDescent="0.2">
      <c r="B6751" s="24"/>
      <c r="C6751" s="24"/>
    </row>
    <row r="6752" spans="2:3" x14ac:dyDescent="0.2">
      <c r="B6752" s="24"/>
      <c r="C6752" s="24"/>
    </row>
    <row r="6753" spans="2:3" x14ac:dyDescent="0.2">
      <c r="B6753" s="24"/>
      <c r="C6753" s="24"/>
    </row>
    <row r="6754" spans="2:3" x14ac:dyDescent="0.2">
      <c r="B6754" s="24"/>
      <c r="C6754" s="24"/>
    </row>
    <row r="6755" spans="2:3" x14ac:dyDescent="0.2">
      <c r="B6755" s="24"/>
      <c r="C6755" s="24"/>
    </row>
    <row r="6756" spans="2:3" x14ac:dyDescent="0.2">
      <c r="B6756" s="24"/>
      <c r="C6756" s="24"/>
    </row>
    <row r="6757" spans="2:3" x14ac:dyDescent="0.2">
      <c r="B6757" s="24"/>
      <c r="C6757" s="24"/>
    </row>
    <row r="6758" spans="2:3" x14ac:dyDescent="0.2">
      <c r="B6758" s="24"/>
      <c r="C6758" s="24"/>
    </row>
    <row r="6759" spans="2:3" x14ac:dyDescent="0.2">
      <c r="B6759" s="24"/>
      <c r="C6759" s="24"/>
    </row>
    <row r="6760" spans="2:3" x14ac:dyDescent="0.2">
      <c r="B6760" s="24"/>
      <c r="C6760" s="24"/>
    </row>
    <row r="6761" spans="2:3" x14ac:dyDescent="0.2">
      <c r="B6761" s="24"/>
      <c r="C6761" s="24"/>
    </row>
    <row r="6762" spans="2:3" x14ac:dyDescent="0.2">
      <c r="B6762" s="24"/>
      <c r="C6762" s="24"/>
    </row>
    <row r="6763" spans="2:3" x14ac:dyDescent="0.2">
      <c r="B6763" s="24"/>
      <c r="C6763" s="24"/>
    </row>
    <row r="6764" spans="2:3" x14ac:dyDescent="0.2">
      <c r="B6764" s="24"/>
      <c r="C6764" s="24"/>
    </row>
    <row r="6765" spans="2:3" x14ac:dyDescent="0.2">
      <c r="B6765" s="24"/>
      <c r="C6765" s="24"/>
    </row>
    <row r="6766" spans="2:3" x14ac:dyDescent="0.2">
      <c r="B6766" s="24"/>
      <c r="C6766" s="24"/>
    </row>
    <row r="6767" spans="2:3" x14ac:dyDescent="0.2">
      <c r="B6767" s="24"/>
      <c r="C6767" s="24"/>
    </row>
    <row r="6768" spans="2:3" x14ac:dyDescent="0.2">
      <c r="B6768" s="24"/>
      <c r="C6768" s="24"/>
    </row>
    <row r="6769" spans="2:3" x14ac:dyDescent="0.2">
      <c r="B6769" s="24"/>
      <c r="C6769" s="24"/>
    </row>
    <row r="6770" spans="2:3" x14ac:dyDescent="0.2">
      <c r="B6770" s="24"/>
      <c r="C6770" s="24"/>
    </row>
    <row r="6771" spans="2:3" x14ac:dyDescent="0.2">
      <c r="B6771" s="24"/>
      <c r="C6771" s="24"/>
    </row>
    <row r="6772" spans="2:3" x14ac:dyDescent="0.2">
      <c r="B6772" s="24"/>
      <c r="C6772" s="24"/>
    </row>
    <row r="6773" spans="2:3" x14ac:dyDescent="0.2">
      <c r="B6773" s="24"/>
      <c r="C6773" s="24"/>
    </row>
    <row r="6774" spans="2:3" x14ac:dyDescent="0.2">
      <c r="B6774" s="24"/>
      <c r="C6774" s="24"/>
    </row>
    <row r="6775" spans="2:3" x14ac:dyDescent="0.2">
      <c r="B6775" s="24"/>
      <c r="C6775" s="24"/>
    </row>
    <row r="6776" spans="2:3" x14ac:dyDescent="0.2">
      <c r="B6776" s="24"/>
      <c r="C6776" s="24"/>
    </row>
    <row r="6777" spans="2:3" x14ac:dyDescent="0.2">
      <c r="B6777" s="24"/>
      <c r="C6777" s="24"/>
    </row>
    <row r="6778" spans="2:3" x14ac:dyDescent="0.2">
      <c r="B6778" s="24"/>
      <c r="C6778" s="24"/>
    </row>
    <row r="6779" spans="2:3" x14ac:dyDescent="0.2">
      <c r="B6779" s="24"/>
      <c r="C6779" s="24"/>
    </row>
    <row r="6780" spans="2:3" x14ac:dyDescent="0.2">
      <c r="B6780" s="24"/>
      <c r="C6780" s="24"/>
    </row>
    <row r="6781" spans="2:3" x14ac:dyDescent="0.2">
      <c r="B6781" s="24"/>
      <c r="C6781" s="24"/>
    </row>
    <row r="6782" spans="2:3" x14ac:dyDescent="0.2">
      <c r="B6782" s="24"/>
      <c r="C6782" s="24"/>
    </row>
    <row r="6783" spans="2:3" x14ac:dyDescent="0.2">
      <c r="B6783" s="24"/>
      <c r="C6783" s="24"/>
    </row>
    <row r="6784" spans="2:3" x14ac:dyDescent="0.2">
      <c r="B6784" s="24"/>
      <c r="C6784" s="24"/>
    </row>
    <row r="6785" spans="2:3" x14ac:dyDescent="0.2">
      <c r="B6785" s="24"/>
      <c r="C6785" s="24"/>
    </row>
    <row r="6786" spans="2:3" x14ac:dyDescent="0.2">
      <c r="B6786" s="24"/>
      <c r="C6786" s="24"/>
    </row>
    <row r="6787" spans="2:3" x14ac:dyDescent="0.2">
      <c r="B6787" s="24"/>
      <c r="C6787" s="24"/>
    </row>
    <row r="6788" spans="2:3" x14ac:dyDescent="0.2">
      <c r="B6788" s="24"/>
      <c r="C6788" s="24"/>
    </row>
    <row r="6789" spans="2:3" x14ac:dyDescent="0.2">
      <c r="B6789" s="24"/>
      <c r="C6789" s="24"/>
    </row>
    <row r="6790" spans="2:3" x14ac:dyDescent="0.2">
      <c r="B6790" s="24"/>
      <c r="C6790" s="24"/>
    </row>
    <row r="6791" spans="2:3" x14ac:dyDescent="0.2">
      <c r="B6791" s="24"/>
      <c r="C6791" s="24"/>
    </row>
    <row r="6792" spans="2:3" x14ac:dyDescent="0.2">
      <c r="B6792" s="24"/>
      <c r="C6792" s="24"/>
    </row>
    <row r="6793" spans="2:3" x14ac:dyDescent="0.2">
      <c r="B6793" s="24"/>
      <c r="C6793" s="24"/>
    </row>
    <row r="6794" spans="2:3" x14ac:dyDescent="0.2">
      <c r="B6794" s="24"/>
      <c r="C6794" s="24"/>
    </row>
    <row r="6795" spans="2:3" x14ac:dyDescent="0.2">
      <c r="B6795" s="24"/>
      <c r="C6795" s="24"/>
    </row>
    <row r="6796" spans="2:3" x14ac:dyDescent="0.2">
      <c r="B6796" s="24"/>
      <c r="C6796" s="24"/>
    </row>
    <row r="6797" spans="2:3" x14ac:dyDescent="0.2">
      <c r="B6797" s="24"/>
      <c r="C6797" s="24"/>
    </row>
    <row r="6798" spans="2:3" x14ac:dyDescent="0.2">
      <c r="B6798" s="24"/>
      <c r="C6798" s="24"/>
    </row>
    <row r="6799" spans="2:3" x14ac:dyDescent="0.2">
      <c r="B6799" s="24"/>
      <c r="C6799" s="24"/>
    </row>
    <row r="6800" spans="2:3" x14ac:dyDescent="0.2">
      <c r="B6800" s="24"/>
      <c r="C6800" s="24"/>
    </row>
    <row r="6801" spans="2:3" x14ac:dyDescent="0.2">
      <c r="B6801" s="24"/>
      <c r="C6801" s="24"/>
    </row>
    <row r="6802" spans="2:3" x14ac:dyDescent="0.2">
      <c r="B6802" s="24"/>
      <c r="C6802" s="24"/>
    </row>
    <row r="6803" spans="2:3" x14ac:dyDescent="0.2">
      <c r="B6803" s="24"/>
      <c r="C6803" s="24"/>
    </row>
    <row r="6804" spans="2:3" x14ac:dyDescent="0.2">
      <c r="B6804" s="24"/>
      <c r="C6804" s="24"/>
    </row>
    <row r="6805" spans="2:3" x14ac:dyDescent="0.2">
      <c r="B6805" s="24"/>
      <c r="C6805" s="24"/>
    </row>
    <row r="6806" spans="2:3" x14ac:dyDescent="0.2">
      <c r="B6806" s="24"/>
      <c r="C6806" s="24"/>
    </row>
    <row r="6807" spans="2:3" x14ac:dyDescent="0.2">
      <c r="B6807" s="24"/>
      <c r="C6807" s="24"/>
    </row>
    <row r="6808" spans="2:3" x14ac:dyDescent="0.2">
      <c r="B6808" s="24"/>
      <c r="C6808" s="24"/>
    </row>
    <row r="6809" spans="2:3" x14ac:dyDescent="0.2">
      <c r="B6809" s="24"/>
      <c r="C6809" s="24"/>
    </row>
    <row r="6810" spans="2:3" x14ac:dyDescent="0.2">
      <c r="B6810" s="24"/>
      <c r="C6810" s="24"/>
    </row>
    <row r="6811" spans="2:3" x14ac:dyDescent="0.2">
      <c r="B6811" s="24"/>
      <c r="C6811" s="24"/>
    </row>
    <row r="6812" spans="2:3" x14ac:dyDescent="0.2">
      <c r="B6812" s="24"/>
      <c r="C6812" s="24"/>
    </row>
    <row r="6813" spans="2:3" x14ac:dyDescent="0.2">
      <c r="B6813" s="24"/>
      <c r="C6813" s="24"/>
    </row>
    <row r="6814" spans="2:3" x14ac:dyDescent="0.2">
      <c r="B6814" s="24"/>
      <c r="C6814" s="24"/>
    </row>
    <row r="6815" spans="2:3" x14ac:dyDescent="0.2">
      <c r="B6815" s="24"/>
      <c r="C6815" s="24"/>
    </row>
    <row r="6816" spans="2:3" x14ac:dyDescent="0.2">
      <c r="B6816" s="24"/>
      <c r="C6816" s="24"/>
    </row>
    <row r="6817" spans="2:3" x14ac:dyDescent="0.2">
      <c r="B6817" s="24"/>
      <c r="C6817" s="24"/>
    </row>
    <row r="6818" spans="2:3" x14ac:dyDescent="0.2">
      <c r="B6818" s="24"/>
      <c r="C6818" s="24"/>
    </row>
    <row r="6819" spans="2:3" x14ac:dyDescent="0.2">
      <c r="B6819" s="24"/>
      <c r="C6819" s="24"/>
    </row>
    <row r="6820" spans="2:3" x14ac:dyDescent="0.2">
      <c r="B6820" s="24"/>
      <c r="C6820" s="24"/>
    </row>
    <row r="6821" spans="2:3" x14ac:dyDescent="0.2">
      <c r="B6821" s="24"/>
      <c r="C6821" s="24"/>
    </row>
    <row r="6822" spans="2:3" x14ac:dyDescent="0.2">
      <c r="B6822" s="24"/>
      <c r="C6822" s="24"/>
    </row>
    <row r="6823" spans="2:3" x14ac:dyDescent="0.2">
      <c r="B6823" s="24"/>
      <c r="C6823" s="24"/>
    </row>
    <row r="6824" spans="2:3" x14ac:dyDescent="0.2">
      <c r="B6824" s="24"/>
      <c r="C6824" s="24"/>
    </row>
    <row r="6825" spans="2:3" x14ac:dyDescent="0.2">
      <c r="B6825" s="24"/>
      <c r="C6825" s="24"/>
    </row>
    <row r="6826" spans="2:3" x14ac:dyDescent="0.2">
      <c r="B6826" s="24"/>
      <c r="C6826" s="24"/>
    </row>
    <row r="6827" spans="2:3" x14ac:dyDescent="0.2">
      <c r="B6827" s="24"/>
      <c r="C6827" s="24"/>
    </row>
    <row r="6828" spans="2:3" x14ac:dyDescent="0.2">
      <c r="B6828" s="24"/>
      <c r="C6828" s="24"/>
    </row>
    <row r="6829" spans="2:3" x14ac:dyDescent="0.2">
      <c r="B6829" s="24"/>
      <c r="C6829" s="24"/>
    </row>
    <row r="6830" spans="2:3" x14ac:dyDescent="0.2">
      <c r="B6830" s="24"/>
      <c r="C6830" s="24"/>
    </row>
    <row r="6831" spans="2:3" x14ac:dyDescent="0.2">
      <c r="B6831" s="24"/>
      <c r="C6831" s="24"/>
    </row>
    <row r="6832" spans="2:3" x14ac:dyDescent="0.2">
      <c r="B6832" s="24"/>
      <c r="C6832" s="24"/>
    </row>
    <row r="6833" spans="2:3" x14ac:dyDescent="0.2">
      <c r="B6833" s="24"/>
      <c r="C6833" s="24"/>
    </row>
    <row r="6834" spans="2:3" x14ac:dyDescent="0.2">
      <c r="B6834" s="24"/>
      <c r="C6834" s="24"/>
    </row>
    <row r="6835" spans="2:3" x14ac:dyDescent="0.2">
      <c r="B6835" s="24"/>
      <c r="C6835" s="24"/>
    </row>
    <row r="6836" spans="2:3" x14ac:dyDescent="0.2">
      <c r="B6836" s="24"/>
      <c r="C6836" s="24"/>
    </row>
    <row r="6837" spans="2:3" x14ac:dyDescent="0.2">
      <c r="B6837" s="24"/>
      <c r="C6837" s="24"/>
    </row>
    <row r="6838" spans="2:3" x14ac:dyDescent="0.2">
      <c r="B6838" s="24"/>
      <c r="C6838" s="24"/>
    </row>
    <row r="6839" spans="2:3" x14ac:dyDescent="0.2">
      <c r="B6839" s="24"/>
      <c r="C6839" s="24"/>
    </row>
    <row r="6840" spans="2:3" x14ac:dyDescent="0.2">
      <c r="B6840" s="24"/>
      <c r="C6840" s="24"/>
    </row>
    <row r="6841" spans="2:3" x14ac:dyDescent="0.2">
      <c r="B6841" s="24"/>
      <c r="C6841" s="24"/>
    </row>
    <row r="6842" spans="2:3" x14ac:dyDescent="0.2">
      <c r="B6842" s="24"/>
      <c r="C6842" s="24"/>
    </row>
    <row r="6843" spans="2:3" x14ac:dyDescent="0.2">
      <c r="B6843" s="24"/>
      <c r="C6843" s="24"/>
    </row>
    <row r="6844" spans="2:3" x14ac:dyDescent="0.2">
      <c r="B6844" s="24"/>
      <c r="C6844" s="24"/>
    </row>
    <row r="6845" spans="2:3" x14ac:dyDescent="0.2">
      <c r="B6845" s="24"/>
      <c r="C6845" s="24"/>
    </row>
    <row r="6846" spans="2:3" x14ac:dyDescent="0.2">
      <c r="B6846" s="24"/>
      <c r="C6846" s="24"/>
    </row>
    <row r="6847" spans="2:3" x14ac:dyDescent="0.2">
      <c r="B6847" s="24"/>
      <c r="C6847" s="24"/>
    </row>
    <row r="6848" spans="2:3" x14ac:dyDescent="0.2">
      <c r="B6848" s="24"/>
      <c r="C6848" s="24"/>
    </row>
    <row r="6849" spans="2:3" x14ac:dyDescent="0.2">
      <c r="B6849" s="24"/>
      <c r="C6849" s="24"/>
    </row>
    <row r="6850" spans="2:3" x14ac:dyDescent="0.2">
      <c r="B6850" s="24"/>
      <c r="C6850" s="24"/>
    </row>
    <row r="6851" spans="2:3" x14ac:dyDescent="0.2">
      <c r="B6851" s="24"/>
      <c r="C6851" s="24"/>
    </row>
    <row r="6852" spans="2:3" x14ac:dyDescent="0.2">
      <c r="B6852" s="24"/>
      <c r="C6852" s="24"/>
    </row>
    <row r="6853" spans="2:3" x14ac:dyDescent="0.2">
      <c r="B6853" s="24"/>
      <c r="C6853" s="24"/>
    </row>
    <row r="6854" spans="2:3" x14ac:dyDescent="0.2">
      <c r="B6854" s="24"/>
      <c r="C6854" s="24"/>
    </row>
    <row r="6855" spans="2:3" x14ac:dyDescent="0.2">
      <c r="B6855" s="24"/>
      <c r="C6855" s="24"/>
    </row>
    <row r="6856" spans="2:3" x14ac:dyDescent="0.2">
      <c r="B6856" s="24"/>
      <c r="C6856" s="24"/>
    </row>
    <row r="6857" spans="2:3" x14ac:dyDescent="0.2">
      <c r="B6857" s="24"/>
      <c r="C6857" s="24"/>
    </row>
    <row r="6858" spans="2:3" x14ac:dyDescent="0.2">
      <c r="B6858" s="24"/>
      <c r="C6858" s="24"/>
    </row>
    <row r="6859" spans="2:3" x14ac:dyDescent="0.2">
      <c r="B6859" s="24"/>
      <c r="C6859" s="24"/>
    </row>
    <row r="6860" spans="2:3" x14ac:dyDescent="0.2">
      <c r="B6860" s="24"/>
      <c r="C6860" s="24"/>
    </row>
    <row r="6861" spans="2:3" x14ac:dyDescent="0.2">
      <c r="B6861" s="24"/>
      <c r="C6861" s="24"/>
    </row>
    <row r="6862" spans="2:3" x14ac:dyDescent="0.2">
      <c r="B6862" s="24"/>
      <c r="C6862" s="24"/>
    </row>
    <row r="6863" spans="2:3" x14ac:dyDescent="0.2">
      <c r="B6863" s="24"/>
      <c r="C6863" s="24"/>
    </row>
    <row r="6864" spans="2:3" x14ac:dyDescent="0.2">
      <c r="B6864" s="24"/>
      <c r="C6864" s="24"/>
    </row>
    <row r="6865" spans="2:3" x14ac:dyDescent="0.2">
      <c r="B6865" s="24"/>
      <c r="C6865" s="24"/>
    </row>
    <row r="6866" spans="2:3" x14ac:dyDescent="0.2">
      <c r="B6866" s="24"/>
      <c r="C6866" s="24"/>
    </row>
    <row r="6867" spans="2:3" x14ac:dyDescent="0.2">
      <c r="B6867" s="24"/>
      <c r="C6867" s="24"/>
    </row>
    <row r="6868" spans="2:3" x14ac:dyDescent="0.2">
      <c r="B6868" s="24"/>
      <c r="C6868" s="24"/>
    </row>
    <row r="6869" spans="2:3" x14ac:dyDescent="0.2">
      <c r="B6869" s="24"/>
      <c r="C6869" s="24"/>
    </row>
    <row r="6870" spans="2:3" x14ac:dyDescent="0.2">
      <c r="B6870" s="24"/>
      <c r="C6870" s="24"/>
    </row>
    <row r="6871" spans="2:3" x14ac:dyDescent="0.2">
      <c r="B6871" s="24"/>
      <c r="C6871" s="24"/>
    </row>
    <row r="6872" spans="2:3" x14ac:dyDescent="0.2">
      <c r="B6872" s="24"/>
      <c r="C6872" s="24"/>
    </row>
    <row r="6873" spans="2:3" x14ac:dyDescent="0.2">
      <c r="B6873" s="24"/>
      <c r="C6873" s="24"/>
    </row>
    <row r="6874" spans="2:3" x14ac:dyDescent="0.2">
      <c r="B6874" s="24"/>
      <c r="C6874" s="24"/>
    </row>
    <row r="6875" spans="2:3" x14ac:dyDescent="0.2">
      <c r="B6875" s="24"/>
      <c r="C6875" s="24"/>
    </row>
    <row r="6876" spans="2:3" x14ac:dyDescent="0.2">
      <c r="B6876" s="24"/>
      <c r="C6876" s="24"/>
    </row>
    <row r="6877" spans="2:3" x14ac:dyDescent="0.2">
      <c r="B6877" s="24"/>
      <c r="C6877" s="24"/>
    </row>
    <row r="6878" spans="2:3" x14ac:dyDescent="0.2">
      <c r="B6878" s="24"/>
      <c r="C6878" s="24"/>
    </row>
    <row r="6879" spans="2:3" x14ac:dyDescent="0.2">
      <c r="B6879" s="24"/>
      <c r="C6879" s="24"/>
    </row>
    <row r="6880" spans="2:3" x14ac:dyDescent="0.2">
      <c r="B6880" s="24"/>
      <c r="C6880" s="24"/>
    </row>
    <row r="6881" spans="2:3" x14ac:dyDescent="0.2">
      <c r="B6881" s="24"/>
      <c r="C6881" s="24"/>
    </row>
    <row r="6882" spans="2:3" x14ac:dyDescent="0.2">
      <c r="B6882" s="24"/>
      <c r="C6882" s="24"/>
    </row>
    <row r="6883" spans="2:3" x14ac:dyDescent="0.2">
      <c r="B6883" s="24"/>
      <c r="C6883" s="24"/>
    </row>
    <row r="6884" spans="2:3" x14ac:dyDescent="0.2">
      <c r="B6884" s="24"/>
      <c r="C6884" s="24"/>
    </row>
    <row r="6885" spans="2:3" x14ac:dyDescent="0.2">
      <c r="B6885" s="24"/>
      <c r="C6885" s="24"/>
    </row>
    <row r="6886" spans="2:3" x14ac:dyDescent="0.2">
      <c r="B6886" s="24"/>
      <c r="C6886" s="24"/>
    </row>
    <row r="6887" spans="2:3" x14ac:dyDescent="0.2">
      <c r="B6887" s="24"/>
      <c r="C6887" s="24"/>
    </row>
    <row r="6888" spans="2:3" x14ac:dyDescent="0.2">
      <c r="B6888" s="24"/>
      <c r="C6888" s="24"/>
    </row>
    <row r="6889" spans="2:3" x14ac:dyDescent="0.2">
      <c r="B6889" s="24"/>
      <c r="C6889" s="24"/>
    </row>
    <row r="6890" spans="2:3" x14ac:dyDescent="0.2">
      <c r="B6890" s="24"/>
      <c r="C6890" s="24"/>
    </row>
    <row r="6891" spans="2:3" x14ac:dyDescent="0.2">
      <c r="B6891" s="24"/>
      <c r="C6891" s="24"/>
    </row>
    <row r="6892" spans="2:3" x14ac:dyDescent="0.2">
      <c r="B6892" s="24"/>
      <c r="C6892" s="24"/>
    </row>
    <row r="6893" spans="2:3" x14ac:dyDescent="0.2">
      <c r="B6893" s="24"/>
      <c r="C6893" s="24"/>
    </row>
    <row r="6894" spans="2:3" x14ac:dyDescent="0.2">
      <c r="B6894" s="24"/>
      <c r="C6894" s="24"/>
    </row>
    <row r="6895" spans="2:3" x14ac:dyDescent="0.2">
      <c r="B6895" s="24"/>
      <c r="C6895" s="24"/>
    </row>
    <row r="6896" spans="2:3" x14ac:dyDescent="0.2">
      <c r="B6896" s="24"/>
      <c r="C6896" s="24"/>
    </row>
    <row r="6897" spans="2:3" x14ac:dyDescent="0.2">
      <c r="B6897" s="24"/>
      <c r="C6897" s="24"/>
    </row>
    <row r="6898" spans="2:3" x14ac:dyDescent="0.2">
      <c r="B6898" s="24"/>
      <c r="C6898" s="24"/>
    </row>
    <row r="6899" spans="2:3" x14ac:dyDescent="0.2">
      <c r="B6899" s="24"/>
      <c r="C6899" s="24"/>
    </row>
    <row r="6900" spans="2:3" x14ac:dyDescent="0.2">
      <c r="B6900" s="24"/>
      <c r="C6900" s="24"/>
    </row>
    <row r="6901" spans="2:3" x14ac:dyDescent="0.2">
      <c r="B6901" s="24"/>
      <c r="C6901" s="24"/>
    </row>
    <row r="6902" spans="2:3" x14ac:dyDescent="0.2">
      <c r="B6902" s="24"/>
      <c r="C6902" s="24"/>
    </row>
    <row r="6903" spans="2:3" x14ac:dyDescent="0.2">
      <c r="B6903" s="24"/>
      <c r="C6903" s="24"/>
    </row>
    <row r="6904" spans="2:3" x14ac:dyDescent="0.2">
      <c r="B6904" s="24"/>
      <c r="C6904" s="24"/>
    </row>
    <row r="6905" spans="2:3" x14ac:dyDescent="0.2">
      <c r="B6905" s="24"/>
      <c r="C6905" s="24"/>
    </row>
    <row r="6906" spans="2:3" x14ac:dyDescent="0.2">
      <c r="B6906" s="24"/>
      <c r="C6906" s="24"/>
    </row>
    <row r="6907" spans="2:3" x14ac:dyDescent="0.2">
      <c r="B6907" s="24"/>
      <c r="C6907" s="24"/>
    </row>
    <row r="6908" spans="2:3" x14ac:dyDescent="0.2">
      <c r="B6908" s="24"/>
      <c r="C6908" s="24"/>
    </row>
    <row r="6909" spans="2:3" x14ac:dyDescent="0.2">
      <c r="B6909" s="24"/>
      <c r="C6909" s="24"/>
    </row>
    <row r="6910" spans="2:3" x14ac:dyDescent="0.2">
      <c r="B6910" s="24"/>
      <c r="C6910" s="24"/>
    </row>
    <row r="6911" spans="2:3" x14ac:dyDescent="0.2">
      <c r="B6911" s="24"/>
      <c r="C6911" s="24"/>
    </row>
    <row r="6912" spans="2:3" x14ac:dyDescent="0.2">
      <c r="B6912" s="24"/>
      <c r="C6912" s="24"/>
    </row>
    <row r="6913" spans="2:3" x14ac:dyDescent="0.2">
      <c r="B6913" s="24"/>
      <c r="C6913" s="24"/>
    </row>
    <row r="6914" spans="2:3" x14ac:dyDescent="0.2">
      <c r="B6914" s="24"/>
      <c r="C6914" s="24"/>
    </row>
    <row r="6915" spans="2:3" x14ac:dyDescent="0.2">
      <c r="B6915" s="24"/>
      <c r="C6915" s="24"/>
    </row>
    <row r="6916" spans="2:3" x14ac:dyDescent="0.2">
      <c r="B6916" s="24"/>
      <c r="C6916" s="24"/>
    </row>
    <row r="6917" spans="2:3" x14ac:dyDescent="0.2">
      <c r="B6917" s="24"/>
      <c r="C6917" s="24"/>
    </row>
    <row r="6918" spans="2:3" x14ac:dyDescent="0.2">
      <c r="B6918" s="24"/>
      <c r="C6918" s="24"/>
    </row>
    <row r="6919" spans="2:3" x14ac:dyDescent="0.2">
      <c r="B6919" s="24"/>
      <c r="C6919" s="24"/>
    </row>
    <row r="6920" spans="2:3" x14ac:dyDescent="0.2">
      <c r="B6920" s="24"/>
      <c r="C6920" s="24"/>
    </row>
    <row r="6921" spans="2:3" x14ac:dyDescent="0.2">
      <c r="B6921" s="24"/>
      <c r="C6921" s="24"/>
    </row>
    <row r="6922" spans="2:3" x14ac:dyDescent="0.2">
      <c r="B6922" s="24"/>
      <c r="C6922" s="24"/>
    </row>
    <row r="6923" spans="2:3" x14ac:dyDescent="0.2">
      <c r="B6923" s="24"/>
      <c r="C6923" s="24"/>
    </row>
    <row r="6924" spans="2:3" x14ac:dyDescent="0.2">
      <c r="B6924" s="24"/>
      <c r="C6924" s="24"/>
    </row>
    <row r="6925" spans="2:3" x14ac:dyDescent="0.2">
      <c r="B6925" s="24"/>
      <c r="C6925" s="24"/>
    </row>
    <row r="6926" spans="2:3" x14ac:dyDescent="0.2">
      <c r="B6926" s="24"/>
      <c r="C6926" s="24"/>
    </row>
    <row r="6927" spans="2:3" x14ac:dyDescent="0.2">
      <c r="B6927" s="24"/>
      <c r="C6927" s="24"/>
    </row>
    <row r="6928" spans="2:3" x14ac:dyDescent="0.2">
      <c r="B6928" s="24"/>
      <c r="C6928" s="24"/>
    </row>
    <row r="6929" spans="2:3" x14ac:dyDescent="0.2">
      <c r="B6929" s="24"/>
      <c r="C6929" s="24"/>
    </row>
    <row r="6930" spans="2:3" x14ac:dyDescent="0.2">
      <c r="B6930" s="24"/>
      <c r="C6930" s="24"/>
    </row>
    <row r="6931" spans="2:3" x14ac:dyDescent="0.2">
      <c r="B6931" s="24"/>
      <c r="C6931" s="24"/>
    </row>
    <row r="6932" spans="2:3" x14ac:dyDescent="0.2">
      <c r="B6932" s="24"/>
      <c r="C6932" s="24"/>
    </row>
    <row r="6933" spans="2:3" x14ac:dyDescent="0.2">
      <c r="B6933" s="24"/>
      <c r="C6933" s="24"/>
    </row>
    <row r="6934" spans="2:3" x14ac:dyDescent="0.2">
      <c r="B6934" s="24"/>
      <c r="C6934" s="24"/>
    </row>
    <row r="6935" spans="2:3" x14ac:dyDescent="0.2">
      <c r="B6935" s="24"/>
      <c r="C6935" s="24"/>
    </row>
    <row r="6936" spans="2:3" x14ac:dyDescent="0.2">
      <c r="B6936" s="24"/>
      <c r="C6936" s="24"/>
    </row>
    <row r="6937" spans="2:3" x14ac:dyDescent="0.2">
      <c r="B6937" s="24"/>
      <c r="C6937" s="24"/>
    </row>
    <row r="6938" spans="2:3" x14ac:dyDescent="0.2">
      <c r="B6938" s="24"/>
      <c r="C6938" s="24"/>
    </row>
    <row r="6939" spans="2:3" x14ac:dyDescent="0.2">
      <c r="B6939" s="24"/>
      <c r="C6939" s="24"/>
    </row>
    <row r="6940" spans="2:3" x14ac:dyDescent="0.2">
      <c r="B6940" s="24"/>
      <c r="C6940" s="24"/>
    </row>
    <row r="6941" spans="2:3" x14ac:dyDescent="0.2">
      <c r="B6941" s="24"/>
      <c r="C6941" s="24"/>
    </row>
    <row r="6942" spans="2:3" x14ac:dyDescent="0.2">
      <c r="B6942" s="24"/>
      <c r="C6942" s="24"/>
    </row>
    <row r="6943" spans="2:3" x14ac:dyDescent="0.2">
      <c r="B6943" s="24"/>
      <c r="C6943" s="24"/>
    </row>
    <row r="6944" spans="2:3" x14ac:dyDescent="0.2">
      <c r="B6944" s="24"/>
      <c r="C6944" s="24"/>
    </row>
    <row r="6945" spans="2:3" x14ac:dyDescent="0.2">
      <c r="B6945" s="24"/>
      <c r="C6945" s="24"/>
    </row>
    <row r="6946" spans="2:3" x14ac:dyDescent="0.2">
      <c r="B6946" s="24"/>
      <c r="C6946" s="24"/>
    </row>
    <row r="6947" spans="2:3" x14ac:dyDescent="0.2">
      <c r="B6947" s="24"/>
      <c r="C6947" s="24"/>
    </row>
    <row r="6948" spans="2:3" x14ac:dyDescent="0.2">
      <c r="B6948" s="24"/>
      <c r="C6948" s="24"/>
    </row>
    <row r="6949" spans="2:3" x14ac:dyDescent="0.2">
      <c r="B6949" s="24"/>
      <c r="C6949" s="24"/>
    </row>
    <row r="6950" spans="2:3" x14ac:dyDescent="0.2">
      <c r="B6950" s="24"/>
      <c r="C6950" s="24"/>
    </row>
    <row r="6951" spans="2:3" x14ac:dyDescent="0.2">
      <c r="B6951" s="24"/>
      <c r="C6951" s="24"/>
    </row>
    <row r="6952" spans="2:3" x14ac:dyDescent="0.2">
      <c r="B6952" s="24"/>
      <c r="C6952" s="24"/>
    </row>
    <row r="6953" spans="2:3" x14ac:dyDescent="0.2">
      <c r="B6953" s="24"/>
      <c r="C6953" s="24"/>
    </row>
    <row r="6954" spans="2:3" x14ac:dyDescent="0.2">
      <c r="B6954" s="24"/>
      <c r="C6954" s="24"/>
    </row>
    <row r="6955" spans="2:3" x14ac:dyDescent="0.2">
      <c r="B6955" s="24"/>
      <c r="C6955" s="24"/>
    </row>
    <row r="6956" spans="2:3" x14ac:dyDescent="0.2">
      <c r="B6956" s="24"/>
      <c r="C6956" s="24"/>
    </row>
    <row r="6957" spans="2:3" x14ac:dyDescent="0.2">
      <c r="B6957" s="24"/>
      <c r="C6957" s="24"/>
    </row>
    <row r="6958" spans="2:3" x14ac:dyDescent="0.2">
      <c r="B6958" s="24"/>
      <c r="C6958" s="24"/>
    </row>
    <row r="6959" spans="2:3" x14ac:dyDescent="0.2">
      <c r="B6959" s="24"/>
      <c r="C6959" s="24"/>
    </row>
    <row r="6960" spans="2:3" x14ac:dyDescent="0.2">
      <c r="B6960" s="24"/>
      <c r="C6960" s="24"/>
    </row>
    <row r="6961" spans="2:3" x14ac:dyDescent="0.2">
      <c r="B6961" s="24"/>
      <c r="C6961" s="24"/>
    </row>
    <row r="6962" spans="2:3" x14ac:dyDescent="0.2">
      <c r="B6962" s="24"/>
      <c r="C6962" s="24"/>
    </row>
    <row r="6963" spans="2:3" x14ac:dyDescent="0.2">
      <c r="B6963" s="24"/>
      <c r="C6963" s="24"/>
    </row>
    <row r="6964" spans="2:3" x14ac:dyDescent="0.2">
      <c r="B6964" s="24"/>
      <c r="C6964" s="24"/>
    </row>
    <row r="6965" spans="2:3" x14ac:dyDescent="0.2">
      <c r="B6965" s="24"/>
      <c r="C6965" s="24"/>
    </row>
    <row r="6966" spans="2:3" x14ac:dyDescent="0.2">
      <c r="B6966" s="24"/>
      <c r="C6966" s="24"/>
    </row>
    <row r="6967" spans="2:3" x14ac:dyDescent="0.2">
      <c r="B6967" s="24"/>
      <c r="C6967" s="24"/>
    </row>
    <row r="6968" spans="2:3" x14ac:dyDescent="0.2">
      <c r="B6968" s="24"/>
      <c r="C6968" s="24"/>
    </row>
    <row r="6969" spans="2:3" x14ac:dyDescent="0.2">
      <c r="B6969" s="24"/>
      <c r="C6969" s="24"/>
    </row>
    <row r="6970" spans="2:3" x14ac:dyDescent="0.2">
      <c r="B6970" s="24"/>
      <c r="C6970" s="24"/>
    </row>
    <row r="6971" spans="2:3" x14ac:dyDescent="0.2">
      <c r="B6971" s="24"/>
      <c r="C6971" s="24"/>
    </row>
    <row r="6972" spans="2:3" x14ac:dyDescent="0.2">
      <c r="B6972" s="24"/>
      <c r="C6972" s="24"/>
    </row>
    <row r="6973" spans="2:3" x14ac:dyDescent="0.2">
      <c r="B6973" s="24"/>
      <c r="C6973" s="24"/>
    </row>
    <row r="6974" spans="2:3" x14ac:dyDescent="0.2">
      <c r="B6974" s="24"/>
      <c r="C6974" s="24"/>
    </row>
    <row r="6975" spans="2:3" x14ac:dyDescent="0.2">
      <c r="B6975" s="24"/>
      <c r="C6975" s="24"/>
    </row>
    <row r="6976" spans="2:3" x14ac:dyDescent="0.2">
      <c r="B6976" s="24"/>
      <c r="C6976" s="24"/>
    </row>
    <row r="6977" spans="2:3" x14ac:dyDescent="0.2">
      <c r="B6977" s="24"/>
      <c r="C6977" s="24"/>
    </row>
    <row r="6978" spans="2:3" x14ac:dyDescent="0.2">
      <c r="B6978" s="24"/>
      <c r="C6978" s="24"/>
    </row>
    <row r="6979" spans="2:3" x14ac:dyDescent="0.2">
      <c r="B6979" s="24"/>
      <c r="C6979" s="24"/>
    </row>
    <row r="6980" spans="2:3" x14ac:dyDescent="0.2">
      <c r="B6980" s="24"/>
      <c r="C6980" s="24"/>
    </row>
    <row r="6981" spans="2:3" x14ac:dyDescent="0.2">
      <c r="B6981" s="24"/>
      <c r="C6981" s="24"/>
    </row>
    <row r="6982" spans="2:3" x14ac:dyDescent="0.2">
      <c r="B6982" s="24"/>
      <c r="C6982" s="24"/>
    </row>
    <row r="6983" spans="2:3" x14ac:dyDescent="0.2">
      <c r="B6983" s="24"/>
      <c r="C6983" s="24"/>
    </row>
    <row r="6984" spans="2:3" x14ac:dyDescent="0.2">
      <c r="B6984" s="24"/>
      <c r="C6984" s="24"/>
    </row>
    <row r="6985" spans="2:3" x14ac:dyDescent="0.2">
      <c r="B6985" s="24"/>
      <c r="C6985" s="24"/>
    </row>
    <row r="6986" spans="2:3" x14ac:dyDescent="0.2">
      <c r="B6986" s="24"/>
      <c r="C6986" s="24"/>
    </row>
    <row r="6987" spans="2:3" x14ac:dyDescent="0.2">
      <c r="B6987" s="24"/>
      <c r="C6987" s="24"/>
    </row>
    <row r="6988" spans="2:3" x14ac:dyDescent="0.2">
      <c r="B6988" s="24"/>
      <c r="C6988" s="24"/>
    </row>
    <row r="6989" spans="2:3" x14ac:dyDescent="0.2">
      <c r="B6989" s="24"/>
      <c r="C6989" s="24"/>
    </row>
    <row r="6990" spans="2:3" x14ac:dyDescent="0.2">
      <c r="B6990" s="24"/>
      <c r="C6990" s="24"/>
    </row>
    <row r="6991" spans="2:3" x14ac:dyDescent="0.2">
      <c r="B6991" s="24"/>
      <c r="C6991" s="24"/>
    </row>
    <row r="6992" spans="2:3" x14ac:dyDescent="0.2">
      <c r="B6992" s="24"/>
      <c r="C6992" s="24"/>
    </row>
    <row r="6993" spans="2:3" x14ac:dyDescent="0.2">
      <c r="B6993" s="24"/>
      <c r="C6993" s="24"/>
    </row>
    <row r="6994" spans="2:3" x14ac:dyDescent="0.2">
      <c r="B6994" s="24"/>
      <c r="C6994" s="24"/>
    </row>
    <row r="6995" spans="2:3" x14ac:dyDescent="0.2">
      <c r="B6995" s="24"/>
      <c r="C6995" s="24"/>
    </row>
    <row r="6996" spans="2:3" x14ac:dyDescent="0.2">
      <c r="B6996" s="24"/>
      <c r="C6996" s="24"/>
    </row>
    <row r="6997" spans="2:3" x14ac:dyDescent="0.2">
      <c r="B6997" s="24"/>
      <c r="C6997" s="24"/>
    </row>
    <row r="6998" spans="2:3" x14ac:dyDescent="0.2">
      <c r="B6998" s="24"/>
      <c r="C6998" s="24"/>
    </row>
    <row r="6999" spans="2:3" x14ac:dyDescent="0.2">
      <c r="B6999" s="24"/>
      <c r="C6999" s="24"/>
    </row>
    <row r="7000" spans="2:3" x14ac:dyDescent="0.2">
      <c r="B7000" s="24"/>
      <c r="C7000" s="24"/>
    </row>
    <row r="7001" spans="2:3" x14ac:dyDescent="0.2">
      <c r="B7001" s="24"/>
      <c r="C7001" s="24"/>
    </row>
    <row r="7002" spans="2:3" x14ac:dyDescent="0.2">
      <c r="B7002" s="24"/>
      <c r="C7002" s="24"/>
    </row>
    <row r="7003" spans="2:3" x14ac:dyDescent="0.2">
      <c r="B7003" s="24"/>
      <c r="C7003" s="24"/>
    </row>
    <row r="7004" spans="2:3" x14ac:dyDescent="0.2">
      <c r="B7004" s="24"/>
      <c r="C7004" s="24"/>
    </row>
    <row r="7005" spans="2:3" x14ac:dyDescent="0.2">
      <c r="B7005" s="24"/>
      <c r="C7005" s="24"/>
    </row>
    <row r="7006" spans="2:3" x14ac:dyDescent="0.2">
      <c r="B7006" s="24"/>
      <c r="C7006" s="24"/>
    </row>
    <row r="7007" spans="2:3" x14ac:dyDescent="0.2">
      <c r="B7007" s="24"/>
      <c r="C7007" s="24"/>
    </row>
    <row r="7008" spans="2:3" x14ac:dyDescent="0.2">
      <c r="B7008" s="24"/>
      <c r="C7008" s="24"/>
    </row>
    <row r="7009" spans="2:3" x14ac:dyDescent="0.2">
      <c r="B7009" s="24"/>
      <c r="C7009" s="24"/>
    </row>
    <row r="7010" spans="2:3" x14ac:dyDescent="0.2">
      <c r="B7010" s="24"/>
      <c r="C7010" s="24"/>
    </row>
    <row r="7011" spans="2:3" x14ac:dyDescent="0.2">
      <c r="B7011" s="24"/>
      <c r="C7011" s="24"/>
    </row>
    <row r="7012" spans="2:3" x14ac:dyDescent="0.2">
      <c r="B7012" s="24"/>
      <c r="C7012" s="24"/>
    </row>
    <row r="7013" spans="2:3" x14ac:dyDescent="0.2">
      <c r="B7013" s="24"/>
      <c r="C7013" s="24"/>
    </row>
    <row r="7014" spans="2:3" x14ac:dyDescent="0.2">
      <c r="B7014" s="24"/>
      <c r="C7014" s="24"/>
    </row>
    <row r="7015" spans="2:3" x14ac:dyDescent="0.2">
      <c r="B7015" s="24"/>
      <c r="C7015" s="24"/>
    </row>
    <row r="7016" spans="2:3" x14ac:dyDescent="0.2">
      <c r="B7016" s="24"/>
      <c r="C7016" s="24"/>
    </row>
    <row r="7017" spans="2:3" x14ac:dyDescent="0.2">
      <c r="B7017" s="24"/>
      <c r="C7017" s="24"/>
    </row>
    <row r="7018" spans="2:3" x14ac:dyDescent="0.2">
      <c r="B7018" s="24"/>
      <c r="C7018" s="24"/>
    </row>
    <row r="7019" spans="2:3" x14ac:dyDescent="0.2">
      <c r="B7019" s="24"/>
      <c r="C7019" s="24"/>
    </row>
    <row r="7020" spans="2:3" x14ac:dyDescent="0.2">
      <c r="B7020" s="24"/>
      <c r="C7020" s="24"/>
    </row>
    <row r="7021" spans="2:3" x14ac:dyDescent="0.2">
      <c r="B7021" s="24"/>
      <c r="C7021" s="24"/>
    </row>
    <row r="7022" spans="2:3" x14ac:dyDescent="0.2">
      <c r="B7022" s="24"/>
      <c r="C7022" s="24"/>
    </row>
    <row r="7023" spans="2:3" x14ac:dyDescent="0.2">
      <c r="B7023" s="24"/>
      <c r="C7023" s="24"/>
    </row>
    <row r="7024" spans="2:3" x14ac:dyDescent="0.2">
      <c r="B7024" s="24"/>
      <c r="C7024" s="24"/>
    </row>
    <row r="7025" spans="2:3" x14ac:dyDescent="0.2">
      <c r="B7025" s="24"/>
      <c r="C7025" s="24"/>
    </row>
    <row r="7026" spans="2:3" x14ac:dyDescent="0.2">
      <c r="B7026" s="24"/>
      <c r="C7026" s="24"/>
    </row>
    <row r="7027" spans="2:3" x14ac:dyDescent="0.2">
      <c r="B7027" s="24"/>
      <c r="C7027" s="24"/>
    </row>
    <row r="7028" spans="2:3" x14ac:dyDescent="0.2">
      <c r="B7028" s="24"/>
      <c r="C7028" s="24"/>
    </row>
    <row r="7029" spans="2:3" x14ac:dyDescent="0.2">
      <c r="B7029" s="24"/>
      <c r="C7029" s="24"/>
    </row>
    <row r="7030" spans="2:3" x14ac:dyDescent="0.2">
      <c r="B7030" s="24"/>
      <c r="C7030" s="24"/>
    </row>
    <row r="7031" spans="2:3" x14ac:dyDescent="0.2">
      <c r="B7031" s="24"/>
      <c r="C7031" s="24"/>
    </row>
    <row r="7032" spans="2:3" x14ac:dyDescent="0.2">
      <c r="B7032" s="24"/>
      <c r="C7032" s="24"/>
    </row>
    <row r="7033" spans="2:3" x14ac:dyDescent="0.2">
      <c r="B7033" s="24"/>
      <c r="C7033" s="24"/>
    </row>
    <row r="7034" spans="2:3" x14ac:dyDescent="0.2">
      <c r="B7034" s="24"/>
      <c r="C7034" s="24"/>
    </row>
    <row r="7035" spans="2:3" x14ac:dyDescent="0.2">
      <c r="B7035" s="24"/>
      <c r="C7035" s="24"/>
    </row>
    <row r="7036" spans="2:3" x14ac:dyDescent="0.2">
      <c r="B7036" s="24"/>
      <c r="C7036" s="24"/>
    </row>
    <row r="7037" spans="2:3" x14ac:dyDescent="0.2">
      <c r="B7037" s="24"/>
      <c r="C7037" s="24"/>
    </row>
    <row r="7038" spans="2:3" x14ac:dyDescent="0.2">
      <c r="B7038" s="24"/>
      <c r="C7038" s="24"/>
    </row>
    <row r="7039" spans="2:3" x14ac:dyDescent="0.2">
      <c r="B7039" s="24"/>
      <c r="C7039" s="24"/>
    </row>
    <row r="7040" spans="2:3" x14ac:dyDescent="0.2">
      <c r="B7040" s="24"/>
      <c r="C7040" s="24"/>
    </row>
    <row r="7041" spans="2:3" x14ac:dyDescent="0.2">
      <c r="B7041" s="24"/>
      <c r="C7041" s="24"/>
    </row>
    <row r="7042" spans="2:3" x14ac:dyDescent="0.2">
      <c r="B7042" s="24"/>
      <c r="C7042" s="24"/>
    </row>
    <row r="7043" spans="2:3" x14ac:dyDescent="0.2">
      <c r="B7043" s="24"/>
      <c r="C7043" s="24"/>
    </row>
    <row r="7044" spans="2:3" x14ac:dyDescent="0.2">
      <c r="B7044" s="24"/>
      <c r="C7044" s="24"/>
    </row>
    <row r="7045" spans="2:3" x14ac:dyDescent="0.2">
      <c r="B7045" s="24"/>
      <c r="C7045" s="24"/>
    </row>
    <row r="7046" spans="2:3" x14ac:dyDescent="0.2">
      <c r="B7046" s="24"/>
      <c r="C7046" s="24"/>
    </row>
    <row r="7047" spans="2:3" x14ac:dyDescent="0.2">
      <c r="B7047" s="24"/>
      <c r="C7047" s="24"/>
    </row>
    <row r="7048" spans="2:3" x14ac:dyDescent="0.2">
      <c r="B7048" s="24"/>
      <c r="C7048" s="24"/>
    </row>
    <row r="7049" spans="2:3" x14ac:dyDescent="0.2">
      <c r="B7049" s="24"/>
      <c r="C7049" s="24"/>
    </row>
    <row r="7050" spans="2:3" x14ac:dyDescent="0.2">
      <c r="B7050" s="24"/>
      <c r="C7050" s="24"/>
    </row>
    <row r="7051" spans="2:3" x14ac:dyDescent="0.2">
      <c r="B7051" s="24"/>
      <c r="C7051" s="24"/>
    </row>
    <row r="7052" spans="2:3" x14ac:dyDescent="0.2">
      <c r="B7052" s="24"/>
      <c r="C7052" s="24"/>
    </row>
    <row r="7053" spans="2:3" x14ac:dyDescent="0.2">
      <c r="B7053" s="24"/>
      <c r="C7053" s="24"/>
    </row>
    <row r="7054" spans="2:3" x14ac:dyDescent="0.2">
      <c r="B7054" s="24"/>
      <c r="C7054" s="24"/>
    </row>
    <row r="7055" spans="2:3" x14ac:dyDescent="0.2">
      <c r="B7055" s="24"/>
      <c r="C7055" s="24"/>
    </row>
    <row r="7056" spans="2:3" x14ac:dyDescent="0.2">
      <c r="B7056" s="24"/>
      <c r="C7056" s="24"/>
    </row>
    <row r="7057" spans="2:3" x14ac:dyDescent="0.2">
      <c r="B7057" s="24"/>
      <c r="C7057" s="24"/>
    </row>
    <row r="7058" spans="2:3" x14ac:dyDescent="0.2">
      <c r="B7058" s="24"/>
      <c r="C7058" s="24"/>
    </row>
    <row r="7059" spans="2:3" x14ac:dyDescent="0.2">
      <c r="B7059" s="24"/>
      <c r="C7059" s="24"/>
    </row>
    <row r="7060" spans="2:3" x14ac:dyDescent="0.2">
      <c r="B7060" s="24"/>
      <c r="C7060" s="24"/>
    </row>
    <row r="7061" spans="2:3" x14ac:dyDescent="0.2">
      <c r="B7061" s="24"/>
      <c r="C7061" s="24"/>
    </row>
    <row r="7062" spans="2:3" x14ac:dyDescent="0.2">
      <c r="B7062" s="24"/>
      <c r="C7062" s="24"/>
    </row>
    <row r="7063" spans="2:3" x14ac:dyDescent="0.2">
      <c r="B7063" s="24"/>
      <c r="C7063" s="24"/>
    </row>
    <row r="7064" spans="2:3" x14ac:dyDescent="0.2">
      <c r="B7064" s="24"/>
      <c r="C7064" s="24"/>
    </row>
    <row r="7065" spans="2:3" x14ac:dyDescent="0.2">
      <c r="B7065" s="24"/>
      <c r="C7065" s="24"/>
    </row>
    <row r="7066" spans="2:3" x14ac:dyDescent="0.2">
      <c r="B7066" s="24"/>
      <c r="C7066" s="24"/>
    </row>
    <row r="7067" spans="2:3" x14ac:dyDescent="0.2">
      <c r="B7067" s="24"/>
      <c r="C7067" s="24"/>
    </row>
    <row r="7068" spans="2:3" x14ac:dyDescent="0.2">
      <c r="B7068" s="24"/>
      <c r="C7068" s="24"/>
    </row>
    <row r="7069" spans="2:3" x14ac:dyDescent="0.2">
      <c r="B7069" s="24"/>
      <c r="C7069" s="24"/>
    </row>
    <row r="7070" spans="2:3" x14ac:dyDescent="0.2">
      <c r="B7070" s="24"/>
      <c r="C7070" s="24"/>
    </row>
    <row r="7071" spans="2:3" x14ac:dyDescent="0.2">
      <c r="B7071" s="24"/>
      <c r="C7071" s="24"/>
    </row>
    <row r="7072" spans="2:3" x14ac:dyDescent="0.2">
      <c r="B7072" s="24"/>
      <c r="C7072" s="24"/>
    </row>
    <row r="7073" spans="2:3" x14ac:dyDescent="0.2">
      <c r="B7073" s="24"/>
      <c r="C7073" s="24"/>
    </row>
    <row r="7074" spans="2:3" x14ac:dyDescent="0.2">
      <c r="B7074" s="24"/>
      <c r="C7074" s="24"/>
    </row>
    <row r="7075" spans="2:3" x14ac:dyDescent="0.2">
      <c r="B7075" s="24"/>
      <c r="C7075" s="24"/>
    </row>
    <row r="7076" spans="2:3" x14ac:dyDescent="0.2">
      <c r="B7076" s="24"/>
      <c r="C7076" s="24"/>
    </row>
    <row r="7077" spans="2:3" x14ac:dyDescent="0.2">
      <c r="B7077" s="24"/>
      <c r="C7077" s="24"/>
    </row>
    <row r="7078" spans="2:3" x14ac:dyDescent="0.2">
      <c r="B7078" s="24"/>
      <c r="C7078" s="24"/>
    </row>
    <row r="7079" spans="2:3" x14ac:dyDescent="0.2">
      <c r="B7079" s="24"/>
      <c r="C7079" s="24"/>
    </row>
    <row r="7080" spans="2:3" x14ac:dyDescent="0.2">
      <c r="B7080" s="24"/>
      <c r="C7080" s="24"/>
    </row>
    <row r="7081" spans="2:3" x14ac:dyDescent="0.2">
      <c r="B7081" s="24"/>
      <c r="C7081" s="24"/>
    </row>
    <row r="7082" spans="2:3" x14ac:dyDescent="0.2">
      <c r="B7082" s="24"/>
      <c r="C7082" s="24"/>
    </row>
    <row r="7083" spans="2:3" x14ac:dyDescent="0.2">
      <c r="B7083" s="24"/>
      <c r="C7083" s="24"/>
    </row>
    <row r="7084" spans="2:3" x14ac:dyDescent="0.2">
      <c r="B7084" s="24"/>
      <c r="C7084" s="24"/>
    </row>
    <row r="7085" spans="2:3" x14ac:dyDescent="0.2">
      <c r="B7085" s="24"/>
      <c r="C7085" s="24"/>
    </row>
    <row r="7086" spans="2:3" x14ac:dyDescent="0.2">
      <c r="B7086" s="24"/>
      <c r="C7086" s="24"/>
    </row>
    <row r="7087" spans="2:3" x14ac:dyDescent="0.2">
      <c r="B7087" s="24"/>
      <c r="C7087" s="24"/>
    </row>
    <row r="7088" spans="2:3" x14ac:dyDescent="0.2">
      <c r="B7088" s="24"/>
      <c r="C7088" s="24"/>
    </row>
    <row r="7089" spans="2:3" x14ac:dyDescent="0.2">
      <c r="B7089" s="24"/>
      <c r="C7089" s="24"/>
    </row>
    <row r="7090" spans="2:3" x14ac:dyDescent="0.2">
      <c r="B7090" s="24"/>
      <c r="C7090" s="24"/>
    </row>
    <row r="7091" spans="2:3" x14ac:dyDescent="0.2">
      <c r="B7091" s="24"/>
      <c r="C7091" s="24"/>
    </row>
    <row r="7092" spans="2:3" x14ac:dyDescent="0.2">
      <c r="B7092" s="24"/>
      <c r="C7092" s="24"/>
    </row>
    <row r="7093" spans="2:3" x14ac:dyDescent="0.2">
      <c r="B7093" s="24"/>
      <c r="C7093" s="24"/>
    </row>
    <row r="7094" spans="2:3" x14ac:dyDescent="0.2">
      <c r="B7094" s="24"/>
      <c r="C7094" s="24"/>
    </row>
    <row r="7095" spans="2:3" x14ac:dyDescent="0.2">
      <c r="B7095" s="24"/>
      <c r="C7095" s="24"/>
    </row>
    <row r="7096" spans="2:3" x14ac:dyDescent="0.2">
      <c r="B7096" s="24"/>
      <c r="C7096" s="24"/>
    </row>
    <row r="7097" spans="2:3" x14ac:dyDescent="0.2">
      <c r="B7097" s="24"/>
      <c r="C7097" s="24"/>
    </row>
    <row r="7098" spans="2:3" x14ac:dyDescent="0.2">
      <c r="B7098" s="24"/>
      <c r="C7098" s="24"/>
    </row>
    <row r="7099" spans="2:3" x14ac:dyDescent="0.2">
      <c r="B7099" s="24"/>
      <c r="C7099" s="24"/>
    </row>
    <row r="7100" spans="2:3" x14ac:dyDescent="0.2">
      <c r="B7100" s="24"/>
      <c r="C7100" s="24"/>
    </row>
    <row r="7101" spans="2:3" x14ac:dyDescent="0.2">
      <c r="B7101" s="24"/>
      <c r="C7101" s="24"/>
    </row>
    <row r="7102" spans="2:3" x14ac:dyDescent="0.2">
      <c r="B7102" s="24"/>
      <c r="C7102" s="24"/>
    </row>
    <row r="7103" spans="2:3" x14ac:dyDescent="0.2">
      <c r="B7103" s="24"/>
      <c r="C7103" s="24"/>
    </row>
    <row r="7104" spans="2:3" x14ac:dyDescent="0.2">
      <c r="B7104" s="24"/>
      <c r="C7104" s="24"/>
    </row>
    <row r="7105" spans="2:3" x14ac:dyDescent="0.2">
      <c r="B7105" s="24"/>
      <c r="C7105" s="24"/>
    </row>
    <row r="7106" spans="2:3" x14ac:dyDescent="0.2">
      <c r="B7106" s="24"/>
      <c r="C7106" s="24"/>
    </row>
    <row r="7107" spans="2:3" x14ac:dyDescent="0.2">
      <c r="B7107" s="24"/>
      <c r="C7107" s="24"/>
    </row>
    <row r="7108" spans="2:3" x14ac:dyDescent="0.2">
      <c r="B7108" s="24"/>
      <c r="C7108" s="24"/>
    </row>
    <row r="7109" spans="2:3" x14ac:dyDescent="0.2">
      <c r="B7109" s="24"/>
      <c r="C7109" s="24"/>
    </row>
    <row r="7110" spans="2:3" x14ac:dyDescent="0.2">
      <c r="B7110" s="24"/>
      <c r="C7110" s="24"/>
    </row>
    <row r="7111" spans="2:3" x14ac:dyDescent="0.2">
      <c r="B7111" s="24"/>
      <c r="C7111" s="24"/>
    </row>
    <row r="7112" spans="2:3" x14ac:dyDescent="0.2">
      <c r="B7112" s="24"/>
      <c r="C7112" s="24"/>
    </row>
    <row r="7113" spans="2:3" x14ac:dyDescent="0.2">
      <c r="B7113" s="24"/>
      <c r="C7113" s="24"/>
    </row>
    <row r="7114" spans="2:3" x14ac:dyDescent="0.2">
      <c r="B7114" s="24"/>
      <c r="C7114" s="24"/>
    </row>
    <row r="7115" spans="2:3" x14ac:dyDescent="0.2">
      <c r="B7115" s="24"/>
      <c r="C7115" s="24"/>
    </row>
    <row r="7116" spans="2:3" x14ac:dyDescent="0.2">
      <c r="B7116" s="24"/>
      <c r="C7116" s="24"/>
    </row>
    <row r="7117" spans="2:3" x14ac:dyDescent="0.2">
      <c r="B7117" s="24"/>
      <c r="C7117" s="24"/>
    </row>
    <row r="7118" spans="2:3" x14ac:dyDescent="0.2">
      <c r="B7118" s="24"/>
      <c r="C7118" s="24"/>
    </row>
    <row r="7119" spans="2:3" x14ac:dyDescent="0.2">
      <c r="B7119" s="24"/>
      <c r="C7119" s="24"/>
    </row>
    <row r="7120" spans="2:3" x14ac:dyDescent="0.2">
      <c r="B7120" s="24"/>
      <c r="C7120" s="24"/>
    </row>
    <row r="7121" spans="2:3" x14ac:dyDescent="0.2">
      <c r="B7121" s="24"/>
      <c r="C7121" s="24"/>
    </row>
    <row r="7122" spans="2:3" x14ac:dyDescent="0.2">
      <c r="B7122" s="24"/>
      <c r="C7122" s="24"/>
    </row>
    <row r="7123" spans="2:3" x14ac:dyDescent="0.2">
      <c r="B7123" s="24"/>
      <c r="C7123" s="24"/>
    </row>
    <row r="7124" spans="2:3" x14ac:dyDescent="0.2">
      <c r="B7124" s="24"/>
      <c r="C7124" s="24"/>
    </row>
    <row r="7125" spans="2:3" x14ac:dyDescent="0.2">
      <c r="B7125" s="24"/>
      <c r="C7125" s="24"/>
    </row>
    <row r="7126" spans="2:3" x14ac:dyDescent="0.2">
      <c r="B7126" s="24"/>
      <c r="C7126" s="24"/>
    </row>
    <row r="7127" spans="2:3" x14ac:dyDescent="0.2">
      <c r="B7127" s="24"/>
      <c r="C7127" s="24"/>
    </row>
    <row r="7128" spans="2:3" x14ac:dyDescent="0.2">
      <c r="B7128" s="24"/>
      <c r="C7128" s="24"/>
    </row>
    <row r="7129" spans="2:3" x14ac:dyDescent="0.2">
      <c r="B7129" s="24"/>
      <c r="C7129" s="24"/>
    </row>
    <row r="7130" spans="2:3" x14ac:dyDescent="0.2">
      <c r="B7130" s="24"/>
      <c r="C7130" s="24"/>
    </row>
    <row r="7131" spans="2:3" x14ac:dyDescent="0.2">
      <c r="B7131" s="24"/>
      <c r="C7131" s="24"/>
    </row>
    <row r="7132" spans="2:3" x14ac:dyDescent="0.2">
      <c r="B7132" s="24"/>
      <c r="C7132" s="24"/>
    </row>
    <row r="7133" spans="2:3" x14ac:dyDescent="0.2">
      <c r="B7133" s="24"/>
      <c r="C7133" s="24"/>
    </row>
    <row r="7134" spans="2:3" x14ac:dyDescent="0.2">
      <c r="B7134" s="24"/>
      <c r="C7134" s="24"/>
    </row>
    <row r="7135" spans="2:3" x14ac:dyDescent="0.2">
      <c r="B7135" s="24"/>
      <c r="C7135" s="24"/>
    </row>
    <row r="7136" spans="2:3" x14ac:dyDescent="0.2">
      <c r="B7136" s="24"/>
      <c r="C7136" s="24"/>
    </row>
    <row r="7137" spans="2:3" x14ac:dyDescent="0.2">
      <c r="B7137" s="24"/>
      <c r="C7137" s="24"/>
    </row>
    <row r="7138" spans="2:3" x14ac:dyDescent="0.2">
      <c r="B7138" s="24"/>
      <c r="C7138" s="24"/>
    </row>
    <row r="7139" spans="2:3" x14ac:dyDescent="0.2">
      <c r="B7139" s="24"/>
      <c r="C7139" s="24"/>
    </row>
    <row r="7140" spans="2:3" x14ac:dyDescent="0.2">
      <c r="B7140" s="24"/>
      <c r="C7140" s="24"/>
    </row>
    <row r="7141" spans="2:3" x14ac:dyDescent="0.2">
      <c r="B7141" s="24"/>
      <c r="C7141" s="24"/>
    </row>
    <row r="7142" spans="2:3" x14ac:dyDescent="0.2">
      <c r="B7142" s="24"/>
      <c r="C7142" s="24"/>
    </row>
    <row r="7143" spans="2:3" x14ac:dyDescent="0.2">
      <c r="B7143" s="24"/>
      <c r="C7143" s="24"/>
    </row>
    <row r="7144" spans="2:3" x14ac:dyDescent="0.2">
      <c r="B7144" s="24"/>
      <c r="C7144" s="24"/>
    </row>
    <row r="7145" spans="2:3" x14ac:dyDescent="0.2">
      <c r="B7145" s="24"/>
      <c r="C7145" s="24"/>
    </row>
    <row r="7146" spans="2:3" x14ac:dyDescent="0.2">
      <c r="B7146" s="24"/>
      <c r="C7146" s="24"/>
    </row>
    <row r="7147" spans="2:3" x14ac:dyDescent="0.2">
      <c r="B7147" s="24"/>
      <c r="C7147" s="24"/>
    </row>
    <row r="7148" spans="2:3" x14ac:dyDescent="0.2">
      <c r="B7148" s="24"/>
      <c r="C7148" s="24"/>
    </row>
    <row r="7149" spans="2:3" x14ac:dyDescent="0.2">
      <c r="B7149" s="24"/>
      <c r="C7149" s="24"/>
    </row>
    <row r="7150" spans="2:3" x14ac:dyDescent="0.2">
      <c r="B7150" s="24"/>
      <c r="C7150" s="24"/>
    </row>
    <row r="7151" spans="2:3" x14ac:dyDescent="0.2">
      <c r="B7151" s="24"/>
      <c r="C7151" s="24"/>
    </row>
    <row r="7152" spans="2:3" x14ac:dyDescent="0.2">
      <c r="B7152" s="24"/>
      <c r="C7152" s="24"/>
    </row>
    <row r="7153" spans="2:3" x14ac:dyDescent="0.2">
      <c r="B7153" s="24"/>
      <c r="C7153" s="24"/>
    </row>
    <row r="7154" spans="2:3" x14ac:dyDescent="0.2">
      <c r="B7154" s="24"/>
      <c r="C7154" s="24"/>
    </row>
    <row r="7155" spans="2:3" x14ac:dyDescent="0.2">
      <c r="B7155" s="24"/>
      <c r="C7155" s="24"/>
    </row>
    <row r="7156" spans="2:3" x14ac:dyDescent="0.2">
      <c r="B7156" s="24"/>
      <c r="C7156" s="24"/>
    </row>
    <row r="7157" spans="2:3" x14ac:dyDescent="0.2">
      <c r="B7157" s="24"/>
      <c r="C7157" s="24"/>
    </row>
    <row r="7158" spans="2:3" x14ac:dyDescent="0.2">
      <c r="B7158" s="24"/>
      <c r="C7158" s="24"/>
    </row>
    <row r="7159" spans="2:3" x14ac:dyDescent="0.2">
      <c r="B7159" s="24"/>
      <c r="C7159" s="24"/>
    </row>
    <row r="7160" spans="2:3" x14ac:dyDescent="0.2">
      <c r="B7160" s="24"/>
      <c r="C7160" s="24"/>
    </row>
    <row r="7161" spans="2:3" x14ac:dyDescent="0.2">
      <c r="B7161" s="24"/>
      <c r="C7161" s="24"/>
    </row>
    <row r="7162" spans="2:3" x14ac:dyDescent="0.2">
      <c r="B7162" s="24"/>
      <c r="C7162" s="24"/>
    </row>
    <row r="7163" spans="2:3" x14ac:dyDescent="0.2">
      <c r="B7163" s="24"/>
      <c r="C7163" s="24"/>
    </row>
    <row r="7164" spans="2:3" x14ac:dyDescent="0.2">
      <c r="B7164" s="24"/>
      <c r="C7164" s="24"/>
    </row>
    <row r="7165" spans="2:3" x14ac:dyDescent="0.2">
      <c r="B7165" s="24"/>
      <c r="C7165" s="24"/>
    </row>
    <row r="7166" spans="2:3" x14ac:dyDescent="0.2">
      <c r="B7166" s="24"/>
      <c r="C7166" s="24"/>
    </row>
    <row r="7167" spans="2:3" x14ac:dyDescent="0.2">
      <c r="B7167" s="24"/>
      <c r="C7167" s="24"/>
    </row>
    <row r="7168" spans="2:3" x14ac:dyDescent="0.2">
      <c r="B7168" s="24"/>
      <c r="C7168" s="24"/>
    </row>
    <row r="7169" spans="2:3" x14ac:dyDescent="0.2">
      <c r="B7169" s="24"/>
      <c r="C7169" s="24"/>
    </row>
    <row r="7170" spans="2:3" x14ac:dyDescent="0.2">
      <c r="B7170" s="24"/>
      <c r="C7170" s="24"/>
    </row>
    <row r="7171" spans="2:3" x14ac:dyDescent="0.2">
      <c r="B7171" s="24"/>
      <c r="C7171" s="24"/>
    </row>
    <row r="7172" spans="2:3" x14ac:dyDescent="0.2">
      <c r="B7172" s="24"/>
      <c r="C7172" s="24"/>
    </row>
    <row r="7173" spans="2:3" x14ac:dyDescent="0.2">
      <c r="B7173" s="24"/>
      <c r="C7173" s="24"/>
    </row>
    <row r="7174" spans="2:3" x14ac:dyDescent="0.2">
      <c r="B7174" s="24"/>
      <c r="C7174" s="24"/>
    </row>
    <row r="7175" spans="2:3" x14ac:dyDescent="0.2">
      <c r="B7175" s="24"/>
      <c r="C7175" s="24"/>
    </row>
    <row r="7176" spans="2:3" x14ac:dyDescent="0.2">
      <c r="B7176" s="24"/>
      <c r="C7176" s="24"/>
    </row>
    <row r="7177" spans="2:3" x14ac:dyDescent="0.2">
      <c r="B7177" s="24"/>
      <c r="C7177" s="24"/>
    </row>
    <row r="7178" spans="2:3" x14ac:dyDescent="0.2">
      <c r="B7178" s="24"/>
      <c r="C7178" s="24"/>
    </row>
    <row r="7179" spans="2:3" x14ac:dyDescent="0.2">
      <c r="B7179" s="24"/>
      <c r="C7179" s="24"/>
    </row>
    <row r="7180" spans="2:3" x14ac:dyDescent="0.2">
      <c r="B7180" s="24"/>
      <c r="C7180" s="24"/>
    </row>
    <row r="7181" spans="2:3" x14ac:dyDescent="0.2">
      <c r="B7181" s="24"/>
      <c r="C7181" s="24"/>
    </row>
    <row r="7182" spans="2:3" x14ac:dyDescent="0.2">
      <c r="B7182" s="24"/>
      <c r="C7182" s="24"/>
    </row>
    <row r="7183" spans="2:3" x14ac:dyDescent="0.2">
      <c r="B7183" s="24"/>
      <c r="C7183" s="24"/>
    </row>
    <row r="7184" spans="2:3" x14ac:dyDescent="0.2">
      <c r="B7184" s="24"/>
      <c r="C7184" s="24"/>
    </row>
    <row r="7185" spans="2:3" x14ac:dyDescent="0.2">
      <c r="B7185" s="24"/>
      <c r="C7185" s="24"/>
    </row>
    <row r="7186" spans="2:3" x14ac:dyDescent="0.2">
      <c r="B7186" s="24"/>
      <c r="C7186" s="24"/>
    </row>
    <row r="7187" spans="2:3" x14ac:dyDescent="0.2">
      <c r="B7187" s="24"/>
      <c r="C7187" s="24"/>
    </row>
    <row r="7188" spans="2:3" x14ac:dyDescent="0.2">
      <c r="B7188" s="24"/>
      <c r="C7188" s="24"/>
    </row>
    <row r="7189" spans="2:3" x14ac:dyDescent="0.2">
      <c r="B7189" s="24"/>
      <c r="C7189" s="24"/>
    </row>
    <row r="7190" spans="2:3" x14ac:dyDescent="0.2">
      <c r="B7190" s="24"/>
      <c r="C7190" s="24"/>
    </row>
    <row r="7191" spans="2:3" x14ac:dyDescent="0.2">
      <c r="B7191" s="24"/>
      <c r="C7191" s="24"/>
    </row>
    <row r="7192" spans="2:3" x14ac:dyDescent="0.2">
      <c r="B7192" s="24"/>
      <c r="C7192" s="24"/>
    </row>
    <row r="7193" spans="2:3" x14ac:dyDescent="0.2">
      <c r="B7193" s="24"/>
      <c r="C7193" s="24"/>
    </row>
    <row r="7194" spans="2:3" x14ac:dyDescent="0.2">
      <c r="B7194" s="24"/>
      <c r="C7194" s="24"/>
    </row>
    <row r="7195" spans="2:3" x14ac:dyDescent="0.2">
      <c r="B7195" s="24"/>
      <c r="C7195" s="24"/>
    </row>
    <row r="7196" spans="2:3" x14ac:dyDescent="0.2">
      <c r="B7196" s="24"/>
      <c r="C7196" s="24"/>
    </row>
    <row r="7197" spans="2:3" x14ac:dyDescent="0.2">
      <c r="B7197" s="24"/>
      <c r="C7197" s="24"/>
    </row>
    <row r="7198" spans="2:3" x14ac:dyDescent="0.2">
      <c r="B7198" s="24"/>
      <c r="C7198" s="24"/>
    </row>
    <row r="7199" spans="2:3" x14ac:dyDescent="0.2">
      <c r="B7199" s="24"/>
      <c r="C7199" s="24"/>
    </row>
    <row r="7200" spans="2:3" x14ac:dyDescent="0.2">
      <c r="B7200" s="24"/>
      <c r="C7200" s="24"/>
    </row>
    <row r="7201" spans="2:3" x14ac:dyDescent="0.2">
      <c r="B7201" s="24"/>
      <c r="C7201" s="24"/>
    </row>
    <row r="7202" spans="2:3" x14ac:dyDescent="0.2">
      <c r="B7202" s="24"/>
      <c r="C7202" s="24"/>
    </row>
    <row r="7203" spans="2:3" x14ac:dyDescent="0.2">
      <c r="B7203" s="24"/>
      <c r="C7203" s="24"/>
    </row>
    <row r="7204" spans="2:3" x14ac:dyDescent="0.2">
      <c r="B7204" s="24"/>
      <c r="C7204" s="24"/>
    </row>
    <row r="7205" spans="2:3" x14ac:dyDescent="0.2">
      <c r="B7205" s="24"/>
      <c r="C7205" s="24"/>
    </row>
    <row r="7206" spans="2:3" x14ac:dyDescent="0.2">
      <c r="B7206" s="24"/>
      <c r="C7206" s="24"/>
    </row>
    <row r="7207" spans="2:3" x14ac:dyDescent="0.2">
      <c r="B7207" s="24"/>
      <c r="C7207" s="24"/>
    </row>
    <row r="7208" spans="2:3" x14ac:dyDescent="0.2">
      <c r="B7208" s="24"/>
      <c r="C7208" s="24"/>
    </row>
    <row r="7209" spans="2:3" x14ac:dyDescent="0.2">
      <c r="B7209" s="24"/>
      <c r="C7209" s="24"/>
    </row>
    <row r="7210" spans="2:3" x14ac:dyDescent="0.2">
      <c r="B7210" s="24"/>
      <c r="C7210" s="24"/>
    </row>
    <row r="7211" spans="2:3" x14ac:dyDescent="0.2">
      <c r="B7211" s="24"/>
      <c r="C7211" s="24"/>
    </row>
    <row r="7212" spans="2:3" x14ac:dyDescent="0.2">
      <c r="B7212" s="24"/>
      <c r="C7212" s="24"/>
    </row>
    <row r="7213" spans="2:3" x14ac:dyDescent="0.2">
      <c r="B7213" s="24"/>
      <c r="C7213" s="24"/>
    </row>
    <row r="7214" spans="2:3" x14ac:dyDescent="0.2">
      <c r="B7214" s="24"/>
      <c r="C7214" s="24"/>
    </row>
    <row r="7215" spans="2:3" x14ac:dyDescent="0.2">
      <c r="B7215" s="24"/>
      <c r="C7215" s="24"/>
    </row>
    <row r="7216" spans="2:3" x14ac:dyDescent="0.2">
      <c r="B7216" s="24"/>
      <c r="C7216" s="24"/>
    </row>
    <row r="7217" spans="2:3" x14ac:dyDescent="0.2">
      <c r="B7217" s="24"/>
      <c r="C7217" s="24"/>
    </row>
    <row r="7218" spans="2:3" x14ac:dyDescent="0.2">
      <c r="B7218" s="24"/>
      <c r="C7218" s="24"/>
    </row>
    <row r="7219" spans="2:3" x14ac:dyDescent="0.2">
      <c r="B7219" s="24"/>
      <c r="C7219" s="24"/>
    </row>
    <row r="7220" spans="2:3" x14ac:dyDescent="0.2">
      <c r="B7220" s="24"/>
      <c r="C7220" s="24"/>
    </row>
    <row r="7221" spans="2:3" x14ac:dyDescent="0.2">
      <c r="B7221" s="24"/>
      <c r="C7221" s="24"/>
    </row>
    <row r="7222" spans="2:3" x14ac:dyDescent="0.2">
      <c r="B7222" s="24"/>
      <c r="C7222" s="24"/>
    </row>
    <row r="7223" spans="2:3" x14ac:dyDescent="0.2">
      <c r="B7223" s="24"/>
      <c r="C7223" s="24"/>
    </row>
    <row r="7224" spans="2:3" x14ac:dyDescent="0.2">
      <c r="B7224" s="24"/>
      <c r="C7224" s="24"/>
    </row>
    <row r="7225" spans="2:3" x14ac:dyDescent="0.2">
      <c r="B7225" s="24"/>
      <c r="C7225" s="24"/>
    </row>
    <row r="7226" spans="2:3" x14ac:dyDescent="0.2">
      <c r="B7226" s="24"/>
      <c r="C7226" s="24"/>
    </row>
    <row r="7227" spans="2:3" x14ac:dyDescent="0.2">
      <c r="B7227" s="24"/>
      <c r="C7227" s="24"/>
    </row>
    <row r="7228" spans="2:3" x14ac:dyDescent="0.2">
      <c r="B7228" s="24"/>
      <c r="C7228" s="24"/>
    </row>
    <row r="7229" spans="2:3" x14ac:dyDescent="0.2">
      <c r="B7229" s="24"/>
      <c r="C7229" s="24"/>
    </row>
    <row r="7230" spans="2:3" x14ac:dyDescent="0.2">
      <c r="B7230" s="24"/>
      <c r="C7230" s="24"/>
    </row>
    <row r="7231" spans="2:3" x14ac:dyDescent="0.2">
      <c r="B7231" s="24"/>
      <c r="C7231" s="24"/>
    </row>
    <row r="7232" spans="2:3" x14ac:dyDescent="0.2">
      <c r="B7232" s="24"/>
      <c r="C7232" s="24"/>
    </row>
    <row r="7233" spans="2:3" x14ac:dyDescent="0.2">
      <c r="B7233" s="24"/>
      <c r="C7233" s="24"/>
    </row>
    <row r="7234" spans="2:3" x14ac:dyDescent="0.2">
      <c r="B7234" s="24"/>
      <c r="C7234" s="24"/>
    </row>
    <row r="7235" spans="2:3" x14ac:dyDescent="0.2">
      <c r="B7235" s="24"/>
      <c r="C7235" s="24"/>
    </row>
    <row r="7236" spans="2:3" x14ac:dyDescent="0.2">
      <c r="B7236" s="24"/>
      <c r="C7236" s="24"/>
    </row>
    <row r="7237" spans="2:3" x14ac:dyDescent="0.2">
      <c r="B7237" s="24"/>
      <c r="C7237" s="24"/>
    </row>
    <row r="7238" spans="2:3" x14ac:dyDescent="0.2">
      <c r="B7238" s="24"/>
      <c r="C7238" s="24"/>
    </row>
    <row r="7239" spans="2:3" x14ac:dyDescent="0.2">
      <c r="B7239" s="24"/>
      <c r="C7239" s="24"/>
    </row>
    <row r="7240" spans="2:3" x14ac:dyDescent="0.2">
      <c r="B7240" s="24"/>
      <c r="C7240" s="24"/>
    </row>
    <row r="7241" spans="2:3" x14ac:dyDescent="0.2">
      <c r="B7241" s="24"/>
      <c r="C7241" s="24"/>
    </row>
    <row r="7242" spans="2:3" x14ac:dyDescent="0.2">
      <c r="B7242" s="24"/>
      <c r="C7242" s="24"/>
    </row>
    <row r="7243" spans="2:3" x14ac:dyDescent="0.2">
      <c r="B7243" s="24"/>
      <c r="C7243" s="24"/>
    </row>
    <row r="7244" spans="2:3" x14ac:dyDescent="0.2">
      <c r="B7244" s="24"/>
      <c r="C7244" s="24"/>
    </row>
    <row r="7245" spans="2:3" x14ac:dyDescent="0.2">
      <c r="B7245" s="24"/>
      <c r="C7245" s="24"/>
    </row>
    <row r="7246" spans="2:3" x14ac:dyDescent="0.2">
      <c r="B7246" s="24"/>
      <c r="C7246" s="24"/>
    </row>
    <row r="7247" spans="2:3" x14ac:dyDescent="0.2">
      <c r="B7247" s="24"/>
      <c r="C7247" s="24"/>
    </row>
    <row r="7248" spans="2:3" x14ac:dyDescent="0.2">
      <c r="B7248" s="24"/>
      <c r="C7248" s="24"/>
    </row>
    <row r="7249" spans="2:3" x14ac:dyDescent="0.2">
      <c r="B7249" s="24"/>
      <c r="C7249" s="24"/>
    </row>
    <row r="7250" spans="2:3" x14ac:dyDescent="0.2">
      <c r="B7250" s="24"/>
      <c r="C7250" s="24"/>
    </row>
    <row r="7251" spans="2:3" x14ac:dyDescent="0.2">
      <c r="B7251" s="24"/>
      <c r="C7251" s="24"/>
    </row>
    <row r="7252" spans="2:3" x14ac:dyDescent="0.2">
      <c r="B7252" s="24"/>
      <c r="C7252" s="24"/>
    </row>
    <row r="7253" spans="2:3" x14ac:dyDescent="0.2">
      <c r="B7253" s="24"/>
      <c r="C7253" s="24"/>
    </row>
    <row r="7254" spans="2:3" x14ac:dyDescent="0.2">
      <c r="B7254" s="24"/>
      <c r="C7254" s="24"/>
    </row>
    <row r="7255" spans="2:3" x14ac:dyDescent="0.2">
      <c r="B7255" s="24"/>
      <c r="C7255" s="24"/>
    </row>
    <row r="7256" spans="2:3" x14ac:dyDescent="0.2">
      <c r="B7256" s="24"/>
      <c r="C7256" s="24"/>
    </row>
    <row r="7257" spans="2:3" x14ac:dyDescent="0.2">
      <c r="B7257" s="24"/>
      <c r="C7257" s="24"/>
    </row>
    <row r="7258" spans="2:3" x14ac:dyDescent="0.2">
      <c r="B7258" s="24"/>
      <c r="C7258" s="24"/>
    </row>
    <row r="7259" spans="2:3" x14ac:dyDescent="0.2">
      <c r="B7259" s="24"/>
      <c r="C7259" s="24"/>
    </row>
    <row r="7260" spans="2:3" x14ac:dyDescent="0.2">
      <c r="B7260" s="24"/>
      <c r="C7260" s="24"/>
    </row>
    <row r="7261" spans="2:3" x14ac:dyDescent="0.2">
      <c r="B7261" s="24"/>
      <c r="C7261" s="24"/>
    </row>
    <row r="7262" spans="2:3" x14ac:dyDescent="0.2">
      <c r="B7262" s="24"/>
      <c r="C7262" s="24"/>
    </row>
    <row r="7263" spans="2:3" x14ac:dyDescent="0.2">
      <c r="B7263" s="24"/>
      <c r="C7263" s="24"/>
    </row>
    <row r="7264" spans="2:3" x14ac:dyDescent="0.2">
      <c r="B7264" s="24"/>
      <c r="C7264" s="24"/>
    </row>
    <row r="7265" spans="2:3" x14ac:dyDescent="0.2">
      <c r="B7265" s="24"/>
      <c r="C7265" s="24"/>
    </row>
    <row r="7266" spans="2:3" x14ac:dyDescent="0.2">
      <c r="B7266" s="24"/>
      <c r="C7266" s="24"/>
    </row>
    <row r="7267" spans="2:3" x14ac:dyDescent="0.2">
      <c r="B7267" s="24"/>
      <c r="C7267" s="24"/>
    </row>
    <row r="7268" spans="2:3" x14ac:dyDescent="0.2">
      <c r="B7268" s="24"/>
      <c r="C7268" s="24"/>
    </row>
    <row r="7269" spans="2:3" x14ac:dyDescent="0.2">
      <c r="B7269" s="24"/>
      <c r="C7269" s="24"/>
    </row>
    <row r="7270" spans="2:3" x14ac:dyDescent="0.2">
      <c r="B7270" s="24"/>
      <c r="C7270" s="24"/>
    </row>
    <row r="7271" spans="2:3" x14ac:dyDescent="0.2">
      <c r="B7271" s="24"/>
      <c r="C7271" s="24"/>
    </row>
    <row r="7272" spans="2:3" x14ac:dyDescent="0.2">
      <c r="B7272" s="24"/>
      <c r="C7272" s="24"/>
    </row>
    <row r="7273" spans="2:3" x14ac:dyDescent="0.2">
      <c r="B7273" s="24"/>
      <c r="C7273" s="24"/>
    </row>
    <row r="7274" spans="2:3" x14ac:dyDescent="0.2">
      <c r="B7274" s="24"/>
      <c r="C7274" s="24"/>
    </row>
    <row r="7275" spans="2:3" x14ac:dyDescent="0.2">
      <c r="B7275" s="24"/>
      <c r="C7275" s="24"/>
    </row>
    <row r="7276" spans="2:3" x14ac:dyDescent="0.2">
      <c r="B7276" s="24"/>
      <c r="C7276" s="24"/>
    </row>
    <row r="7277" spans="2:3" x14ac:dyDescent="0.2">
      <c r="B7277" s="24"/>
      <c r="C7277" s="24"/>
    </row>
    <row r="7278" spans="2:3" x14ac:dyDescent="0.2">
      <c r="B7278" s="24"/>
      <c r="C7278" s="24"/>
    </row>
    <row r="7279" spans="2:3" x14ac:dyDescent="0.2">
      <c r="B7279" s="24"/>
      <c r="C7279" s="24"/>
    </row>
    <row r="7280" spans="2:3" x14ac:dyDescent="0.2">
      <c r="B7280" s="24"/>
      <c r="C7280" s="24"/>
    </row>
    <row r="7281" spans="2:3" x14ac:dyDescent="0.2">
      <c r="B7281" s="24"/>
      <c r="C7281" s="24"/>
    </row>
    <row r="7282" spans="2:3" x14ac:dyDescent="0.2">
      <c r="B7282" s="24"/>
      <c r="C7282" s="24"/>
    </row>
    <row r="7283" spans="2:3" x14ac:dyDescent="0.2">
      <c r="B7283" s="24"/>
      <c r="C7283" s="24"/>
    </row>
    <row r="7284" spans="2:3" x14ac:dyDescent="0.2">
      <c r="B7284" s="24"/>
      <c r="C7284" s="24"/>
    </row>
    <row r="7285" spans="2:3" x14ac:dyDescent="0.2">
      <c r="B7285" s="24"/>
      <c r="C7285" s="24"/>
    </row>
    <row r="7286" spans="2:3" x14ac:dyDescent="0.2">
      <c r="B7286" s="24"/>
      <c r="C7286" s="24"/>
    </row>
    <row r="7287" spans="2:3" x14ac:dyDescent="0.2">
      <c r="B7287" s="24"/>
      <c r="C7287" s="24"/>
    </row>
    <row r="7288" spans="2:3" x14ac:dyDescent="0.2">
      <c r="B7288" s="24"/>
      <c r="C7288" s="24"/>
    </row>
    <row r="7289" spans="2:3" x14ac:dyDescent="0.2">
      <c r="B7289" s="24"/>
      <c r="C7289" s="24"/>
    </row>
    <row r="7290" spans="2:3" x14ac:dyDescent="0.2">
      <c r="B7290" s="24"/>
      <c r="C7290" s="24"/>
    </row>
    <row r="7291" spans="2:3" x14ac:dyDescent="0.2">
      <c r="B7291" s="24"/>
      <c r="C7291" s="24"/>
    </row>
    <row r="7292" spans="2:3" x14ac:dyDescent="0.2">
      <c r="B7292" s="24"/>
      <c r="C7292" s="24"/>
    </row>
    <row r="7293" spans="2:3" x14ac:dyDescent="0.2">
      <c r="B7293" s="24"/>
      <c r="C7293" s="24"/>
    </row>
    <row r="7294" spans="2:3" x14ac:dyDescent="0.2">
      <c r="B7294" s="24"/>
      <c r="C7294" s="24"/>
    </row>
    <row r="7295" spans="2:3" x14ac:dyDescent="0.2">
      <c r="B7295" s="24"/>
      <c r="C7295" s="24"/>
    </row>
    <row r="7296" spans="2:3" x14ac:dyDescent="0.2">
      <c r="B7296" s="24"/>
      <c r="C7296" s="24"/>
    </row>
    <row r="7297" spans="2:3" x14ac:dyDescent="0.2">
      <c r="B7297" s="24"/>
      <c r="C7297" s="24"/>
    </row>
    <row r="7298" spans="2:3" x14ac:dyDescent="0.2">
      <c r="B7298" s="24"/>
      <c r="C7298" s="24"/>
    </row>
    <row r="7299" spans="2:3" x14ac:dyDescent="0.2">
      <c r="B7299" s="24"/>
      <c r="C7299" s="24"/>
    </row>
    <row r="7300" spans="2:3" x14ac:dyDescent="0.2">
      <c r="B7300" s="24"/>
      <c r="C7300" s="24"/>
    </row>
    <row r="7301" spans="2:3" x14ac:dyDescent="0.2">
      <c r="B7301" s="24"/>
      <c r="C7301" s="24"/>
    </row>
    <row r="7302" spans="2:3" x14ac:dyDescent="0.2">
      <c r="B7302" s="24"/>
      <c r="C7302" s="24"/>
    </row>
    <row r="7303" spans="2:3" x14ac:dyDescent="0.2">
      <c r="B7303" s="24"/>
      <c r="C7303" s="24"/>
    </row>
    <row r="7304" spans="2:3" x14ac:dyDescent="0.2">
      <c r="B7304" s="24"/>
      <c r="C7304" s="24"/>
    </row>
    <row r="7305" spans="2:3" x14ac:dyDescent="0.2">
      <c r="B7305" s="24"/>
      <c r="C7305" s="24"/>
    </row>
    <row r="7306" spans="2:3" x14ac:dyDescent="0.2">
      <c r="B7306" s="24"/>
      <c r="C7306" s="24"/>
    </row>
    <row r="7307" spans="2:3" x14ac:dyDescent="0.2">
      <c r="B7307" s="24"/>
      <c r="C7307" s="24"/>
    </row>
    <row r="7308" spans="2:3" x14ac:dyDescent="0.2">
      <c r="B7308" s="24"/>
      <c r="C7308" s="24"/>
    </row>
    <row r="7309" spans="2:3" x14ac:dyDescent="0.2">
      <c r="B7309" s="24"/>
      <c r="C7309" s="24"/>
    </row>
    <row r="7310" spans="2:3" x14ac:dyDescent="0.2">
      <c r="B7310" s="24"/>
      <c r="C7310" s="24"/>
    </row>
    <row r="7311" spans="2:3" x14ac:dyDescent="0.2">
      <c r="B7311" s="24"/>
      <c r="C7311" s="24"/>
    </row>
    <row r="7312" spans="2:3" x14ac:dyDescent="0.2">
      <c r="B7312" s="24"/>
      <c r="C7312" s="24"/>
    </row>
    <row r="7313" spans="2:3" x14ac:dyDescent="0.2">
      <c r="B7313" s="24"/>
      <c r="C7313" s="24"/>
    </row>
    <row r="7314" spans="2:3" x14ac:dyDescent="0.2">
      <c r="B7314" s="24"/>
      <c r="C7314" s="24"/>
    </row>
    <row r="7315" spans="2:3" x14ac:dyDescent="0.2">
      <c r="B7315" s="24"/>
      <c r="C7315" s="24"/>
    </row>
    <row r="7316" spans="2:3" x14ac:dyDescent="0.2">
      <c r="B7316" s="24"/>
      <c r="C7316" s="24"/>
    </row>
    <row r="7317" spans="2:3" x14ac:dyDescent="0.2">
      <c r="B7317" s="24"/>
      <c r="C7317" s="24"/>
    </row>
    <row r="7318" spans="2:3" x14ac:dyDescent="0.2">
      <c r="B7318" s="24"/>
      <c r="C7318" s="24"/>
    </row>
    <row r="7319" spans="2:3" x14ac:dyDescent="0.2">
      <c r="B7319" s="24"/>
      <c r="C7319" s="24"/>
    </row>
    <row r="7320" spans="2:3" x14ac:dyDescent="0.2">
      <c r="B7320" s="24"/>
      <c r="C7320" s="24"/>
    </row>
    <row r="7321" spans="2:3" x14ac:dyDescent="0.2">
      <c r="B7321" s="24"/>
      <c r="C7321" s="24"/>
    </row>
    <row r="7322" spans="2:3" x14ac:dyDescent="0.2">
      <c r="B7322" s="24"/>
      <c r="C7322" s="24"/>
    </row>
    <row r="7323" spans="2:3" x14ac:dyDescent="0.2">
      <c r="B7323" s="24"/>
      <c r="C7323" s="24"/>
    </row>
    <row r="7324" spans="2:3" x14ac:dyDescent="0.2">
      <c r="B7324" s="24"/>
      <c r="C7324" s="24"/>
    </row>
    <row r="7325" spans="2:3" x14ac:dyDescent="0.2">
      <c r="B7325" s="24"/>
      <c r="C7325" s="24"/>
    </row>
    <row r="7326" spans="2:3" x14ac:dyDescent="0.2">
      <c r="B7326" s="24"/>
      <c r="C7326" s="24"/>
    </row>
    <row r="7327" spans="2:3" x14ac:dyDescent="0.2">
      <c r="B7327" s="24"/>
      <c r="C7327" s="24"/>
    </row>
    <row r="7328" spans="2:3" x14ac:dyDescent="0.2">
      <c r="B7328" s="24"/>
      <c r="C7328" s="24"/>
    </row>
    <row r="7329" spans="2:3" x14ac:dyDescent="0.2">
      <c r="B7329" s="24"/>
      <c r="C7329" s="24"/>
    </row>
    <row r="7330" spans="2:3" x14ac:dyDescent="0.2">
      <c r="B7330" s="24"/>
      <c r="C7330" s="24"/>
    </row>
    <row r="7331" spans="2:3" x14ac:dyDescent="0.2">
      <c r="B7331" s="24"/>
      <c r="C7331" s="24"/>
    </row>
    <row r="7332" spans="2:3" x14ac:dyDescent="0.2">
      <c r="B7332" s="24"/>
      <c r="C7332" s="24"/>
    </row>
    <row r="7333" spans="2:3" x14ac:dyDescent="0.2">
      <c r="B7333" s="24"/>
      <c r="C7333" s="24"/>
    </row>
    <row r="7334" spans="2:3" x14ac:dyDescent="0.2">
      <c r="B7334" s="24"/>
      <c r="C7334" s="24"/>
    </row>
    <row r="7335" spans="2:3" x14ac:dyDescent="0.2">
      <c r="B7335" s="24"/>
      <c r="C7335" s="24"/>
    </row>
    <row r="7336" spans="2:3" x14ac:dyDescent="0.2">
      <c r="B7336" s="24"/>
      <c r="C7336" s="24"/>
    </row>
    <row r="7337" spans="2:3" x14ac:dyDescent="0.2">
      <c r="B7337" s="24"/>
      <c r="C7337" s="24"/>
    </row>
    <row r="7338" spans="2:3" x14ac:dyDescent="0.2">
      <c r="B7338" s="24"/>
      <c r="C7338" s="24"/>
    </row>
    <row r="7339" spans="2:3" x14ac:dyDescent="0.2">
      <c r="B7339" s="24"/>
      <c r="C7339" s="24"/>
    </row>
    <row r="7340" spans="2:3" x14ac:dyDescent="0.2">
      <c r="B7340" s="24"/>
      <c r="C7340" s="24"/>
    </row>
    <row r="7341" spans="2:3" x14ac:dyDescent="0.2">
      <c r="B7341" s="24"/>
      <c r="C7341" s="24"/>
    </row>
    <row r="7342" spans="2:3" x14ac:dyDescent="0.2">
      <c r="B7342" s="24"/>
      <c r="C7342" s="24"/>
    </row>
    <row r="7343" spans="2:3" x14ac:dyDescent="0.2">
      <c r="B7343" s="24"/>
      <c r="C7343" s="24"/>
    </row>
    <row r="7344" spans="2:3" x14ac:dyDescent="0.2">
      <c r="B7344" s="24"/>
      <c r="C7344" s="24"/>
    </row>
    <row r="7345" spans="2:3" x14ac:dyDescent="0.2">
      <c r="B7345" s="24"/>
      <c r="C7345" s="24"/>
    </row>
    <row r="7346" spans="2:3" x14ac:dyDescent="0.2">
      <c r="B7346" s="24"/>
      <c r="C7346" s="24"/>
    </row>
    <row r="7347" spans="2:3" x14ac:dyDescent="0.2">
      <c r="B7347" s="24"/>
      <c r="C7347" s="24"/>
    </row>
    <row r="7348" spans="2:3" x14ac:dyDescent="0.2">
      <c r="B7348" s="24"/>
      <c r="C7348" s="24"/>
    </row>
    <row r="7349" spans="2:3" x14ac:dyDescent="0.2">
      <c r="B7349" s="24"/>
      <c r="C7349" s="24"/>
    </row>
    <row r="7350" spans="2:3" x14ac:dyDescent="0.2">
      <c r="B7350" s="24"/>
      <c r="C7350" s="24"/>
    </row>
    <row r="7351" spans="2:3" x14ac:dyDescent="0.2">
      <c r="B7351" s="24"/>
      <c r="C7351" s="24"/>
    </row>
    <row r="7352" spans="2:3" x14ac:dyDescent="0.2">
      <c r="B7352" s="24"/>
      <c r="C7352" s="24"/>
    </row>
    <row r="7353" spans="2:3" x14ac:dyDescent="0.2">
      <c r="B7353" s="24"/>
      <c r="C7353" s="24"/>
    </row>
    <row r="7354" spans="2:3" x14ac:dyDescent="0.2">
      <c r="B7354" s="24"/>
      <c r="C7354" s="24"/>
    </row>
    <row r="7355" spans="2:3" x14ac:dyDescent="0.2">
      <c r="B7355" s="24"/>
      <c r="C7355" s="24"/>
    </row>
    <row r="7356" spans="2:3" x14ac:dyDescent="0.2">
      <c r="B7356" s="24"/>
      <c r="C7356" s="24"/>
    </row>
    <row r="7357" spans="2:3" x14ac:dyDescent="0.2">
      <c r="B7357" s="24"/>
      <c r="C7357" s="24"/>
    </row>
    <row r="7358" spans="2:3" x14ac:dyDescent="0.2">
      <c r="B7358" s="24"/>
      <c r="C7358" s="24"/>
    </row>
    <row r="7359" spans="2:3" x14ac:dyDescent="0.2">
      <c r="B7359" s="24"/>
      <c r="C7359" s="24"/>
    </row>
    <row r="7360" spans="2:3" x14ac:dyDescent="0.2">
      <c r="B7360" s="24"/>
      <c r="C7360" s="24"/>
    </row>
    <row r="7361" spans="2:3" x14ac:dyDescent="0.2">
      <c r="B7361" s="24"/>
      <c r="C7361" s="24"/>
    </row>
    <row r="7362" spans="2:3" x14ac:dyDescent="0.2">
      <c r="B7362" s="24"/>
      <c r="C7362" s="24"/>
    </row>
    <row r="7363" spans="2:3" x14ac:dyDescent="0.2">
      <c r="B7363" s="24"/>
      <c r="C7363" s="24"/>
    </row>
    <row r="7364" spans="2:3" x14ac:dyDescent="0.2">
      <c r="B7364" s="24"/>
      <c r="C7364" s="24"/>
    </row>
    <row r="7365" spans="2:3" x14ac:dyDescent="0.2">
      <c r="B7365" s="24"/>
      <c r="C7365" s="24"/>
    </row>
    <row r="7366" spans="2:3" x14ac:dyDescent="0.2">
      <c r="B7366" s="24"/>
      <c r="C7366" s="24"/>
    </row>
    <row r="7367" spans="2:3" x14ac:dyDescent="0.2">
      <c r="B7367" s="24"/>
      <c r="C7367" s="24"/>
    </row>
    <row r="7368" spans="2:3" x14ac:dyDescent="0.2">
      <c r="B7368" s="24"/>
      <c r="C7368" s="24"/>
    </row>
    <row r="7369" spans="2:3" x14ac:dyDescent="0.2">
      <c r="B7369" s="24"/>
      <c r="C7369" s="24"/>
    </row>
    <row r="7370" spans="2:3" x14ac:dyDescent="0.2">
      <c r="B7370" s="24"/>
      <c r="C7370" s="24"/>
    </row>
    <row r="7371" spans="2:3" x14ac:dyDescent="0.2">
      <c r="B7371" s="24"/>
      <c r="C7371" s="24"/>
    </row>
    <row r="7372" spans="2:3" x14ac:dyDescent="0.2">
      <c r="B7372" s="24"/>
      <c r="C7372" s="24"/>
    </row>
    <row r="7373" spans="2:3" x14ac:dyDescent="0.2">
      <c r="B7373" s="24"/>
      <c r="C7373" s="24"/>
    </row>
    <row r="7374" spans="2:3" x14ac:dyDescent="0.2">
      <c r="B7374" s="24"/>
      <c r="C7374" s="24"/>
    </row>
    <row r="7375" spans="2:3" x14ac:dyDescent="0.2">
      <c r="B7375" s="24"/>
      <c r="C7375" s="24"/>
    </row>
    <row r="7376" spans="2:3" x14ac:dyDescent="0.2">
      <c r="B7376" s="24"/>
      <c r="C7376" s="24"/>
    </row>
    <row r="7377" spans="2:3" x14ac:dyDescent="0.2">
      <c r="B7377" s="24"/>
      <c r="C7377" s="24"/>
    </row>
    <row r="7378" spans="2:3" x14ac:dyDescent="0.2">
      <c r="B7378" s="24"/>
      <c r="C7378" s="24"/>
    </row>
    <row r="7379" spans="2:3" x14ac:dyDescent="0.2">
      <c r="B7379" s="24"/>
      <c r="C7379" s="24"/>
    </row>
    <row r="7380" spans="2:3" x14ac:dyDescent="0.2">
      <c r="B7380" s="24"/>
      <c r="C7380" s="24"/>
    </row>
    <row r="7381" spans="2:3" x14ac:dyDescent="0.2">
      <c r="B7381" s="24"/>
      <c r="C7381" s="24"/>
    </row>
    <row r="7382" spans="2:3" x14ac:dyDescent="0.2">
      <c r="B7382" s="24"/>
      <c r="C7382" s="24"/>
    </row>
    <row r="7383" spans="2:3" x14ac:dyDescent="0.2">
      <c r="B7383" s="24"/>
      <c r="C7383" s="24"/>
    </row>
    <row r="7384" spans="2:3" x14ac:dyDescent="0.2">
      <c r="B7384" s="24"/>
      <c r="C7384" s="24"/>
    </row>
    <row r="7385" spans="2:3" x14ac:dyDescent="0.2">
      <c r="B7385" s="24"/>
      <c r="C7385" s="24"/>
    </row>
    <row r="7386" spans="2:3" x14ac:dyDescent="0.2">
      <c r="B7386" s="24"/>
      <c r="C7386" s="24"/>
    </row>
    <row r="7387" spans="2:3" x14ac:dyDescent="0.2">
      <c r="B7387" s="24"/>
      <c r="C7387" s="24"/>
    </row>
    <row r="7388" spans="2:3" x14ac:dyDescent="0.2">
      <c r="B7388" s="24"/>
      <c r="C7388" s="24"/>
    </row>
    <row r="7389" spans="2:3" x14ac:dyDescent="0.2">
      <c r="B7389" s="24"/>
      <c r="C7389" s="24"/>
    </row>
    <row r="7390" spans="2:3" x14ac:dyDescent="0.2">
      <c r="B7390" s="24"/>
      <c r="C7390" s="24"/>
    </row>
    <row r="7391" spans="2:3" x14ac:dyDescent="0.2">
      <c r="B7391" s="24"/>
      <c r="C7391" s="24"/>
    </row>
    <row r="7392" spans="2:3" x14ac:dyDescent="0.2">
      <c r="B7392" s="24"/>
      <c r="C7392" s="24"/>
    </row>
    <row r="7393" spans="2:3" x14ac:dyDescent="0.2">
      <c r="B7393" s="24"/>
      <c r="C7393" s="24"/>
    </row>
    <row r="7394" spans="2:3" x14ac:dyDescent="0.2">
      <c r="B7394" s="24"/>
      <c r="C7394" s="24"/>
    </row>
    <row r="7395" spans="2:3" x14ac:dyDescent="0.2">
      <c r="B7395" s="24"/>
      <c r="C7395" s="24"/>
    </row>
    <row r="7396" spans="2:3" x14ac:dyDescent="0.2">
      <c r="B7396" s="24"/>
      <c r="C7396" s="24"/>
    </row>
    <row r="7397" spans="2:3" x14ac:dyDescent="0.2">
      <c r="B7397" s="24"/>
      <c r="C7397" s="24"/>
    </row>
    <row r="7398" spans="2:3" x14ac:dyDescent="0.2">
      <c r="B7398" s="24"/>
      <c r="C7398" s="24"/>
    </row>
    <row r="7399" spans="2:3" x14ac:dyDescent="0.2">
      <c r="B7399" s="24"/>
      <c r="C7399" s="24"/>
    </row>
    <row r="7400" spans="2:3" x14ac:dyDescent="0.2">
      <c r="B7400" s="24"/>
      <c r="C7400" s="24"/>
    </row>
    <row r="7401" spans="2:3" x14ac:dyDescent="0.2">
      <c r="B7401" s="24"/>
      <c r="C7401" s="24"/>
    </row>
    <row r="7402" spans="2:3" x14ac:dyDescent="0.2">
      <c r="B7402" s="24"/>
      <c r="C7402" s="24"/>
    </row>
    <row r="7403" spans="2:3" x14ac:dyDescent="0.2">
      <c r="B7403" s="24"/>
      <c r="C7403" s="24"/>
    </row>
    <row r="7404" spans="2:3" x14ac:dyDescent="0.2">
      <c r="B7404" s="24"/>
      <c r="C7404" s="24"/>
    </row>
    <row r="7405" spans="2:3" x14ac:dyDescent="0.2">
      <c r="B7405" s="24"/>
      <c r="C7405" s="24"/>
    </row>
    <row r="7406" spans="2:3" x14ac:dyDescent="0.2">
      <c r="B7406" s="24"/>
      <c r="C7406" s="24"/>
    </row>
    <row r="7407" spans="2:3" x14ac:dyDescent="0.2">
      <c r="B7407" s="24"/>
      <c r="C7407" s="24"/>
    </row>
    <row r="7408" spans="2:3" x14ac:dyDescent="0.2">
      <c r="B7408" s="24"/>
      <c r="C7408" s="24"/>
    </row>
    <row r="7409" spans="2:3" x14ac:dyDescent="0.2">
      <c r="B7409" s="24"/>
      <c r="C7409" s="24"/>
    </row>
    <row r="7410" spans="2:3" x14ac:dyDescent="0.2">
      <c r="B7410" s="24"/>
      <c r="C7410" s="24"/>
    </row>
    <row r="7411" spans="2:3" x14ac:dyDescent="0.2">
      <c r="B7411" s="24"/>
      <c r="C7411" s="24"/>
    </row>
    <row r="7412" spans="2:3" x14ac:dyDescent="0.2">
      <c r="B7412" s="24"/>
      <c r="C7412" s="24"/>
    </row>
    <row r="7413" spans="2:3" x14ac:dyDescent="0.2">
      <c r="B7413" s="24"/>
      <c r="C7413" s="24"/>
    </row>
    <row r="7414" spans="2:3" x14ac:dyDescent="0.2">
      <c r="B7414" s="24"/>
      <c r="C7414" s="24"/>
    </row>
    <row r="7415" spans="2:3" x14ac:dyDescent="0.2">
      <c r="B7415" s="24"/>
      <c r="C7415" s="24"/>
    </row>
    <row r="7416" spans="2:3" x14ac:dyDescent="0.2">
      <c r="B7416" s="24"/>
      <c r="C7416" s="24"/>
    </row>
    <row r="7417" spans="2:3" x14ac:dyDescent="0.2">
      <c r="B7417" s="24"/>
      <c r="C7417" s="24"/>
    </row>
    <row r="7418" spans="2:3" x14ac:dyDescent="0.2">
      <c r="B7418" s="24"/>
      <c r="C7418" s="24"/>
    </row>
    <row r="7419" spans="2:3" x14ac:dyDescent="0.2">
      <c r="B7419" s="24"/>
      <c r="C7419" s="24"/>
    </row>
    <row r="7420" spans="2:3" x14ac:dyDescent="0.2">
      <c r="B7420" s="24"/>
      <c r="C7420" s="24"/>
    </row>
    <row r="7421" spans="2:3" x14ac:dyDescent="0.2">
      <c r="B7421" s="24"/>
      <c r="C7421" s="24"/>
    </row>
    <row r="7422" spans="2:3" x14ac:dyDescent="0.2">
      <c r="B7422" s="24"/>
      <c r="C7422" s="24"/>
    </row>
    <row r="7423" spans="2:3" x14ac:dyDescent="0.2">
      <c r="B7423" s="24"/>
      <c r="C7423" s="24"/>
    </row>
    <row r="7424" spans="2:3" x14ac:dyDescent="0.2">
      <c r="B7424" s="24"/>
      <c r="C7424" s="24"/>
    </row>
    <row r="7425" spans="2:3" x14ac:dyDescent="0.2">
      <c r="B7425" s="24"/>
      <c r="C7425" s="24"/>
    </row>
    <row r="7426" spans="2:3" x14ac:dyDescent="0.2">
      <c r="B7426" s="24"/>
      <c r="C7426" s="24"/>
    </row>
    <row r="7427" spans="2:3" x14ac:dyDescent="0.2">
      <c r="B7427" s="24"/>
      <c r="C7427" s="24"/>
    </row>
    <row r="7428" spans="2:3" x14ac:dyDescent="0.2">
      <c r="B7428" s="24"/>
      <c r="C7428" s="24"/>
    </row>
    <row r="7429" spans="2:3" x14ac:dyDescent="0.2">
      <c r="B7429" s="24"/>
      <c r="C7429" s="24"/>
    </row>
    <row r="7430" spans="2:3" x14ac:dyDescent="0.2">
      <c r="B7430" s="24"/>
      <c r="C7430" s="24"/>
    </row>
    <row r="7431" spans="2:3" x14ac:dyDescent="0.2">
      <c r="B7431" s="24"/>
      <c r="C7431" s="24"/>
    </row>
    <row r="7432" spans="2:3" x14ac:dyDescent="0.2">
      <c r="B7432" s="24"/>
      <c r="C7432" s="24"/>
    </row>
    <row r="7433" spans="2:3" x14ac:dyDescent="0.2">
      <c r="B7433" s="24"/>
      <c r="C7433" s="24"/>
    </row>
    <row r="7434" spans="2:3" x14ac:dyDescent="0.2">
      <c r="B7434" s="24"/>
      <c r="C7434" s="24"/>
    </row>
    <row r="7435" spans="2:3" x14ac:dyDescent="0.2">
      <c r="B7435" s="24"/>
      <c r="C7435" s="24"/>
    </row>
    <row r="7436" spans="2:3" x14ac:dyDescent="0.2">
      <c r="B7436" s="24"/>
      <c r="C7436" s="24"/>
    </row>
    <row r="7437" spans="2:3" x14ac:dyDescent="0.2">
      <c r="B7437" s="24"/>
      <c r="C7437" s="24"/>
    </row>
    <row r="7438" spans="2:3" x14ac:dyDescent="0.2">
      <c r="B7438" s="24"/>
      <c r="C7438" s="24"/>
    </row>
    <row r="7439" spans="2:3" x14ac:dyDescent="0.2">
      <c r="B7439" s="24"/>
      <c r="C7439" s="24"/>
    </row>
    <row r="7440" spans="2:3" x14ac:dyDescent="0.2">
      <c r="B7440" s="24"/>
      <c r="C7440" s="24"/>
    </row>
    <row r="7441" spans="2:3" x14ac:dyDescent="0.2">
      <c r="B7441" s="24"/>
      <c r="C7441" s="24"/>
    </row>
    <row r="7442" spans="2:3" x14ac:dyDescent="0.2">
      <c r="B7442" s="24"/>
      <c r="C7442" s="24"/>
    </row>
    <row r="7443" spans="2:3" x14ac:dyDescent="0.2">
      <c r="B7443" s="24"/>
      <c r="C7443" s="24"/>
    </row>
    <row r="7444" spans="2:3" x14ac:dyDescent="0.2">
      <c r="B7444" s="24"/>
      <c r="C7444" s="24"/>
    </row>
    <row r="7445" spans="2:3" x14ac:dyDescent="0.2">
      <c r="B7445" s="24"/>
      <c r="C7445" s="24"/>
    </row>
    <row r="7446" spans="2:3" x14ac:dyDescent="0.2">
      <c r="B7446" s="24"/>
      <c r="C7446" s="24"/>
    </row>
    <row r="7447" spans="2:3" x14ac:dyDescent="0.2">
      <c r="B7447" s="24"/>
      <c r="C7447" s="24"/>
    </row>
    <row r="7448" spans="2:3" x14ac:dyDescent="0.2">
      <c r="B7448" s="24"/>
      <c r="C7448" s="24"/>
    </row>
    <row r="7449" spans="2:3" x14ac:dyDescent="0.2">
      <c r="B7449" s="24"/>
      <c r="C7449" s="24"/>
    </row>
    <row r="7450" spans="2:3" x14ac:dyDescent="0.2">
      <c r="B7450" s="24"/>
      <c r="C7450" s="24"/>
    </row>
    <row r="7451" spans="2:3" x14ac:dyDescent="0.2">
      <c r="B7451" s="24"/>
      <c r="C7451" s="24"/>
    </row>
    <row r="7452" spans="2:3" x14ac:dyDescent="0.2">
      <c r="B7452" s="24"/>
      <c r="C7452" s="24"/>
    </row>
    <row r="7453" spans="2:3" x14ac:dyDescent="0.2">
      <c r="B7453" s="24"/>
      <c r="C7453" s="24"/>
    </row>
    <row r="7454" spans="2:3" x14ac:dyDescent="0.2">
      <c r="B7454" s="24"/>
      <c r="C7454" s="24"/>
    </row>
    <row r="7455" spans="2:3" x14ac:dyDescent="0.2">
      <c r="B7455" s="24"/>
      <c r="C7455" s="24"/>
    </row>
    <row r="7456" spans="2:3" x14ac:dyDescent="0.2">
      <c r="B7456" s="24"/>
      <c r="C7456" s="24"/>
    </row>
    <row r="7457" spans="2:3" x14ac:dyDescent="0.2">
      <c r="B7457" s="24"/>
      <c r="C7457" s="24"/>
    </row>
    <row r="7458" spans="2:3" x14ac:dyDescent="0.2">
      <c r="B7458" s="24"/>
      <c r="C7458" s="24"/>
    </row>
    <row r="7459" spans="2:3" x14ac:dyDescent="0.2">
      <c r="B7459" s="24"/>
      <c r="C7459" s="24"/>
    </row>
    <row r="7460" spans="2:3" x14ac:dyDescent="0.2">
      <c r="B7460" s="24"/>
      <c r="C7460" s="24"/>
    </row>
    <row r="7461" spans="2:3" x14ac:dyDescent="0.2">
      <c r="B7461" s="24"/>
      <c r="C7461" s="24"/>
    </row>
    <row r="7462" spans="2:3" x14ac:dyDescent="0.2">
      <c r="B7462" s="24"/>
      <c r="C7462" s="24"/>
    </row>
    <row r="7463" spans="2:3" x14ac:dyDescent="0.2">
      <c r="B7463" s="24"/>
      <c r="C7463" s="24"/>
    </row>
    <row r="7464" spans="2:3" x14ac:dyDescent="0.2">
      <c r="B7464" s="24"/>
      <c r="C7464" s="24"/>
    </row>
    <row r="7465" spans="2:3" x14ac:dyDescent="0.2">
      <c r="B7465" s="24"/>
      <c r="C7465" s="24"/>
    </row>
    <row r="7466" spans="2:3" x14ac:dyDescent="0.2">
      <c r="B7466" s="24"/>
      <c r="C7466" s="24"/>
    </row>
    <row r="7467" spans="2:3" x14ac:dyDescent="0.2">
      <c r="B7467" s="24"/>
      <c r="C7467" s="24"/>
    </row>
    <row r="7468" spans="2:3" x14ac:dyDescent="0.2">
      <c r="B7468" s="24"/>
      <c r="C7468" s="24"/>
    </row>
    <row r="7469" spans="2:3" x14ac:dyDescent="0.2">
      <c r="B7469" s="24"/>
      <c r="C7469" s="24"/>
    </row>
    <row r="7470" spans="2:3" x14ac:dyDescent="0.2">
      <c r="B7470" s="24"/>
      <c r="C7470" s="24"/>
    </row>
    <row r="7471" spans="2:3" x14ac:dyDescent="0.2">
      <c r="B7471" s="24"/>
      <c r="C7471" s="24"/>
    </row>
    <row r="7472" spans="2:3" x14ac:dyDescent="0.2">
      <c r="B7472" s="24"/>
      <c r="C7472" s="24"/>
    </row>
    <row r="7473" spans="2:3" x14ac:dyDescent="0.2">
      <c r="B7473" s="24"/>
      <c r="C7473" s="24"/>
    </row>
    <row r="7474" spans="2:3" x14ac:dyDescent="0.2">
      <c r="B7474" s="24"/>
      <c r="C7474" s="24"/>
    </row>
    <row r="7475" spans="2:3" x14ac:dyDescent="0.2">
      <c r="B7475" s="24"/>
      <c r="C7475" s="24"/>
    </row>
    <row r="7476" spans="2:3" x14ac:dyDescent="0.2">
      <c r="B7476" s="24"/>
      <c r="C7476" s="24"/>
    </row>
    <row r="7477" spans="2:3" x14ac:dyDescent="0.2">
      <c r="B7477" s="24"/>
      <c r="C7477" s="24"/>
    </row>
    <row r="7478" spans="2:3" x14ac:dyDescent="0.2">
      <c r="B7478" s="24"/>
      <c r="C7478" s="24"/>
    </row>
    <row r="7479" spans="2:3" x14ac:dyDescent="0.2">
      <c r="B7479" s="24"/>
      <c r="C7479" s="24"/>
    </row>
    <row r="7480" spans="2:3" x14ac:dyDescent="0.2">
      <c r="B7480" s="24"/>
      <c r="C7480" s="24"/>
    </row>
    <row r="7481" spans="2:3" x14ac:dyDescent="0.2">
      <c r="B7481" s="24"/>
      <c r="C7481" s="24"/>
    </row>
    <row r="7482" spans="2:3" x14ac:dyDescent="0.2">
      <c r="B7482" s="24"/>
      <c r="C7482" s="24"/>
    </row>
    <row r="7483" spans="2:3" x14ac:dyDescent="0.2">
      <c r="B7483" s="24"/>
      <c r="C7483" s="24"/>
    </row>
    <row r="7484" spans="2:3" x14ac:dyDescent="0.2">
      <c r="B7484" s="24"/>
      <c r="C7484" s="24"/>
    </row>
    <row r="7485" spans="2:3" x14ac:dyDescent="0.2">
      <c r="B7485" s="24"/>
      <c r="C7485" s="24"/>
    </row>
    <row r="7486" spans="2:3" x14ac:dyDescent="0.2">
      <c r="B7486" s="24"/>
      <c r="C7486" s="24"/>
    </row>
    <row r="7487" spans="2:3" x14ac:dyDescent="0.2">
      <c r="B7487" s="24"/>
      <c r="C7487" s="24"/>
    </row>
    <row r="7488" spans="2:3" x14ac:dyDescent="0.2">
      <c r="B7488" s="24"/>
      <c r="C7488" s="24"/>
    </row>
    <row r="7489" spans="2:3" x14ac:dyDescent="0.2">
      <c r="B7489" s="24"/>
      <c r="C7489" s="24"/>
    </row>
    <row r="7490" spans="2:3" x14ac:dyDescent="0.2">
      <c r="B7490" s="24"/>
      <c r="C7490" s="24"/>
    </row>
    <row r="7491" spans="2:3" x14ac:dyDescent="0.2">
      <c r="B7491" s="24"/>
      <c r="C7491" s="24"/>
    </row>
    <row r="7492" spans="2:3" x14ac:dyDescent="0.2">
      <c r="B7492" s="24"/>
      <c r="C7492" s="24"/>
    </row>
    <row r="7493" spans="2:3" x14ac:dyDescent="0.2">
      <c r="B7493" s="24"/>
      <c r="C7493" s="24"/>
    </row>
    <row r="7494" spans="2:3" x14ac:dyDescent="0.2">
      <c r="B7494" s="24"/>
      <c r="C7494" s="24"/>
    </row>
    <row r="7495" spans="2:3" x14ac:dyDescent="0.2">
      <c r="B7495" s="24"/>
      <c r="C7495" s="24"/>
    </row>
    <row r="7496" spans="2:3" x14ac:dyDescent="0.2">
      <c r="B7496" s="24"/>
      <c r="C7496" s="24"/>
    </row>
    <row r="7497" spans="2:3" x14ac:dyDescent="0.2">
      <c r="B7497" s="24"/>
      <c r="C7497" s="24"/>
    </row>
    <row r="7498" spans="2:3" x14ac:dyDescent="0.2">
      <c r="B7498" s="24"/>
      <c r="C7498" s="24"/>
    </row>
    <row r="7499" spans="2:3" x14ac:dyDescent="0.2">
      <c r="B7499" s="24"/>
      <c r="C7499" s="24"/>
    </row>
    <row r="7500" spans="2:3" x14ac:dyDescent="0.2">
      <c r="B7500" s="24"/>
      <c r="C7500" s="24"/>
    </row>
    <row r="7501" spans="2:3" x14ac:dyDescent="0.2">
      <c r="B7501" s="24"/>
      <c r="C7501" s="24"/>
    </row>
    <row r="7502" spans="2:3" x14ac:dyDescent="0.2">
      <c r="B7502" s="24"/>
      <c r="C7502" s="24"/>
    </row>
    <row r="7503" spans="2:3" x14ac:dyDescent="0.2">
      <c r="B7503" s="24"/>
      <c r="C7503" s="24"/>
    </row>
    <row r="7504" spans="2:3" x14ac:dyDescent="0.2">
      <c r="B7504" s="24"/>
      <c r="C7504" s="24"/>
    </row>
    <row r="7505" spans="2:3" x14ac:dyDescent="0.2">
      <c r="B7505" s="24"/>
      <c r="C7505" s="24"/>
    </row>
    <row r="7506" spans="2:3" x14ac:dyDescent="0.2">
      <c r="B7506" s="24"/>
      <c r="C7506" s="24"/>
    </row>
    <row r="7507" spans="2:3" x14ac:dyDescent="0.2">
      <c r="B7507" s="24"/>
      <c r="C7507" s="24"/>
    </row>
    <row r="7508" spans="2:3" x14ac:dyDescent="0.2">
      <c r="B7508" s="24"/>
      <c r="C7508" s="24"/>
    </row>
    <row r="7509" spans="2:3" x14ac:dyDescent="0.2">
      <c r="B7509" s="24"/>
      <c r="C7509" s="24"/>
    </row>
    <row r="7510" spans="2:3" x14ac:dyDescent="0.2">
      <c r="B7510" s="24"/>
      <c r="C7510" s="24"/>
    </row>
    <row r="7511" spans="2:3" x14ac:dyDescent="0.2">
      <c r="B7511" s="24"/>
      <c r="C7511" s="24"/>
    </row>
    <row r="7512" spans="2:3" x14ac:dyDescent="0.2">
      <c r="B7512" s="24"/>
      <c r="C7512" s="24"/>
    </row>
    <row r="7513" spans="2:3" x14ac:dyDescent="0.2">
      <c r="B7513" s="24"/>
      <c r="C7513" s="24"/>
    </row>
    <row r="7514" spans="2:3" x14ac:dyDescent="0.2">
      <c r="B7514" s="24"/>
      <c r="C7514" s="24"/>
    </row>
    <row r="7515" spans="2:3" x14ac:dyDescent="0.2">
      <c r="B7515" s="24"/>
      <c r="C7515" s="24"/>
    </row>
    <row r="7516" spans="2:3" x14ac:dyDescent="0.2">
      <c r="B7516" s="24"/>
      <c r="C7516" s="24"/>
    </row>
    <row r="7517" spans="2:3" x14ac:dyDescent="0.2">
      <c r="B7517" s="24"/>
      <c r="C7517" s="24"/>
    </row>
    <row r="7518" spans="2:3" x14ac:dyDescent="0.2">
      <c r="B7518" s="24"/>
      <c r="C7518" s="24"/>
    </row>
    <row r="7519" spans="2:3" x14ac:dyDescent="0.2">
      <c r="B7519" s="24"/>
      <c r="C7519" s="24"/>
    </row>
    <row r="7520" spans="2:3" x14ac:dyDescent="0.2">
      <c r="B7520" s="24"/>
      <c r="C7520" s="24"/>
    </row>
    <row r="7521" spans="2:3" x14ac:dyDescent="0.2">
      <c r="B7521" s="24"/>
      <c r="C7521" s="24"/>
    </row>
    <row r="7522" spans="2:3" x14ac:dyDescent="0.2">
      <c r="B7522" s="24"/>
      <c r="C7522" s="24"/>
    </row>
    <row r="7523" spans="2:3" x14ac:dyDescent="0.2">
      <c r="B7523" s="24"/>
      <c r="C7523" s="24"/>
    </row>
    <row r="7524" spans="2:3" x14ac:dyDescent="0.2">
      <c r="B7524" s="24"/>
      <c r="C7524" s="24"/>
    </row>
    <row r="7525" spans="2:3" x14ac:dyDescent="0.2">
      <c r="B7525" s="24"/>
      <c r="C7525" s="24"/>
    </row>
    <row r="7526" spans="2:3" x14ac:dyDescent="0.2">
      <c r="B7526" s="24"/>
      <c r="C7526" s="24"/>
    </row>
    <row r="7527" spans="2:3" x14ac:dyDescent="0.2">
      <c r="B7527" s="24"/>
      <c r="C7527" s="24"/>
    </row>
    <row r="7528" spans="2:3" x14ac:dyDescent="0.2">
      <c r="B7528" s="24"/>
      <c r="C7528" s="24"/>
    </row>
    <row r="7529" spans="2:3" x14ac:dyDescent="0.2">
      <c r="B7529" s="24"/>
      <c r="C7529" s="24"/>
    </row>
    <row r="7530" spans="2:3" x14ac:dyDescent="0.2">
      <c r="B7530" s="24"/>
      <c r="C7530" s="24"/>
    </row>
    <row r="7531" spans="2:3" x14ac:dyDescent="0.2">
      <c r="B7531" s="24"/>
      <c r="C7531" s="24"/>
    </row>
    <row r="7532" spans="2:3" x14ac:dyDescent="0.2">
      <c r="B7532" s="24"/>
      <c r="C7532" s="24"/>
    </row>
    <row r="7533" spans="2:3" x14ac:dyDescent="0.2">
      <c r="B7533" s="24"/>
      <c r="C7533" s="24"/>
    </row>
    <row r="7534" spans="2:3" x14ac:dyDescent="0.2">
      <c r="B7534" s="24"/>
      <c r="C7534" s="24"/>
    </row>
    <row r="7535" spans="2:3" x14ac:dyDescent="0.2">
      <c r="B7535" s="24"/>
      <c r="C7535" s="24"/>
    </row>
    <row r="7536" spans="2:3" x14ac:dyDescent="0.2">
      <c r="B7536" s="24"/>
      <c r="C7536" s="24"/>
    </row>
    <row r="7537" spans="2:3" x14ac:dyDescent="0.2">
      <c r="B7537" s="24"/>
      <c r="C7537" s="24"/>
    </row>
    <row r="7538" spans="2:3" x14ac:dyDescent="0.2">
      <c r="B7538" s="24"/>
      <c r="C7538" s="24"/>
    </row>
    <row r="7539" spans="2:3" x14ac:dyDescent="0.2">
      <c r="B7539" s="24"/>
      <c r="C7539" s="24"/>
    </row>
    <row r="7540" spans="2:3" x14ac:dyDescent="0.2">
      <c r="B7540" s="24"/>
      <c r="C7540" s="24"/>
    </row>
    <row r="7541" spans="2:3" x14ac:dyDescent="0.2">
      <c r="B7541" s="24"/>
      <c r="C7541" s="24"/>
    </row>
    <row r="7542" spans="2:3" x14ac:dyDescent="0.2">
      <c r="B7542" s="24"/>
      <c r="C7542" s="24"/>
    </row>
    <row r="7543" spans="2:3" x14ac:dyDescent="0.2">
      <c r="B7543" s="24"/>
      <c r="C7543" s="24"/>
    </row>
    <row r="7544" spans="2:3" x14ac:dyDescent="0.2">
      <c r="B7544" s="24"/>
      <c r="C7544" s="24"/>
    </row>
    <row r="7545" spans="2:3" x14ac:dyDescent="0.2">
      <c r="B7545" s="24"/>
      <c r="C7545" s="24"/>
    </row>
    <row r="7546" spans="2:3" x14ac:dyDescent="0.2">
      <c r="B7546" s="24"/>
      <c r="C7546" s="24"/>
    </row>
    <row r="7547" spans="2:3" x14ac:dyDescent="0.2">
      <c r="B7547" s="24"/>
      <c r="C7547" s="24"/>
    </row>
    <row r="7548" spans="2:3" x14ac:dyDescent="0.2">
      <c r="B7548" s="24"/>
      <c r="C7548" s="24"/>
    </row>
    <row r="7549" spans="2:3" x14ac:dyDescent="0.2">
      <c r="B7549" s="24"/>
      <c r="C7549" s="24"/>
    </row>
    <row r="7550" spans="2:3" x14ac:dyDescent="0.2">
      <c r="B7550" s="24"/>
      <c r="C7550" s="24"/>
    </row>
    <row r="7551" spans="2:3" x14ac:dyDescent="0.2">
      <c r="B7551" s="24"/>
      <c r="C7551" s="24"/>
    </row>
    <row r="7552" spans="2:3" x14ac:dyDescent="0.2">
      <c r="B7552" s="24"/>
      <c r="C7552" s="24"/>
    </row>
    <row r="7553" spans="2:3" x14ac:dyDescent="0.2">
      <c r="B7553" s="24"/>
      <c r="C7553" s="24"/>
    </row>
    <row r="7554" spans="2:3" x14ac:dyDescent="0.2">
      <c r="B7554" s="24"/>
      <c r="C7554" s="24"/>
    </row>
    <row r="7555" spans="2:3" x14ac:dyDescent="0.2">
      <c r="B7555" s="24"/>
      <c r="C7555" s="24"/>
    </row>
    <row r="7556" spans="2:3" x14ac:dyDescent="0.2">
      <c r="B7556" s="24"/>
      <c r="C7556" s="24"/>
    </row>
    <row r="7557" spans="2:3" x14ac:dyDescent="0.2">
      <c r="B7557" s="24"/>
      <c r="C7557" s="24"/>
    </row>
    <row r="7558" spans="2:3" x14ac:dyDescent="0.2">
      <c r="B7558" s="24"/>
      <c r="C7558" s="24"/>
    </row>
    <row r="7559" spans="2:3" x14ac:dyDescent="0.2">
      <c r="B7559" s="24"/>
      <c r="C7559" s="24"/>
    </row>
    <row r="7560" spans="2:3" x14ac:dyDescent="0.2">
      <c r="B7560" s="24"/>
      <c r="C7560" s="24"/>
    </row>
    <row r="7561" spans="2:3" x14ac:dyDescent="0.2">
      <c r="B7561" s="24"/>
      <c r="C7561" s="24"/>
    </row>
    <row r="7562" spans="2:3" x14ac:dyDescent="0.2">
      <c r="B7562" s="24"/>
      <c r="C7562" s="24"/>
    </row>
    <row r="7563" spans="2:3" x14ac:dyDescent="0.2">
      <c r="B7563" s="24"/>
      <c r="C7563" s="24"/>
    </row>
    <row r="7564" spans="2:3" x14ac:dyDescent="0.2">
      <c r="B7564" s="24"/>
      <c r="C7564" s="24"/>
    </row>
    <row r="7565" spans="2:3" x14ac:dyDescent="0.2">
      <c r="B7565" s="24"/>
      <c r="C7565" s="24"/>
    </row>
    <row r="7566" spans="2:3" x14ac:dyDescent="0.2">
      <c r="B7566" s="24"/>
      <c r="C7566" s="24"/>
    </row>
    <row r="7567" spans="2:3" x14ac:dyDescent="0.2">
      <c r="B7567" s="24"/>
      <c r="C7567" s="24"/>
    </row>
    <row r="7568" spans="2:3" x14ac:dyDescent="0.2">
      <c r="B7568" s="24"/>
      <c r="C7568" s="24"/>
    </row>
    <row r="7569" spans="2:3" x14ac:dyDescent="0.2">
      <c r="B7569" s="24"/>
      <c r="C7569" s="24"/>
    </row>
    <row r="7570" spans="2:3" x14ac:dyDescent="0.2">
      <c r="B7570" s="24"/>
      <c r="C7570" s="24"/>
    </row>
    <row r="7571" spans="2:3" x14ac:dyDescent="0.2">
      <c r="B7571" s="24"/>
      <c r="C7571" s="24"/>
    </row>
    <row r="7572" spans="2:3" x14ac:dyDescent="0.2">
      <c r="B7572" s="24"/>
      <c r="C7572" s="24"/>
    </row>
    <row r="7573" spans="2:3" x14ac:dyDescent="0.2">
      <c r="B7573" s="24"/>
      <c r="C7573" s="24"/>
    </row>
    <row r="7574" spans="2:3" x14ac:dyDescent="0.2">
      <c r="B7574" s="24"/>
      <c r="C7574" s="24"/>
    </row>
    <row r="7575" spans="2:3" x14ac:dyDescent="0.2">
      <c r="B7575" s="24"/>
      <c r="C7575" s="24"/>
    </row>
    <row r="7576" spans="2:3" x14ac:dyDescent="0.2">
      <c r="B7576" s="24"/>
      <c r="C7576" s="24"/>
    </row>
    <row r="7577" spans="2:3" x14ac:dyDescent="0.2">
      <c r="B7577" s="24"/>
      <c r="C7577" s="24"/>
    </row>
    <row r="7578" spans="2:3" x14ac:dyDescent="0.2">
      <c r="B7578" s="24"/>
      <c r="C7578" s="24"/>
    </row>
    <row r="7579" spans="2:3" x14ac:dyDescent="0.2">
      <c r="B7579" s="24"/>
      <c r="C7579" s="24"/>
    </row>
    <row r="7580" spans="2:3" x14ac:dyDescent="0.2">
      <c r="B7580" s="24"/>
      <c r="C7580" s="24"/>
    </row>
    <row r="7581" spans="2:3" x14ac:dyDescent="0.2">
      <c r="B7581" s="24"/>
      <c r="C7581" s="24"/>
    </row>
    <row r="7582" spans="2:3" x14ac:dyDescent="0.2">
      <c r="B7582" s="24"/>
      <c r="C7582" s="24"/>
    </row>
    <row r="7583" spans="2:3" x14ac:dyDescent="0.2">
      <c r="B7583" s="24"/>
      <c r="C7583" s="24"/>
    </row>
    <row r="7584" spans="2:3" x14ac:dyDescent="0.2">
      <c r="B7584" s="24"/>
      <c r="C7584" s="24"/>
    </row>
    <row r="7585" spans="2:3" x14ac:dyDescent="0.2">
      <c r="B7585" s="24"/>
      <c r="C7585" s="24"/>
    </row>
    <row r="7586" spans="2:3" x14ac:dyDescent="0.2">
      <c r="B7586" s="24"/>
      <c r="C7586" s="24"/>
    </row>
    <row r="7587" spans="2:3" x14ac:dyDescent="0.2">
      <c r="B7587" s="24"/>
      <c r="C7587" s="24"/>
    </row>
    <row r="7588" spans="2:3" x14ac:dyDescent="0.2">
      <c r="B7588" s="24"/>
      <c r="C7588" s="24"/>
    </row>
    <row r="7589" spans="2:3" x14ac:dyDescent="0.2">
      <c r="B7589" s="24"/>
      <c r="C7589" s="24"/>
    </row>
    <row r="7590" spans="2:3" x14ac:dyDescent="0.2">
      <c r="B7590" s="24"/>
      <c r="C7590" s="24"/>
    </row>
    <row r="7591" spans="2:3" x14ac:dyDescent="0.2">
      <c r="B7591" s="24"/>
      <c r="C7591" s="24"/>
    </row>
    <row r="7592" spans="2:3" x14ac:dyDescent="0.2">
      <c r="B7592" s="24"/>
      <c r="C7592" s="24"/>
    </row>
    <row r="7593" spans="2:3" x14ac:dyDescent="0.2">
      <c r="B7593" s="24"/>
      <c r="C7593" s="24"/>
    </row>
    <row r="7594" spans="2:3" x14ac:dyDescent="0.2">
      <c r="B7594" s="24"/>
      <c r="C7594" s="24"/>
    </row>
    <row r="7595" spans="2:3" x14ac:dyDescent="0.2">
      <c r="B7595" s="24"/>
      <c r="C7595" s="24"/>
    </row>
    <row r="7596" spans="2:3" x14ac:dyDescent="0.2">
      <c r="B7596" s="24"/>
      <c r="C7596" s="24"/>
    </row>
    <row r="7597" spans="2:3" x14ac:dyDescent="0.2">
      <c r="B7597" s="24"/>
      <c r="C7597" s="24"/>
    </row>
    <row r="7598" spans="2:3" x14ac:dyDescent="0.2">
      <c r="B7598" s="24"/>
      <c r="C7598" s="24"/>
    </row>
    <row r="7599" spans="2:3" x14ac:dyDescent="0.2">
      <c r="B7599" s="24"/>
      <c r="C7599" s="24"/>
    </row>
    <row r="7600" spans="2:3" x14ac:dyDescent="0.2">
      <c r="B7600" s="24"/>
      <c r="C7600" s="24"/>
    </row>
    <row r="7601" spans="2:3" x14ac:dyDescent="0.2">
      <c r="B7601" s="24"/>
      <c r="C7601" s="24"/>
    </row>
    <row r="7602" spans="2:3" x14ac:dyDescent="0.2">
      <c r="B7602" s="24"/>
      <c r="C7602" s="24"/>
    </row>
    <row r="7603" spans="2:3" x14ac:dyDescent="0.2">
      <c r="B7603" s="24"/>
      <c r="C7603" s="24"/>
    </row>
    <row r="7604" spans="2:3" x14ac:dyDescent="0.2">
      <c r="B7604" s="24"/>
      <c r="C7604" s="24"/>
    </row>
    <row r="7605" spans="2:3" x14ac:dyDescent="0.2">
      <c r="B7605" s="24"/>
      <c r="C7605" s="24"/>
    </row>
    <row r="7606" spans="2:3" x14ac:dyDescent="0.2">
      <c r="B7606" s="24"/>
      <c r="C7606" s="24"/>
    </row>
    <row r="7607" spans="2:3" x14ac:dyDescent="0.2">
      <c r="B7607" s="24"/>
      <c r="C7607" s="24"/>
    </row>
    <row r="7608" spans="2:3" x14ac:dyDescent="0.2">
      <c r="B7608" s="24"/>
      <c r="C7608" s="24"/>
    </row>
    <row r="7609" spans="2:3" x14ac:dyDescent="0.2">
      <c r="B7609" s="24"/>
      <c r="C7609" s="24"/>
    </row>
    <row r="7610" spans="2:3" x14ac:dyDescent="0.2">
      <c r="B7610" s="24"/>
      <c r="C7610" s="24"/>
    </row>
    <row r="7611" spans="2:3" x14ac:dyDescent="0.2">
      <c r="B7611" s="24"/>
      <c r="C7611" s="24"/>
    </row>
    <row r="7612" spans="2:3" x14ac:dyDescent="0.2">
      <c r="B7612" s="24"/>
      <c r="C7612" s="24"/>
    </row>
    <row r="7613" spans="2:3" x14ac:dyDescent="0.2">
      <c r="B7613" s="24"/>
      <c r="C7613" s="24"/>
    </row>
    <row r="7614" spans="2:3" x14ac:dyDescent="0.2">
      <c r="B7614" s="24"/>
      <c r="C7614" s="24"/>
    </row>
    <row r="7615" spans="2:3" x14ac:dyDescent="0.2">
      <c r="B7615" s="24"/>
      <c r="C7615" s="24"/>
    </row>
    <row r="7616" spans="2:3" x14ac:dyDescent="0.2">
      <c r="B7616" s="24"/>
      <c r="C7616" s="24"/>
    </row>
    <row r="7617" spans="2:3" x14ac:dyDescent="0.2">
      <c r="B7617" s="24"/>
      <c r="C7617" s="24"/>
    </row>
    <row r="7618" spans="2:3" x14ac:dyDescent="0.2">
      <c r="B7618" s="24"/>
      <c r="C7618" s="24"/>
    </row>
    <row r="7619" spans="2:3" x14ac:dyDescent="0.2">
      <c r="B7619" s="24"/>
      <c r="C7619" s="24"/>
    </row>
    <row r="7620" spans="2:3" x14ac:dyDescent="0.2">
      <c r="B7620" s="24"/>
      <c r="C7620" s="24"/>
    </row>
    <row r="7621" spans="2:3" x14ac:dyDescent="0.2">
      <c r="B7621" s="24"/>
      <c r="C7621" s="24"/>
    </row>
    <row r="7622" spans="2:3" x14ac:dyDescent="0.2">
      <c r="B7622" s="24"/>
      <c r="C7622" s="24"/>
    </row>
    <row r="7623" spans="2:3" x14ac:dyDescent="0.2">
      <c r="B7623" s="24"/>
      <c r="C7623" s="24"/>
    </row>
    <row r="7624" spans="2:3" x14ac:dyDescent="0.2">
      <c r="B7624" s="24"/>
      <c r="C7624" s="24"/>
    </row>
    <row r="7625" spans="2:3" x14ac:dyDescent="0.2">
      <c r="B7625" s="24"/>
      <c r="C7625" s="24"/>
    </row>
    <row r="7626" spans="2:3" x14ac:dyDescent="0.2">
      <c r="B7626" s="24"/>
      <c r="C7626" s="24"/>
    </row>
    <row r="7627" spans="2:3" x14ac:dyDescent="0.2">
      <c r="B7627" s="24"/>
      <c r="C7627" s="24"/>
    </row>
    <row r="7628" spans="2:3" x14ac:dyDescent="0.2">
      <c r="B7628" s="24"/>
      <c r="C7628" s="24"/>
    </row>
    <row r="7629" spans="2:3" x14ac:dyDescent="0.2">
      <c r="B7629" s="24"/>
      <c r="C7629" s="24"/>
    </row>
    <row r="7630" spans="2:3" x14ac:dyDescent="0.2">
      <c r="B7630" s="24"/>
      <c r="C7630" s="24"/>
    </row>
    <row r="7631" spans="2:3" x14ac:dyDescent="0.2">
      <c r="B7631" s="24"/>
      <c r="C7631" s="24"/>
    </row>
    <row r="7632" spans="2:3" x14ac:dyDescent="0.2">
      <c r="B7632" s="24"/>
      <c r="C7632" s="24"/>
    </row>
    <row r="7633" spans="2:3" x14ac:dyDescent="0.2">
      <c r="B7633" s="24"/>
      <c r="C7633" s="24"/>
    </row>
    <row r="7634" spans="2:3" x14ac:dyDescent="0.2">
      <c r="B7634" s="24"/>
      <c r="C7634" s="24"/>
    </row>
    <row r="7635" spans="2:3" x14ac:dyDescent="0.2">
      <c r="B7635" s="24"/>
      <c r="C7635" s="24"/>
    </row>
    <row r="7636" spans="2:3" x14ac:dyDescent="0.2">
      <c r="B7636" s="24"/>
      <c r="C7636" s="24"/>
    </row>
    <row r="7637" spans="2:3" x14ac:dyDescent="0.2">
      <c r="B7637" s="24"/>
      <c r="C7637" s="24"/>
    </row>
    <row r="7638" spans="2:3" x14ac:dyDescent="0.2">
      <c r="B7638" s="24"/>
      <c r="C7638" s="24"/>
    </row>
    <row r="7639" spans="2:3" x14ac:dyDescent="0.2">
      <c r="B7639" s="24"/>
      <c r="C7639" s="24"/>
    </row>
    <row r="7640" spans="2:3" x14ac:dyDescent="0.2">
      <c r="B7640" s="24"/>
      <c r="C7640" s="24"/>
    </row>
    <row r="7641" spans="2:3" x14ac:dyDescent="0.2">
      <c r="B7641" s="24"/>
      <c r="C7641" s="24"/>
    </row>
    <row r="7642" spans="2:3" x14ac:dyDescent="0.2">
      <c r="B7642" s="24"/>
      <c r="C7642" s="24"/>
    </row>
    <row r="7643" spans="2:3" x14ac:dyDescent="0.2">
      <c r="B7643" s="24"/>
      <c r="C7643" s="24"/>
    </row>
    <row r="7644" spans="2:3" x14ac:dyDescent="0.2">
      <c r="B7644" s="24"/>
      <c r="C7644" s="24"/>
    </row>
    <row r="7645" spans="2:3" x14ac:dyDescent="0.2">
      <c r="B7645" s="24"/>
      <c r="C7645" s="24"/>
    </row>
    <row r="7646" spans="2:3" x14ac:dyDescent="0.2">
      <c r="B7646" s="24"/>
      <c r="C7646" s="24"/>
    </row>
    <row r="7647" spans="2:3" x14ac:dyDescent="0.2">
      <c r="B7647" s="24"/>
      <c r="C7647" s="24"/>
    </row>
    <row r="7648" spans="2:3" x14ac:dyDescent="0.2">
      <c r="B7648" s="24"/>
      <c r="C7648" s="24"/>
    </row>
    <row r="7649" spans="2:3" x14ac:dyDescent="0.2">
      <c r="B7649" s="24"/>
      <c r="C7649" s="24"/>
    </row>
    <row r="7650" spans="2:3" x14ac:dyDescent="0.2">
      <c r="B7650" s="24"/>
      <c r="C7650" s="24"/>
    </row>
    <row r="7651" spans="2:3" x14ac:dyDescent="0.2">
      <c r="B7651" s="24"/>
      <c r="C7651" s="24"/>
    </row>
    <row r="7652" spans="2:3" x14ac:dyDescent="0.2">
      <c r="B7652" s="24"/>
      <c r="C7652" s="24"/>
    </row>
    <row r="7653" spans="2:3" x14ac:dyDescent="0.2">
      <c r="B7653" s="24"/>
      <c r="C7653" s="24"/>
    </row>
    <row r="7654" spans="2:3" x14ac:dyDescent="0.2">
      <c r="B7654" s="24"/>
      <c r="C7654" s="24"/>
    </row>
    <row r="7655" spans="2:3" x14ac:dyDescent="0.2">
      <c r="B7655" s="24"/>
      <c r="C7655" s="24"/>
    </row>
    <row r="7656" spans="2:3" x14ac:dyDescent="0.2">
      <c r="B7656" s="24"/>
      <c r="C7656" s="24"/>
    </row>
    <row r="7657" spans="2:3" x14ac:dyDescent="0.2">
      <c r="B7657" s="24"/>
      <c r="C7657" s="24"/>
    </row>
    <row r="7658" spans="2:3" x14ac:dyDescent="0.2">
      <c r="B7658" s="24"/>
      <c r="C7658" s="24"/>
    </row>
    <row r="7659" spans="2:3" x14ac:dyDescent="0.2">
      <c r="B7659" s="24"/>
      <c r="C7659" s="24"/>
    </row>
    <row r="7660" spans="2:3" x14ac:dyDescent="0.2">
      <c r="B7660" s="24"/>
      <c r="C7660" s="24"/>
    </row>
    <row r="7661" spans="2:3" x14ac:dyDescent="0.2">
      <c r="B7661" s="24"/>
      <c r="C7661" s="24"/>
    </row>
    <row r="7662" spans="2:3" x14ac:dyDescent="0.2">
      <c r="B7662" s="24"/>
      <c r="C7662" s="24"/>
    </row>
    <row r="7663" spans="2:3" x14ac:dyDescent="0.2">
      <c r="B7663" s="24"/>
      <c r="C7663" s="24"/>
    </row>
    <row r="7664" spans="2:3" x14ac:dyDescent="0.2">
      <c r="B7664" s="24"/>
      <c r="C7664" s="24"/>
    </row>
    <row r="7665" spans="2:3" x14ac:dyDescent="0.2">
      <c r="B7665" s="24"/>
      <c r="C7665" s="24"/>
    </row>
    <row r="7666" spans="2:3" x14ac:dyDescent="0.2">
      <c r="B7666" s="24"/>
      <c r="C7666" s="24"/>
    </row>
    <row r="7667" spans="2:3" x14ac:dyDescent="0.2">
      <c r="B7667" s="24"/>
      <c r="C7667" s="24"/>
    </row>
    <row r="7668" spans="2:3" x14ac:dyDescent="0.2">
      <c r="B7668" s="24"/>
      <c r="C7668" s="24"/>
    </row>
    <row r="7669" spans="2:3" x14ac:dyDescent="0.2">
      <c r="B7669" s="24"/>
      <c r="C7669" s="24"/>
    </row>
    <row r="7670" spans="2:3" x14ac:dyDescent="0.2">
      <c r="B7670" s="24"/>
      <c r="C7670" s="24"/>
    </row>
    <row r="7671" spans="2:3" x14ac:dyDescent="0.2">
      <c r="B7671" s="24"/>
      <c r="C7671" s="24"/>
    </row>
    <row r="7672" spans="2:3" x14ac:dyDescent="0.2">
      <c r="B7672" s="24"/>
      <c r="C7672" s="24"/>
    </row>
    <row r="7673" spans="2:3" x14ac:dyDescent="0.2">
      <c r="B7673" s="24"/>
      <c r="C7673" s="24"/>
    </row>
    <row r="7674" spans="2:3" x14ac:dyDescent="0.2">
      <c r="B7674" s="24"/>
      <c r="C7674" s="24"/>
    </row>
    <row r="7675" spans="2:3" x14ac:dyDescent="0.2">
      <c r="B7675" s="24"/>
      <c r="C7675" s="24"/>
    </row>
    <row r="7676" spans="2:3" x14ac:dyDescent="0.2">
      <c r="B7676" s="24"/>
      <c r="C7676" s="24"/>
    </row>
    <row r="7677" spans="2:3" x14ac:dyDescent="0.2">
      <c r="B7677" s="24"/>
      <c r="C7677" s="24"/>
    </row>
    <row r="7678" spans="2:3" x14ac:dyDescent="0.2">
      <c r="B7678" s="24"/>
      <c r="C7678" s="24"/>
    </row>
    <row r="7679" spans="2:3" x14ac:dyDescent="0.2">
      <c r="B7679" s="24"/>
      <c r="C7679" s="24"/>
    </row>
    <row r="7680" spans="2:3" x14ac:dyDescent="0.2">
      <c r="B7680" s="24"/>
      <c r="C7680" s="24"/>
    </row>
    <row r="7681" spans="2:3" x14ac:dyDescent="0.2">
      <c r="B7681" s="24"/>
      <c r="C7681" s="24"/>
    </row>
    <row r="7682" spans="2:3" x14ac:dyDescent="0.2">
      <c r="B7682" s="24"/>
      <c r="C7682" s="24"/>
    </row>
    <row r="7683" spans="2:3" x14ac:dyDescent="0.2">
      <c r="B7683" s="24"/>
      <c r="C7683" s="24"/>
    </row>
    <row r="7684" spans="2:3" x14ac:dyDescent="0.2">
      <c r="B7684" s="24"/>
      <c r="C7684" s="24"/>
    </row>
    <row r="7685" spans="2:3" x14ac:dyDescent="0.2">
      <c r="B7685" s="24"/>
      <c r="C7685" s="24"/>
    </row>
    <row r="7686" spans="2:3" x14ac:dyDescent="0.2">
      <c r="B7686" s="24"/>
      <c r="C7686" s="24"/>
    </row>
    <row r="7687" spans="2:3" x14ac:dyDescent="0.2">
      <c r="B7687" s="24"/>
      <c r="C7687" s="24"/>
    </row>
    <row r="7688" spans="2:3" x14ac:dyDescent="0.2">
      <c r="B7688" s="24"/>
      <c r="C7688" s="24"/>
    </row>
    <row r="7689" spans="2:3" x14ac:dyDescent="0.2">
      <c r="B7689" s="24"/>
      <c r="C7689" s="24"/>
    </row>
    <row r="7690" spans="2:3" x14ac:dyDescent="0.2">
      <c r="B7690" s="24"/>
      <c r="C7690" s="24"/>
    </row>
    <row r="7691" spans="2:3" x14ac:dyDescent="0.2">
      <c r="B7691" s="24"/>
      <c r="C7691" s="24"/>
    </row>
    <row r="7692" spans="2:3" x14ac:dyDescent="0.2">
      <c r="B7692" s="24"/>
      <c r="C7692" s="24"/>
    </row>
    <row r="7693" spans="2:3" x14ac:dyDescent="0.2">
      <c r="B7693" s="24"/>
      <c r="C7693" s="24"/>
    </row>
    <row r="7694" spans="2:3" x14ac:dyDescent="0.2">
      <c r="B7694" s="24"/>
      <c r="C7694" s="24"/>
    </row>
    <row r="7695" spans="2:3" x14ac:dyDescent="0.2">
      <c r="B7695" s="24"/>
      <c r="C7695" s="24"/>
    </row>
    <row r="7696" spans="2:3" x14ac:dyDescent="0.2">
      <c r="B7696" s="24"/>
      <c r="C7696" s="24"/>
    </row>
    <row r="7697" spans="2:3" x14ac:dyDescent="0.2">
      <c r="B7697" s="24"/>
      <c r="C7697" s="24"/>
    </row>
    <row r="7698" spans="2:3" x14ac:dyDescent="0.2">
      <c r="B7698" s="24"/>
      <c r="C7698" s="24"/>
    </row>
    <row r="7699" spans="2:3" x14ac:dyDescent="0.2">
      <c r="B7699" s="24"/>
      <c r="C7699" s="24"/>
    </row>
    <row r="7700" spans="2:3" x14ac:dyDescent="0.2">
      <c r="B7700" s="24"/>
      <c r="C7700" s="24"/>
    </row>
    <row r="7701" spans="2:3" x14ac:dyDescent="0.2">
      <c r="B7701" s="24"/>
      <c r="C7701" s="24"/>
    </row>
    <row r="7702" spans="2:3" x14ac:dyDescent="0.2">
      <c r="B7702" s="24"/>
      <c r="C7702" s="24"/>
    </row>
    <row r="7703" spans="2:3" x14ac:dyDescent="0.2">
      <c r="B7703" s="24"/>
      <c r="C7703" s="24"/>
    </row>
    <row r="7704" spans="2:3" x14ac:dyDescent="0.2">
      <c r="B7704" s="24"/>
      <c r="C7704" s="24"/>
    </row>
    <row r="7705" spans="2:3" x14ac:dyDescent="0.2">
      <c r="B7705" s="24"/>
      <c r="C7705" s="24"/>
    </row>
    <row r="7706" spans="2:3" x14ac:dyDescent="0.2">
      <c r="B7706" s="24"/>
      <c r="C7706" s="24"/>
    </row>
    <row r="7707" spans="2:3" x14ac:dyDescent="0.2">
      <c r="B7707" s="24"/>
      <c r="C7707" s="24"/>
    </row>
    <row r="7708" spans="2:3" x14ac:dyDescent="0.2">
      <c r="B7708" s="24"/>
      <c r="C7708" s="24"/>
    </row>
    <row r="7709" spans="2:3" x14ac:dyDescent="0.2">
      <c r="B7709" s="24"/>
      <c r="C7709" s="24"/>
    </row>
    <row r="7710" spans="2:3" x14ac:dyDescent="0.2">
      <c r="B7710" s="24"/>
      <c r="C7710" s="24"/>
    </row>
    <row r="7711" spans="2:3" x14ac:dyDescent="0.2">
      <c r="B7711" s="24"/>
      <c r="C7711" s="24"/>
    </row>
    <row r="7712" spans="2:3" x14ac:dyDescent="0.2">
      <c r="B7712" s="24"/>
      <c r="C7712" s="24"/>
    </row>
    <row r="7713" spans="2:3" x14ac:dyDescent="0.2">
      <c r="B7713" s="24"/>
      <c r="C7713" s="24"/>
    </row>
    <row r="7714" spans="2:3" x14ac:dyDescent="0.2">
      <c r="B7714" s="24"/>
      <c r="C7714" s="24"/>
    </row>
    <row r="7715" spans="2:3" x14ac:dyDescent="0.2">
      <c r="B7715" s="24"/>
      <c r="C7715" s="24"/>
    </row>
    <row r="7716" spans="2:3" x14ac:dyDescent="0.2">
      <c r="B7716" s="24"/>
      <c r="C7716" s="24"/>
    </row>
    <row r="7717" spans="2:3" x14ac:dyDescent="0.2">
      <c r="B7717" s="24"/>
      <c r="C7717" s="24"/>
    </row>
    <row r="7718" spans="2:3" x14ac:dyDescent="0.2">
      <c r="B7718" s="24"/>
      <c r="C7718" s="24"/>
    </row>
    <row r="7719" spans="2:3" x14ac:dyDescent="0.2">
      <c r="B7719" s="24"/>
      <c r="C7719" s="24"/>
    </row>
    <row r="7720" spans="2:3" x14ac:dyDescent="0.2">
      <c r="B7720" s="24"/>
      <c r="C7720" s="24"/>
    </row>
    <row r="7721" spans="2:3" x14ac:dyDescent="0.2">
      <c r="B7721" s="24"/>
      <c r="C7721" s="24"/>
    </row>
    <row r="7722" spans="2:3" x14ac:dyDescent="0.2">
      <c r="B7722" s="24"/>
      <c r="C7722" s="24"/>
    </row>
    <row r="7723" spans="2:3" x14ac:dyDescent="0.2">
      <c r="B7723" s="24"/>
      <c r="C7723" s="24"/>
    </row>
    <row r="7724" spans="2:3" x14ac:dyDescent="0.2">
      <c r="B7724" s="24"/>
      <c r="C7724" s="24"/>
    </row>
    <row r="7725" spans="2:3" x14ac:dyDescent="0.2">
      <c r="B7725" s="24"/>
      <c r="C7725" s="24"/>
    </row>
    <row r="7726" spans="2:3" x14ac:dyDescent="0.2">
      <c r="B7726" s="24"/>
      <c r="C7726" s="24"/>
    </row>
    <row r="7727" spans="2:3" x14ac:dyDescent="0.2">
      <c r="B7727" s="24"/>
      <c r="C7727" s="24"/>
    </row>
    <row r="7728" spans="2:3" x14ac:dyDescent="0.2">
      <c r="B7728" s="24"/>
      <c r="C7728" s="24"/>
    </row>
    <row r="7729" spans="2:3" x14ac:dyDescent="0.2">
      <c r="B7729" s="24"/>
      <c r="C7729" s="24"/>
    </row>
    <row r="7730" spans="2:3" x14ac:dyDescent="0.2">
      <c r="B7730" s="24"/>
      <c r="C7730" s="24"/>
    </row>
    <row r="7731" spans="2:3" x14ac:dyDescent="0.2">
      <c r="B7731" s="24"/>
      <c r="C7731" s="24"/>
    </row>
    <row r="7732" spans="2:3" x14ac:dyDescent="0.2">
      <c r="B7732" s="24"/>
      <c r="C7732" s="24"/>
    </row>
    <row r="7733" spans="2:3" x14ac:dyDescent="0.2">
      <c r="B7733" s="24"/>
      <c r="C7733" s="24"/>
    </row>
    <row r="7734" spans="2:3" x14ac:dyDescent="0.2">
      <c r="B7734" s="24"/>
      <c r="C7734" s="24"/>
    </row>
    <row r="7735" spans="2:3" x14ac:dyDescent="0.2">
      <c r="B7735" s="24"/>
      <c r="C7735" s="24"/>
    </row>
    <row r="7736" spans="2:3" x14ac:dyDescent="0.2">
      <c r="B7736" s="24"/>
      <c r="C7736" s="24"/>
    </row>
    <row r="7737" spans="2:3" x14ac:dyDescent="0.2">
      <c r="B7737" s="24"/>
      <c r="C7737" s="24"/>
    </row>
    <row r="7738" spans="2:3" x14ac:dyDescent="0.2">
      <c r="B7738" s="24"/>
      <c r="C7738" s="24"/>
    </row>
    <row r="7739" spans="2:3" x14ac:dyDescent="0.2">
      <c r="B7739" s="24"/>
      <c r="C7739" s="24"/>
    </row>
    <row r="7740" spans="2:3" x14ac:dyDescent="0.2">
      <c r="B7740" s="24"/>
      <c r="C7740" s="24"/>
    </row>
    <row r="7741" spans="2:3" x14ac:dyDescent="0.2">
      <c r="B7741" s="24"/>
      <c r="C7741" s="24"/>
    </row>
    <row r="7742" spans="2:3" x14ac:dyDescent="0.2">
      <c r="B7742" s="24"/>
      <c r="C7742" s="24"/>
    </row>
    <row r="7743" spans="2:3" x14ac:dyDescent="0.2">
      <c r="B7743" s="24"/>
      <c r="C7743" s="24"/>
    </row>
    <row r="7744" spans="2:3" x14ac:dyDescent="0.2">
      <c r="B7744" s="24"/>
      <c r="C7744" s="24"/>
    </row>
    <row r="7745" spans="2:3" x14ac:dyDescent="0.2">
      <c r="B7745" s="24"/>
      <c r="C7745" s="24"/>
    </row>
    <row r="7746" spans="2:3" x14ac:dyDescent="0.2">
      <c r="B7746" s="24"/>
      <c r="C7746" s="24"/>
    </row>
    <row r="7747" spans="2:3" x14ac:dyDescent="0.2">
      <c r="B7747" s="24"/>
      <c r="C7747" s="24"/>
    </row>
    <row r="7748" spans="2:3" x14ac:dyDescent="0.2">
      <c r="B7748" s="24"/>
      <c r="C7748" s="24"/>
    </row>
    <row r="7749" spans="2:3" x14ac:dyDescent="0.2">
      <c r="B7749" s="24"/>
      <c r="C7749" s="24"/>
    </row>
    <row r="7750" spans="2:3" x14ac:dyDescent="0.2">
      <c r="B7750" s="24"/>
      <c r="C7750" s="24"/>
    </row>
    <row r="7751" spans="2:3" x14ac:dyDescent="0.2">
      <c r="B7751" s="24"/>
      <c r="C7751" s="24"/>
    </row>
    <row r="7752" spans="2:3" x14ac:dyDescent="0.2">
      <c r="B7752" s="24"/>
      <c r="C7752" s="24"/>
    </row>
    <row r="7753" spans="2:3" x14ac:dyDescent="0.2">
      <c r="B7753" s="24"/>
      <c r="C7753" s="24"/>
    </row>
    <row r="7754" spans="2:3" x14ac:dyDescent="0.2">
      <c r="B7754" s="24"/>
      <c r="C7754" s="24"/>
    </row>
    <row r="7755" spans="2:3" x14ac:dyDescent="0.2">
      <c r="B7755" s="24"/>
      <c r="C7755" s="24"/>
    </row>
    <row r="7756" spans="2:3" x14ac:dyDescent="0.2">
      <c r="B7756" s="24"/>
      <c r="C7756" s="24"/>
    </row>
    <row r="7757" spans="2:3" x14ac:dyDescent="0.2">
      <c r="B7757" s="24"/>
      <c r="C7757" s="24"/>
    </row>
    <row r="7758" spans="2:3" x14ac:dyDescent="0.2">
      <c r="B7758" s="24"/>
      <c r="C7758" s="24"/>
    </row>
    <row r="7759" spans="2:3" x14ac:dyDescent="0.2">
      <c r="B7759" s="24"/>
      <c r="C7759" s="24"/>
    </row>
    <row r="7760" spans="2:3" x14ac:dyDescent="0.2">
      <c r="B7760" s="24"/>
      <c r="C7760" s="24"/>
    </row>
    <row r="7761" spans="2:3" x14ac:dyDescent="0.2">
      <c r="B7761" s="24"/>
      <c r="C7761" s="24"/>
    </row>
    <row r="7762" spans="2:3" x14ac:dyDescent="0.2">
      <c r="B7762" s="24"/>
      <c r="C7762" s="24"/>
    </row>
    <row r="7763" spans="2:3" x14ac:dyDescent="0.2">
      <c r="B7763" s="24"/>
      <c r="C7763" s="24"/>
    </row>
    <row r="7764" spans="2:3" x14ac:dyDescent="0.2">
      <c r="B7764" s="24"/>
      <c r="C7764" s="24"/>
    </row>
    <row r="7765" spans="2:3" x14ac:dyDescent="0.2">
      <c r="B7765" s="24"/>
      <c r="C7765" s="24"/>
    </row>
    <row r="7766" spans="2:3" x14ac:dyDescent="0.2">
      <c r="B7766" s="24"/>
      <c r="C7766" s="24"/>
    </row>
    <row r="7767" spans="2:3" x14ac:dyDescent="0.2">
      <c r="B7767" s="24"/>
      <c r="C7767" s="24"/>
    </row>
    <row r="7768" spans="2:3" x14ac:dyDescent="0.2">
      <c r="B7768" s="24"/>
      <c r="C7768" s="24"/>
    </row>
    <row r="7769" spans="2:3" x14ac:dyDescent="0.2">
      <c r="B7769" s="24"/>
      <c r="C7769" s="24"/>
    </row>
    <row r="7770" spans="2:3" x14ac:dyDescent="0.2">
      <c r="B7770" s="24"/>
      <c r="C7770" s="24"/>
    </row>
    <row r="7771" spans="2:3" x14ac:dyDescent="0.2">
      <c r="B7771" s="24"/>
      <c r="C7771" s="24"/>
    </row>
    <row r="7772" spans="2:3" x14ac:dyDescent="0.2">
      <c r="B7772" s="24"/>
      <c r="C7772" s="24"/>
    </row>
    <row r="7773" spans="2:3" x14ac:dyDescent="0.2">
      <c r="B7773" s="24"/>
      <c r="C7773" s="24"/>
    </row>
    <row r="7774" spans="2:3" x14ac:dyDescent="0.2">
      <c r="B7774" s="24"/>
      <c r="C7774" s="24"/>
    </row>
    <row r="7775" spans="2:3" x14ac:dyDescent="0.2">
      <c r="B7775" s="24"/>
      <c r="C7775" s="24"/>
    </row>
    <row r="7776" spans="2:3" x14ac:dyDescent="0.2">
      <c r="B7776" s="24"/>
      <c r="C7776" s="24"/>
    </row>
    <row r="7777" spans="2:3" x14ac:dyDescent="0.2">
      <c r="B7777" s="24"/>
      <c r="C7777" s="24"/>
    </row>
    <row r="7778" spans="2:3" x14ac:dyDescent="0.2">
      <c r="B7778" s="24"/>
      <c r="C7778" s="24"/>
    </row>
    <row r="7779" spans="2:3" x14ac:dyDescent="0.2">
      <c r="B7779" s="24"/>
      <c r="C7779" s="24"/>
    </row>
    <row r="7780" spans="2:3" x14ac:dyDescent="0.2">
      <c r="B7780" s="24"/>
      <c r="C7780" s="24"/>
    </row>
    <row r="7781" spans="2:3" x14ac:dyDescent="0.2">
      <c r="B7781" s="24"/>
      <c r="C7781" s="24"/>
    </row>
    <row r="7782" spans="2:3" x14ac:dyDescent="0.2">
      <c r="B7782" s="24"/>
      <c r="C7782" s="24"/>
    </row>
    <row r="7783" spans="2:3" x14ac:dyDescent="0.2">
      <c r="B7783" s="24"/>
      <c r="C7783" s="24"/>
    </row>
    <row r="7784" spans="2:3" x14ac:dyDescent="0.2">
      <c r="B7784" s="24"/>
      <c r="C7784" s="24"/>
    </row>
    <row r="7785" spans="2:3" x14ac:dyDescent="0.2">
      <c r="B7785" s="24"/>
      <c r="C7785" s="24"/>
    </row>
    <row r="7786" spans="2:3" x14ac:dyDescent="0.2">
      <c r="B7786" s="24"/>
      <c r="C7786" s="24"/>
    </row>
    <row r="7787" spans="2:3" x14ac:dyDescent="0.2">
      <c r="B7787" s="24"/>
      <c r="C7787" s="24"/>
    </row>
    <row r="7788" spans="2:3" x14ac:dyDescent="0.2">
      <c r="B7788" s="24"/>
      <c r="C7788" s="24"/>
    </row>
    <row r="7789" spans="2:3" x14ac:dyDescent="0.2">
      <c r="B7789" s="24"/>
      <c r="C7789" s="24"/>
    </row>
    <row r="7790" spans="2:3" x14ac:dyDescent="0.2">
      <c r="B7790" s="24"/>
      <c r="C7790" s="24"/>
    </row>
    <row r="7791" spans="2:3" x14ac:dyDescent="0.2">
      <c r="B7791" s="24"/>
      <c r="C7791" s="24"/>
    </row>
    <row r="7792" spans="2:3" x14ac:dyDescent="0.2">
      <c r="B7792" s="24"/>
      <c r="C7792" s="24"/>
    </row>
    <row r="7793" spans="2:3" x14ac:dyDescent="0.2">
      <c r="B7793" s="24"/>
      <c r="C7793" s="24"/>
    </row>
    <row r="7794" spans="2:3" x14ac:dyDescent="0.2">
      <c r="B7794" s="24"/>
      <c r="C7794" s="24"/>
    </row>
    <row r="7795" spans="2:3" x14ac:dyDescent="0.2">
      <c r="B7795" s="24"/>
      <c r="C7795" s="24"/>
    </row>
    <row r="7796" spans="2:3" x14ac:dyDescent="0.2">
      <c r="B7796" s="24"/>
      <c r="C7796" s="24"/>
    </row>
    <row r="7797" spans="2:3" x14ac:dyDescent="0.2">
      <c r="B7797" s="24"/>
      <c r="C7797" s="24"/>
    </row>
    <row r="7798" spans="2:3" x14ac:dyDescent="0.2">
      <c r="B7798" s="24"/>
      <c r="C7798" s="24"/>
    </row>
    <row r="7799" spans="2:3" x14ac:dyDescent="0.2">
      <c r="B7799" s="24"/>
      <c r="C7799" s="24"/>
    </row>
    <row r="7800" spans="2:3" x14ac:dyDescent="0.2">
      <c r="B7800" s="24"/>
      <c r="C7800" s="24"/>
    </row>
    <row r="7801" spans="2:3" x14ac:dyDescent="0.2">
      <c r="B7801" s="24"/>
      <c r="C7801" s="24"/>
    </row>
    <row r="7802" spans="2:3" x14ac:dyDescent="0.2">
      <c r="B7802" s="24"/>
      <c r="C7802" s="24"/>
    </row>
    <row r="7803" spans="2:3" x14ac:dyDescent="0.2">
      <c r="B7803" s="24"/>
      <c r="C7803" s="24"/>
    </row>
    <row r="7804" spans="2:3" x14ac:dyDescent="0.2">
      <c r="B7804" s="24"/>
      <c r="C7804" s="24"/>
    </row>
    <row r="7805" spans="2:3" x14ac:dyDescent="0.2">
      <c r="B7805" s="24"/>
      <c r="C7805" s="24"/>
    </row>
    <row r="7806" spans="2:3" x14ac:dyDescent="0.2">
      <c r="B7806" s="24"/>
      <c r="C7806" s="24"/>
    </row>
    <row r="7807" spans="2:3" x14ac:dyDescent="0.2">
      <c r="B7807" s="24"/>
      <c r="C7807" s="24"/>
    </row>
    <row r="7808" spans="2:3" x14ac:dyDescent="0.2">
      <c r="B7808" s="24"/>
      <c r="C7808" s="24"/>
    </row>
    <row r="7809" spans="2:3" x14ac:dyDescent="0.2">
      <c r="B7809" s="24"/>
      <c r="C7809" s="24"/>
    </row>
    <row r="7810" spans="2:3" x14ac:dyDescent="0.2">
      <c r="B7810" s="24"/>
      <c r="C7810" s="24"/>
    </row>
    <row r="7811" spans="2:3" x14ac:dyDescent="0.2">
      <c r="B7811" s="24"/>
      <c r="C7811" s="24"/>
    </row>
    <row r="7812" spans="2:3" x14ac:dyDescent="0.2">
      <c r="B7812" s="24"/>
      <c r="C7812" s="24"/>
    </row>
    <row r="7813" spans="2:3" x14ac:dyDescent="0.2">
      <c r="B7813" s="24"/>
      <c r="C7813" s="24"/>
    </row>
    <row r="7814" spans="2:3" x14ac:dyDescent="0.2">
      <c r="B7814" s="24"/>
      <c r="C7814" s="24"/>
    </row>
    <row r="7815" spans="2:3" x14ac:dyDescent="0.2">
      <c r="B7815" s="24"/>
      <c r="C7815" s="24"/>
    </row>
    <row r="7816" spans="2:3" x14ac:dyDescent="0.2">
      <c r="B7816" s="24"/>
      <c r="C7816" s="24"/>
    </row>
    <row r="7817" spans="2:3" x14ac:dyDescent="0.2">
      <c r="B7817" s="24"/>
      <c r="C7817" s="24"/>
    </row>
    <row r="7818" spans="2:3" x14ac:dyDescent="0.2">
      <c r="B7818" s="24"/>
      <c r="C7818" s="24"/>
    </row>
    <row r="7819" spans="2:3" x14ac:dyDescent="0.2">
      <c r="B7819" s="24"/>
      <c r="C7819" s="24"/>
    </row>
    <row r="7820" spans="2:3" x14ac:dyDescent="0.2">
      <c r="B7820" s="24"/>
      <c r="C7820" s="24"/>
    </row>
    <row r="7821" spans="2:3" x14ac:dyDescent="0.2">
      <c r="B7821" s="24"/>
      <c r="C7821" s="24"/>
    </row>
    <row r="7822" spans="2:3" x14ac:dyDescent="0.2">
      <c r="B7822" s="24"/>
      <c r="C7822" s="24"/>
    </row>
    <row r="7823" spans="2:3" x14ac:dyDescent="0.2">
      <c r="B7823" s="24"/>
      <c r="C7823" s="24"/>
    </row>
    <row r="7824" spans="2:3" x14ac:dyDescent="0.2">
      <c r="B7824" s="24"/>
      <c r="C7824" s="24"/>
    </row>
    <row r="7825" spans="2:3" x14ac:dyDescent="0.2">
      <c r="B7825" s="24"/>
      <c r="C7825" s="24"/>
    </row>
    <row r="7826" spans="2:3" x14ac:dyDescent="0.2">
      <c r="B7826" s="24"/>
      <c r="C7826" s="24"/>
    </row>
    <row r="7827" spans="2:3" x14ac:dyDescent="0.2">
      <c r="B7827" s="24"/>
      <c r="C7827" s="24"/>
    </row>
    <row r="7828" spans="2:3" x14ac:dyDescent="0.2">
      <c r="B7828" s="24"/>
      <c r="C7828" s="24"/>
    </row>
    <row r="7829" spans="2:3" x14ac:dyDescent="0.2">
      <c r="B7829" s="24"/>
      <c r="C7829" s="24"/>
    </row>
    <row r="7830" spans="2:3" x14ac:dyDescent="0.2">
      <c r="B7830" s="24"/>
      <c r="C7830" s="24"/>
    </row>
    <row r="7831" spans="2:3" x14ac:dyDescent="0.2">
      <c r="B7831" s="24"/>
      <c r="C7831" s="24"/>
    </row>
    <row r="7832" spans="2:3" x14ac:dyDescent="0.2">
      <c r="B7832" s="24"/>
      <c r="C7832" s="24"/>
    </row>
    <row r="7833" spans="2:3" x14ac:dyDescent="0.2">
      <c r="B7833" s="24"/>
      <c r="C7833" s="24"/>
    </row>
    <row r="7834" spans="2:3" x14ac:dyDescent="0.2">
      <c r="B7834" s="24"/>
      <c r="C7834" s="24"/>
    </row>
    <row r="7835" spans="2:3" x14ac:dyDescent="0.2">
      <c r="B7835" s="24"/>
      <c r="C7835" s="24"/>
    </row>
    <row r="7836" spans="2:3" x14ac:dyDescent="0.2">
      <c r="B7836" s="24"/>
      <c r="C7836" s="24"/>
    </row>
    <row r="7837" spans="2:3" x14ac:dyDescent="0.2">
      <c r="B7837" s="24"/>
      <c r="C7837" s="24"/>
    </row>
    <row r="7838" spans="2:3" x14ac:dyDescent="0.2">
      <c r="B7838" s="24"/>
      <c r="C7838" s="24"/>
    </row>
    <row r="7839" spans="2:3" x14ac:dyDescent="0.2">
      <c r="B7839" s="24"/>
      <c r="C7839" s="24"/>
    </row>
    <row r="7840" spans="2:3" x14ac:dyDescent="0.2">
      <c r="B7840" s="24"/>
      <c r="C7840" s="24"/>
    </row>
    <row r="7841" spans="2:3" x14ac:dyDescent="0.2">
      <c r="B7841" s="24"/>
      <c r="C7841" s="24"/>
    </row>
    <row r="7842" spans="2:3" x14ac:dyDescent="0.2">
      <c r="B7842" s="24"/>
      <c r="C7842" s="24"/>
    </row>
    <row r="7843" spans="2:3" x14ac:dyDescent="0.2">
      <c r="B7843" s="24"/>
      <c r="C7843" s="24"/>
    </row>
    <row r="7844" spans="2:3" x14ac:dyDescent="0.2">
      <c r="B7844" s="24"/>
      <c r="C7844" s="24"/>
    </row>
    <row r="7845" spans="2:3" x14ac:dyDescent="0.2">
      <c r="B7845" s="24"/>
      <c r="C7845" s="24"/>
    </row>
    <row r="7846" spans="2:3" x14ac:dyDescent="0.2">
      <c r="B7846" s="24"/>
      <c r="C7846" s="24"/>
    </row>
    <row r="7847" spans="2:3" x14ac:dyDescent="0.2">
      <c r="B7847" s="24"/>
      <c r="C7847" s="24"/>
    </row>
    <row r="7848" spans="2:3" x14ac:dyDescent="0.2">
      <c r="B7848" s="24"/>
      <c r="C7848" s="24"/>
    </row>
    <row r="7849" spans="2:3" x14ac:dyDescent="0.2">
      <c r="B7849" s="24"/>
      <c r="C7849" s="24"/>
    </row>
    <row r="7850" spans="2:3" x14ac:dyDescent="0.2">
      <c r="B7850" s="24"/>
      <c r="C7850" s="24"/>
    </row>
    <row r="7851" spans="2:3" x14ac:dyDescent="0.2">
      <c r="B7851" s="24"/>
      <c r="C7851" s="24"/>
    </row>
    <row r="7852" spans="2:3" x14ac:dyDescent="0.2">
      <c r="B7852" s="24"/>
      <c r="C7852" s="24"/>
    </row>
    <row r="7853" spans="2:3" x14ac:dyDescent="0.2">
      <c r="B7853" s="24"/>
      <c r="C7853" s="24"/>
    </row>
    <row r="7854" spans="2:3" x14ac:dyDescent="0.2">
      <c r="B7854" s="24"/>
      <c r="C7854" s="24"/>
    </row>
    <row r="7855" spans="2:3" x14ac:dyDescent="0.2">
      <c r="B7855" s="24"/>
      <c r="C7855" s="24"/>
    </row>
    <row r="7856" spans="2:3" x14ac:dyDescent="0.2">
      <c r="B7856" s="24"/>
      <c r="C7856" s="24"/>
    </row>
    <row r="7857" spans="2:3" x14ac:dyDescent="0.2">
      <c r="B7857" s="24"/>
      <c r="C7857" s="24"/>
    </row>
    <row r="7858" spans="2:3" x14ac:dyDescent="0.2">
      <c r="B7858" s="24"/>
      <c r="C7858" s="24"/>
    </row>
    <row r="7859" spans="2:3" x14ac:dyDescent="0.2">
      <c r="B7859" s="24"/>
      <c r="C7859" s="24"/>
    </row>
    <row r="7860" spans="2:3" x14ac:dyDescent="0.2">
      <c r="B7860" s="24"/>
      <c r="C7860" s="24"/>
    </row>
    <row r="7861" spans="2:3" x14ac:dyDescent="0.2">
      <c r="B7861" s="24"/>
      <c r="C7861" s="24"/>
    </row>
    <row r="7862" spans="2:3" x14ac:dyDescent="0.2">
      <c r="B7862" s="24"/>
      <c r="C7862" s="24"/>
    </row>
    <row r="7863" spans="2:3" x14ac:dyDescent="0.2">
      <c r="B7863" s="24"/>
      <c r="C7863" s="24"/>
    </row>
    <row r="7864" spans="2:3" x14ac:dyDescent="0.2">
      <c r="B7864" s="24"/>
      <c r="C7864" s="24"/>
    </row>
    <row r="7865" spans="2:3" x14ac:dyDescent="0.2">
      <c r="B7865" s="24"/>
      <c r="C7865" s="24"/>
    </row>
    <row r="7866" spans="2:3" x14ac:dyDescent="0.2">
      <c r="B7866" s="24"/>
      <c r="C7866" s="24"/>
    </row>
    <row r="7867" spans="2:3" x14ac:dyDescent="0.2">
      <c r="B7867" s="24"/>
      <c r="C7867" s="24"/>
    </row>
    <row r="7868" spans="2:3" x14ac:dyDescent="0.2">
      <c r="B7868" s="24"/>
      <c r="C7868" s="24"/>
    </row>
    <row r="7869" spans="2:3" x14ac:dyDescent="0.2">
      <c r="B7869" s="24"/>
      <c r="C7869" s="24"/>
    </row>
    <row r="7870" spans="2:3" x14ac:dyDescent="0.2">
      <c r="B7870" s="24"/>
      <c r="C7870" s="24"/>
    </row>
    <row r="7871" spans="2:3" x14ac:dyDescent="0.2">
      <c r="B7871" s="24"/>
      <c r="C7871" s="24"/>
    </row>
    <row r="7872" spans="2:3" x14ac:dyDescent="0.2">
      <c r="B7872" s="24"/>
      <c r="C7872" s="24"/>
    </row>
    <row r="7873" spans="2:3" x14ac:dyDescent="0.2">
      <c r="B7873" s="24"/>
      <c r="C7873" s="24"/>
    </row>
    <row r="7874" spans="2:3" x14ac:dyDescent="0.2">
      <c r="B7874" s="24"/>
      <c r="C7874" s="24"/>
    </row>
    <row r="7875" spans="2:3" x14ac:dyDescent="0.2">
      <c r="B7875" s="24"/>
      <c r="C7875" s="24"/>
    </row>
    <row r="7876" spans="2:3" x14ac:dyDescent="0.2">
      <c r="B7876" s="24"/>
      <c r="C7876" s="24"/>
    </row>
    <row r="7877" spans="2:3" x14ac:dyDescent="0.2">
      <c r="B7877" s="24"/>
      <c r="C7877" s="24"/>
    </row>
    <row r="7878" spans="2:3" x14ac:dyDescent="0.2">
      <c r="B7878" s="24"/>
      <c r="C7878" s="24"/>
    </row>
    <row r="7879" spans="2:3" x14ac:dyDescent="0.2">
      <c r="B7879" s="24"/>
      <c r="C7879" s="24"/>
    </row>
    <row r="7880" spans="2:3" x14ac:dyDescent="0.2">
      <c r="B7880" s="24"/>
      <c r="C7880" s="24"/>
    </row>
    <row r="7881" spans="2:3" x14ac:dyDescent="0.2">
      <c r="B7881" s="24"/>
      <c r="C7881" s="24"/>
    </row>
    <row r="7882" spans="2:3" x14ac:dyDescent="0.2">
      <c r="B7882" s="24"/>
      <c r="C7882" s="24"/>
    </row>
    <row r="7883" spans="2:3" x14ac:dyDescent="0.2">
      <c r="B7883" s="24"/>
      <c r="C7883" s="24"/>
    </row>
    <row r="7884" spans="2:3" x14ac:dyDescent="0.2">
      <c r="B7884" s="24"/>
      <c r="C7884" s="24"/>
    </row>
    <row r="7885" spans="2:3" x14ac:dyDescent="0.2">
      <c r="B7885" s="24"/>
      <c r="C7885" s="24"/>
    </row>
    <row r="7886" spans="2:3" x14ac:dyDescent="0.2">
      <c r="B7886" s="24"/>
      <c r="C7886" s="24"/>
    </row>
    <row r="7887" spans="2:3" x14ac:dyDescent="0.2">
      <c r="B7887" s="24"/>
      <c r="C7887" s="24"/>
    </row>
    <row r="7888" spans="2:3" x14ac:dyDescent="0.2">
      <c r="B7888" s="24"/>
      <c r="C7888" s="24"/>
    </row>
    <row r="7889" spans="2:3" x14ac:dyDescent="0.2">
      <c r="B7889" s="24"/>
      <c r="C7889" s="24"/>
    </row>
    <row r="7890" spans="2:3" x14ac:dyDescent="0.2">
      <c r="B7890" s="24"/>
      <c r="C7890" s="24"/>
    </row>
    <row r="7891" spans="2:3" x14ac:dyDescent="0.2">
      <c r="B7891" s="24"/>
      <c r="C7891" s="24"/>
    </row>
    <row r="7892" spans="2:3" x14ac:dyDescent="0.2">
      <c r="B7892" s="24"/>
      <c r="C7892" s="24"/>
    </row>
    <row r="7893" spans="2:3" x14ac:dyDescent="0.2">
      <c r="B7893" s="24"/>
      <c r="C7893" s="24"/>
    </row>
    <row r="7894" spans="2:3" x14ac:dyDescent="0.2">
      <c r="B7894" s="24"/>
      <c r="C7894" s="24"/>
    </row>
    <row r="7895" spans="2:3" x14ac:dyDescent="0.2">
      <c r="B7895" s="24"/>
      <c r="C7895" s="24"/>
    </row>
    <row r="7896" spans="2:3" x14ac:dyDescent="0.2">
      <c r="B7896" s="24"/>
      <c r="C7896" s="24"/>
    </row>
    <row r="7897" spans="2:3" x14ac:dyDescent="0.2">
      <c r="B7897" s="24"/>
      <c r="C7897" s="24"/>
    </row>
    <row r="7898" spans="2:3" x14ac:dyDescent="0.2">
      <c r="B7898" s="24"/>
      <c r="C7898" s="24"/>
    </row>
    <row r="7899" spans="2:3" x14ac:dyDescent="0.2">
      <c r="B7899" s="24"/>
      <c r="C7899" s="24"/>
    </row>
    <row r="7900" spans="2:3" x14ac:dyDescent="0.2">
      <c r="B7900" s="24"/>
      <c r="C7900" s="24"/>
    </row>
    <row r="7901" spans="2:3" x14ac:dyDescent="0.2">
      <c r="B7901" s="24"/>
      <c r="C7901" s="24"/>
    </row>
    <row r="7902" spans="2:3" x14ac:dyDescent="0.2">
      <c r="B7902" s="24"/>
      <c r="C7902" s="24"/>
    </row>
    <row r="7903" spans="2:3" x14ac:dyDescent="0.2">
      <c r="B7903" s="24"/>
      <c r="C7903" s="24"/>
    </row>
    <row r="7904" spans="2:3" x14ac:dyDescent="0.2">
      <c r="B7904" s="24"/>
      <c r="C7904" s="24"/>
    </row>
    <row r="7905" spans="2:3" x14ac:dyDescent="0.2">
      <c r="B7905" s="24"/>
      <c r="C7905" s="24"/>
    </row>
    <row r="7906" spans="2:3" x14ac:dyDescent="0.2">
      <c r="B7906" s="24"/>
      <c r="C7906" s="24"/>
    </row>
    <row r="7907" spans="2:3" x14ac:dyDescent="0.2">
      <c r="B7907" s="24"/>
      <c r="C7907" s="24"/>
    </row>
    <row r="7908" spans="2:3" x14ac:dyDescent="0.2">
      <c r="B7908" s="24"/>
      <c r="C7908" s="24"/>
    </row>
    <row r="7909" spans="2:3" x14ac:dyDescent="0.2">
      <c r="B7909" s="24"/>
      <c r="C7909" s="24"/>
    </row>
    <row r="7910" spans="2:3" x14ac:dyDescent="0.2">
      <c r="B7910" s="24"/>
      <c r="C7910" s="24"/>
    </row>
    <row r="7911" spans="2:3" x14ac:dyDescent="0.2">
      <c r="B7911" s="24"/>
      <c r="C7911" s="24"/>
    </row>
    <row r="7912" spans="2:3" x14ac:dyDescent="0.2">
      <c r="B7912" s="24"/>
      <c r="C7912" s="24"/>
    </row>
    <row r="7913" spans="2:3" x14ac:dyDescent="0.2">
      <c r="B7913" s="24"/>
      <c r="C7913" s="24"/>
    </row>
    <row r="7914" spans="2:3" x14ac:dyDescent="0.2">
      <c r="B7914" s="24"/>
      <c r="C7914" s="24"/>
    </row>
    <row r="7915" spans="2:3" x14ac:dyDescent="0.2">
      <c r="B7915" s="24"/>
      <c r="C7915" s="24"/>
    </row>
    <row r="7916" spans="2:3" x14ac:dyDescent="0.2">
      <c r="B7916" s="24"/>
      <c r="C7916" s="24"/>
    </row>
    <row r="7917" spans="2:3" x14ac:dyDescent="0.2">
      <c r="B7917" s="24"/>
      <c r="C7917" s="24"/>
    </row>
    <row r="7918" spans="2:3" x14ac:dyDescent="0.2">
      <c r="B7918" s="24"/>
      <c r="C7918" s="24"/>
    </row>
    <row r="7919" spans="2:3" x14ac:dyDescent="0.2">
      <c r="B7919" s="24"/>
      <c r="C7919" s="24"/>
    </row>
    <row r="7920" spans="2:3" x14ac:dyDescent="0.2">
      <c r="B7920" s="24"/>
      <c r="C7920" s="24"/>
    </row>
    <row r="7921" spans="2:3" x14ac:dyDescent="0.2">
      <c r="B7921" s="24"/>
      <c r="C7921" s="24"/>
    </row>
    <row r="7922" spans="2:3" x14ac:dyDescent="0.2">
      <c r="B7922" s="24"/>
      <c r="C7922" s="24"/>
    </row>
    <row r="7923" spans="2:3" x14ac:dyDescent="0.2">
      <c r="B7923" s="24"/>
      <c r="C7923" s="24"/>
    </row>
    <row r="7924" spans="2:3" x14ac:dyDescent="0.2">
      <c r="B7924" s="24"/>
      <c r="C7924" s="24"/>
    </row>
    <row r="7925" spans="2:3" x14ac:dyDescent="0.2">
      <c r="B7925" s="24"/>
      <c r="C7925" s="24"/>
    </row>
    <row r="7926" spans="2:3" x14ac:dyDescent="0.2">
      <c r="B7926" s="24"/>
      <c r="C7926" s="24"/>
    </row>
    <row r="7927" spans="2:3" x14ac:dyDescent="0.2">
      <c r="B7927" s="24"/>
      <c r="C7927" s="24"/>
    </row>
    <row r="7928" spans="2:3" x14ac:dyDescent="0.2">
      <c r="B7928" s="24"/>
      <c r="C7928" s="24"/>
    </row>
    <row r="7929" spans="2:3" x14ac:dyDescent="0.2">
      <c r="B7929" s="24"/>
      <c r="C7929" s="24"/>
    </row>
    <row r="7930" spans="2:3" x14ac:dyDescent="0.2">
      <c r="B7930" s="24"/>
      <c r="C7930" s="24"/>
    </row>
    <row r="7931" spans="2:3" x14ac:dyDescent="0.2">
      <c r="B7931" s="24"/>
      <c r="C7931" s="24"/>
    </row>
    <row r="7932" spans="2:3" x14ac:dyDescent="0.2">
      <c r="B7932" s="24"/>
      <c r="C7932" s="24"/>
    </row>
    <row r="7933" spans="2:3" x14ac:dyDescent="0.2">
      <c r="B7933" s="24"/>
      <c r="C7933" s="24"/>
    </row>
    <row r="7934" spans="2:3" x14ac:dyDescent="0.2">
      <c r="B7934" s="24"/>
      <c r="C7934" s="24"/>
    </row>
    <row r="7935" spans="2:3" x14ac:dyDescent="0.2">
      <c r="B7935" s="24"/>
      <c r="C7935" s="24"/>
    </row>
    <row r="7936" spans="2:3" x14ac:dyDescent="0.2">
      <c r="B7936" s="24"/>
      <c r="C7936" s="24"/>
    </row>
    <row r="7937" spans="2:3" x14ac:dyDescent="0.2">
      <c r="B7937" s="24"/>
      <c r="C7937" s="24"/>
    </row>
    <row r="7938" spans="2:3" x14ac:dyDescent="0.2">
      <c r="B7938" s="24"/>
      <c r="C7938" s="24"/>
    </row>
    <row r="7939" spans="2:3" x14ac:dyDescent="0.2">
      <c r="B7939" s="24"/>
      <c r="C7939" s="24"/>
    </row>
    <row r="7940" spans="2:3" x14ac:dyDescent="0.2">
      <c r="B7940" s="24"/>
      <c r="C7940" s="24"/>
    </row>
    <row r="7941" spans="2:3" x14ac:dyDescent="0.2">
      <c r="B7941" s="24"/>
      <c r="C7941" s="24"/>
    </row>
    <row r="7942" spans="2:3" x14ac:dyDescent="0.2">
      <c r="B7942" s="24"/>
      <c r="C7942" s="24"/>
    </row>
    <row r="7943" spans="2:3" x14ac:dyDescent="0.2">
      <c r="B7943" s="24"/>
      <c r="C7943" s="24"/>
    </row>
    <row r="7944" spans="2:3" x14ac:dyDescent="0.2">
      <c r="B7944" s="24"/>
      <c r="C7944" s="24"/>
    </row>
    <row r="7945" spans="2:3" x14ac:dyDescent="0.2">
      <c r="B7945" s="24"/>
      <c r="C7945" s="24"/>
    </row>
    <row r="7946" spans="2:3" x14ac:dyDescent="0.2">
      <c r="B7946" s="24"/>
      <c r="C7946" s="24"/>
    </row>
    <row r="7947" spans="2:3" x14ac:dyDescent="0.2">
      <c r="B7947" s="24"/>
      <c r="C7947" s="24"/>
    </row>
    <row r="7948" spans="2:3" x14ac:dyDescent="0.2">
      <c r="B7948" s="24"/>
      <c r="C7948" s="24"/>
    </row>
    <row r="7949" spans="2:3" x14ac:dyDescent="0.2">
      <c r="B7949" s="24"/>
      <c r="C7949" s="24"/>
    </row>
    <row r="7950" spans="2:3" x14ac:dyDescent="0.2">
      <c r="B7950" s="24"/>
      <c r="C7950" s="24"/>
    </row>
    <row r="7951" spans="2:3" x14ac:dyDescent="0.2">
      <c r="B7951" s="24"/>
      <c r="C7951" s="24"/>
    </row>
    <row r="7952" spans="2:3" x14ac:dyDescent="0.2">
      <c r="B7952" s="24"/>
      <c r="C7952" s="24"/>
    </row>
    <row r="7953" spans="2:3" x14ac:dyDescent="0.2">
      <c r="B7953" s="24"/>
      <c r="C7953" s="24"/>
    </row>
    <row r="7954" spans="2:3" x14ac:dyDescent="0.2">
      <c r="B7954" s="24"/>
      <c r="C7954" s="24"/>
    </row>
    <row r="7955" spans="2:3" x14ac:dyDescent="0.2">
      <c r="B7955" s="24"/>
      <c r="C7955" s="24"/>
    </row>
    <row r="7956" spans="2:3" x14ac:dyDescent="0.2">
      <c r="B7956" s="24"/>
      <c r="C7956" s="24"/>
    </row>
    <row r="7957" spans="2:3" x14ac:dyDescent="0.2">
      <c r="B7957" s="24"/>
      <c r="C7957" s="24"/>
    </row>
    <row r="7958" spans="2:3" x14ac:dyDescent="0.2">
      <c r="B7958" s="24"/>
      <c r="C7958" s="24"/>
    </row>
    <row r="7959" spans="2:3" x14ac:dyDescent="0.2">
      <c r="B7959" s="24"/>
      <c r="C7959" s="24"/>
    </row>
    <row r="7960" spans="2:3" x14ac:dyDescent="0.2">
      <c r="B7960" s="24"/>
      <c r="C7960" s="24"/>
    </row>
    <row r="7961" spans="2:3" x14ac:dyDescent="0.2">
      <c r="B7961" s="24"/>
      <c r="C7961" s="24"/>
    </row>
    <row r="7962" spans="2:3" x14ac:dyDescent="0.2">
      <c r="B7962" s="24"/>
      <c r="C7962" s="24"/>
    </row>
    <row r="7963" spans="2:3" x14ac:dyDescent="0.2">
      <c r="B7963" s="24"/>
      <c r="C7963" s="24"/>
    </row>
    <row r="7964" spans="2:3" x14ac:dyDescent="0.2">
      <c r="B7964" s="24"/>
      <c r="C7964" s="24"/>
    </row>
    <row r="7965" spans="2:3" x14ac:dyDescent="0.2">
      <c r="B7965" s="24"/>
      <c r="C7965" s="24"/>
    </row>
    <row r="7966" spans="2:3" x14ac:dyDescent="0.2">
      <c r="B7966" s="24"/>
      <c r="C7966" s="24"/>
    </row>
    <row r="7967" spans="2:3" x14ac:dyDescent="0.2">
      <c r="B7967" s="24"/>
      <c r="C7967" s="24"/>
    </row>
    <row r="7968" spans="2:3" x14ac:dyDescent="0.2">
      <c r="B7968" s="24"/>
      <c r="C7968" s="24"/>
    </row>
    <row r="7969" spans="2:3" x14ac:dyDescent="0.2">
      <c r="B7969" s="24"/>
      <c r="C7969" s="24"/>
    </row>
    <row r="7970" spans="2:3" x14ac:dyDescent="0.2">
      <c r="B7970" s="24"/>
      <c r="C7970" s="24"/>
    </row>
    <row r="7971" spans="2:3" x14ac:dyDescent="0.2">
      <c r="B7971" s="24"/>
      <c r="C7971" s="24"/>
    </row>
    <row r="7972" spans="2:3" x14ac:dyDescent="0.2">
      <c r="B7972" s="24"/>
      <c r="C7972" s="24"/>
    </row>
    <row r="7973" spans="2:3" x14ac:dyDescent="0.2">
      <c r="B7973" s="24"/>
      <c r="C7973" s="24"/>
    </row>
    <row r="7974" spans="2:3" x14ac:dyDescent="0.2">
      <c r="B7974" s="24"/>
      <c r="C7974" s="24"/>
    </row>
    <row r="7975" spans="2:3" x14ac:dyDescent="0.2">
      <c r="B7975" s="24"/>
      <c r="C7975" s="24"/>
    </row>
    <row r="7976" spans="2:3" x14ac:dyDescent="0.2">
      <c r="B7976" s="24"/>
      <c r="C7976" s="24"/>
    </row>
    <row r="7977" spans="2:3" x14ac:dyDescent="0.2">
      <c r="B7977" s="24"/>
      <c r="C7977" s="24"/>
    </row>
    <row r="7978" spans="2:3" x14ac:dyDescent="0.2">
      <c r="B7978" s="24"/>
      <c r="C7978" s="24"/>
    </row>
    <row r="7979" spans="2:3" x14ac:dyDescent="0.2">
      <c r="B7979" s="24"/>
      <c r="C7979" s="24"/>
    </row>
    <row r="7980" spans="2:3" x14ac:dyDescent="0.2">
      <c r="B7980" s="24"/>
      <c r="C7980" s="24"/>
    </row>
    <row r="7981" spans="2:3" x14ac:dyDescent="0.2">
      <c r="B7981" s="24"/>
      <c r="C7981" s="24"/>
    </row>
    <row r="7982" spans="2:3" x14ac:dyDescent="0.2">
      <c r="B7982" s="24"/>
      <c r="C7982" s="24"/>
    </row>
    <row r="7983" spans="2:3" x14ac:dyDescent="0.2">
      <c r="B7983" s="24"/>
      <c r="C7983" s="24"/>
    </row>
    <row r="7984" spans="2:3" x14ac:dyDescent="0.2">
      <c r="B7984" s="24"/>
      <c r="C7984" s="24"/>
    </row>
    <row r="7985" spans="2:3" x14ac:dyDescent="0.2">
      <c r="B7985" s="24"/>
      <c r="C7985" s="24"/>
    </row>
    <row r="7986" spans="2:3" x14ac:dyDescent="0.2">
      <c r="B7986" s="24"/>
      <c r="C7986" s="24"/>
    </row>
    <row r="7987" spans="2:3" x14ac:dyDescent="0.2">
      <c r="B7987" s="24"/>
      <c r="C7987" s="24"/>
    </row>
    <row r="7988" spans="2:3" x14ac:dyDescent="0.2">
      <c r="B7988" s="24"/>
      <c r="C7988" s="24"/>
    </row>
    <row r="7989" spans="2:3" x14ac:dyDescent="0.2">
      <c r="B7989" s="24"/>
      <c r="C7989" s="24"/>
    </row>
    <row r="7990" spans="2:3" x14ac:dyDescent="0.2">
      <c r="B7990" s="24"/>
      <c r="C7990" s="24"/>
    </row>
    <row r="7991" spans="2:3" x14ac:dyDescent="0.2">
      <c r="B7991" s="24"/>
      <c r="C7991" s="24"/>
    </row>
    <row r="7992" spans="2:3" x14ac:dyDescent="0.2">
      <c r="B7992" s="24"/>
      <c r="C7992" s="24"/>
    </row>
    <row r="7993" spans="2:3" x14ac:dyDescent="0.2">
      <c r="B7993" s="24"/>
      <c r="C7993" s="24"/>
    </row>
    <row r="7994" spans="2:3" x14ac:dyDescent="0.2">
      <c r="B7994" s="24"/>
      <c r="C7994" s="24"/>
    </row>
    <row r="7995" spans="2:3" x14ac:dyDescent="0.2">
      <c r="B7995" s="24"/>
      <c r="C7995" s="24"/>
    </row>
    <row r="7996" spans="2:3" x14ac:dyDescent="0.2">
      <c r="B7996" s="24"/>
      <c r="C7996" s="24"/>
    </row>
    <row r="7997" spans="2:3" x14ac:dyDescent="0.2">
      <c r="B7997" s="24"/>
      <c r="C7997" s="24"/>
    </row>
    <row r="7998" spans="2:3" x14ac:dyDescent="0.2">
      <c r="B7998" s="24"/>
      <c r="C7998" s="24"/>
    </row>
    <row r="7999" spans="2:3" x14ac:dyDescent="0.2">
      <c r="B7999" s="24"/>
      <c r="C7999" s="24"/>
    </row>
    <row r="8000" spans="2:3" x14ac:dyDescent="0.2">
      <c r="B8000" s="24"/>
      <c r="C8000" s="24"/>
    </row>
    <row r="8001" spans="2:3" x14ac:dyDescent="0.2">
      <c r="B8001" s="24"/>
      <c r="C8001" s="24"/>
    </row>
    <row r="8002" spans="2:3" x14ac:dyDescent="0.2">
      <c r="B8002" s="24"/>
      <c r="C8002" s="24"/>
    </row>
    <row r="8003" spans="2:3" x14ac:dyDescent="0.2">
      <c r="B8003" s="24"/>
      <c r="C8003" s="24"/>
    </row>
    <row r="8004" spans="2:3" x14ac:dyDescent="0.2">
      <c r="B8004" s="24"/>
      <c r="C8004" s="24"/>
    </row>
    <row r="8005" spans="2:3" x14ac:dyDescent="0.2">
      <c r="B8005" s="24"/>
      <c r="C8005" s="24"/>
    </row>
    <row r="8006" spans="2:3" x14ac:dyDescent="0.2">
      <c r="B8006" s="24"/>
      <c r="C8006" s="24"/>
    </row>
    <row r="8007" spans="2:3" x14ac:dyDescent="0.2">
      <c r="B8007" s="24"/>
      <c r="C8007" s="24"/>
    </row>
    <row r="8008" spans="2:3" x14ac:dyDescent="0.2">
      <c r="B8008" s="24"/>
      <c r="C8008" s="24"/>
    </row>
    <row r="8009" spans="2:3" x14ac:dyDescent="0.2">
      <c r="B8009" s="24"/>
      <c r="C8009" s="24"/>
    </row>
    <row r="8010" spans="2:3" x14ac:dyDescent="0.2">
      <c r="B8010" s="24"/>
      <c r="C8010" s="24"/>
    </row>
    <row r="8011" spans="2:3" x14ac:dyDescent="0.2">
      <c r="B8011" s="24"/>
      <c r="C8011" s="24"/>
    </row>
    <row r="8012" spans="2:3" x14ac:dyDescent="0.2">
      <c r="B8012" s="24"/>
      <c r="C8012" s="24"/>
    </row>
    <row r="8013" spans="2:3" x14ac:dyDescent="0.2">
      <c r="B8013" s="24"/>
      <c r="C8013" s="24"/>
    </row>
    <row r="8014" spans="2:3" x14ac:dyDescent="0.2">
      <c r="B8014" s="24"/>
      <c r="C8014" s="24"/>
    </row>
    <row r="8015" spans="2:3" x14ac:dyDescent="0.2">
      <c r="B8015" s="24"/>
      <c r="C8015" s="24"/>
    </row>
    <row r="8016" spans="2:3" x14ac:dyDescent="0.2">
      <c r="B8016" s="24"/>
      <c r="C8016" s="24"/>
    </row>
    <row r="8017" spans="2:3" x14ac:dyDescent="0.2">
      <c r="B8017" s="24"/>
      <c r="C8017" s="24"/>
    </row>
    <row r="8018" spans="2:3" x14ac:dyDescent="0.2">
      <c r="B8018" s="24"/>
      <c r="C8018" s="24"/>
    </row>
    <row r="8019" spans="2:3" x14ac:dyDescent="0.2">
      <c r="B8019" s="24"/>
      <c r="C8019" s="24"/>
    </row>
    <row r="8020" spans="2:3" x14ac:dyDescent="0.2">
      <c r="B8020" s="24"/>
      <c r="C8020" s="24"/>
    </row>
    <row r="8021" spans="2:3" x14ac:dyDescent="0.2">
      <c r="B8021" s="24"/>
      <c r="C8021" s="24"/>
    </row>
    <row r="8022" spans="2:3" x14ac:dyDescent="0.2">
      <c r="B8022" s="24"/>
      <c r="C8022" s="24"/>
    </row>
    <row r="8023" spans="2:3" x14ac:dyDescent="0.2">
      <c r="B8023" s="24"/>
      <c r="C8023" s="24"/>
    </row>
    <row r="8024" spans="2:3" x14ac:dyDescent="0.2">
      <c r="B8024" s="24"/>
      <c r="C8024" s="24"/>
    </row>
    <row r="8025" spans="2:3" x14ac:dyDescent="0.2">
      <c r="B8025" s="24"/>
      <c r="C8025" s="24"/>
    </row>
    <row r="8026" spans="2:3" x14ac:dyDescent="0.2">
      <c r="B8026" s="24"/>
      <c r="C8026" s="24"/>
    </row>
    <row r="8027" spans="2:3" x14ac:dyDescent="0.2">
      <c r="B8027" s="24"/>
      <c r="C8027" s="24"/>
    </row>
    <row r="8028" spans="2:3" x14ac:dyDescent="0.2">
      <c r="B8028" s="24"/>
      <c r="C8028" s="24"/>
    </row>
    <row r="8029" spans="2:3" x14ac:dyDescent="0.2">
      <c r="B8029" s="24"/>
      <c r="C8029" s="24"/>
    </row>
    <row r="8030" spans="2:3" x14ac:dyDescent="0.2">
      <c r="B8030" s="24"/>
      <c r="C8030" s="24"/>
    </row>
    <row r="8031" spans="2:3" x14ac:dyDescent="0.2">
      <c r="B8031" s="24"/>
      <c r="C8031" s="24"/>
    </row>
    <row r="8032" spans="2:3" x14ac:dyDescent="0.2">
      <c r="B8032" s="24"/>
      <c r="C8032" s="24"/>
    </row>
    <row r="8033" spans="2:3" x14ac:dyDescent="0.2">
      <c r="B8033" s="24"/>
      <c r="C8033" s="24"/>
    </row>
    <row r="8034" spans="2:3" x14ac:dyDescent="0.2">
      <c r="B8034" s="24"/>
      <c r="C8034" s="24"/>
    </row>
    <row r="8035" spans="2:3" x14ac:dyDescent="0.2">
      <c r="B8035" s="24"/>
      <c r="C8035" s="24"/>
    </row>
    <row r="8036" spans="2:3" x14ac:dyDescent="0.2">
      <c r="B8036" s="24"/>
      <c r="C8036" s="24"/>
    </row>
    <row r="8037" spans="2:3" x14ac:dyDescent="0.2">
      <c r="B8037" s="24"/>
      <c r="C8037" s="24"/>
    </row>
    <row r="8038" spans="2:3" x14ac:dyDescent="0.2">
      <c r="B8038" s="24"/>
      <c r="C8038" s="24"/>
    </row>
    <row r="8039" spans="2:3" x14ac:dyDescent="0.2">
      <c r="B8039" s="24"/>
      <c r="C8039" s="24"/>
    </row>
    <row r="8040" spans="2:3" x14ac:dyDescent="0.2">
      <c r="B8040" s="24"/>
      <c r="C8040" s="24"/>
    </row>
    <row r="8041" spans="2:3" x14ac:dyDescent="0.2">
      <c r="B8041" s="24"/>
      <c r="C8041" s="24"/>
    </row>
    <row r="8042" spans="2:3" x14ac:dyDescent="0.2">
      <c r="B8042" s="24"/>
      <c r="C8042" s="24"/>
    </row>
    <row r="8043" spans="2:3" x14ac:dyDescent="0.2">
      <c r="B8043" s="24"/>
      <c r="C8043" s="24"/>
    </row>
    <row r="8044" spans="2:3" x14ac:dyDescent="0.2">
      <c r="B8044" s="24"/>
      <c r="C8044" s="24"/>
    </row>
    <row r="8045" spans="2:3" x14ac:dyDescent="0.2">
      <c r="B8045" s="24"/>
      <c r="C8045" s="24"/>
    </row>
    <row r="8046" spans="2:3" x14ac:dyDescent="0.2">
      <c r="B8046" s="24"/>
      <c r="C8046" s="24"/>
    </row>
    <row r="8047" spans="2:3" x14ac:dyDescent="0.2">
      <c r="B8047" s="24"/>
      <c r="C8047" s="24"/>
    </row>
    <row r="8048" spans="2:3" x14ac:dyDescent="0.2">
      <c r="B8048" s="24"/>
      <c r="C8048" s="24"/>
    </row>
    <row r="8049" spans="2:3" x14ac:dyDescent="0.2">
      <c r="B8049" s="24"/>
      <c r="C8049" s="24"/>
    </row>
    <row r="8050" spans="2:3" x14ac:dyDescent="0.2">
      <c r="B8050" s="24"/>
      <c r="C8050" s="24"/>
    </row>
    <row r="8051" spans="2:3" x14ac:dyDescent="0.2">
      <c r="B8051" s="24"/>
      <c r="C8051" s="24"/>
    </row>
    <row r="8052" spans="2:3" x14ac:dyDescent="0.2">
      <c r="B8052" s="24"/>
      <c r="C8052" s="24"/>
    </row>
    <row r="8053" spans="2:3" x14ac:dyDescent="0.2">
      <c r="B8053" s="24"/>
      <c r="C8053" s="24"/>
    </row>
    <row r="8054" spans="2:3" x14ac:dyDescent="0.2">
      <c r="B8054" s="24"/>
      <c r="C8054" s="24"/>
    </row>
    <row r="8055" spans="2:3" x14ac:dyDescent="0.2">
      <c r="B8055" s="24"/>
      <c r="C8055" s="24"/>
    </row>
    <row r="8056" spans="2:3" x14ac:dyDescent="0.2">
      <c r="B8056" s="24"/>
      <c r="C8056" s="24"/>
    </row>
    <row r="8057" spans="2:3" x14ac:dyDescent="0.2">
      <c r="B8057" s="24"/>
      <c r="C8057" s="24"/>
    </row>
    <row r="8058" spans="2:3" x14ac:dyDescent="0.2">
      <c r="B8058" s="24"/>
      <c r="C8058" s="24"/>
    </row>
    <row r="8059" spans="2:3" x14ac:dyDescent="0.2">
      <c r="B8059" s="24"/>
      <c r="C8059" s="24"/>
    </row>
    <row r="8060" spans="2:3" x14ac:dyDescent="0.2">
      <c r="B8060" s="24"/>
      <c r="C8060" s="24"/>
    </row>
    <row r="8061" spans="2:3" x14ac:dyDescent="0.2">
      <c r="B8061" s="24"/>
      <c r="C8061" s="24"/>
    </row>
    <row r="8062" spans="2:3" x14ac:dyDescent="0.2">
      <c r="B8062" s="24"/>
      <c r="C8062" s="24"/>
    </row>
    <row r="8063" spans="2:3" x14ac:dyDescent="0.2">
      <c r="B8063" s="24"/>
      <c r="C8063" s="24"/>
    </row>
    <row r="8064" spans="2:3" x14ac:dyDescent="0.2">
      <c r="B8064" s="24"/>
      <c r="C8064" s="24"/>
    </row>
    <row r="8065" spans="2:3" x14ac:dyDescent="0.2">
      <c r="B8065" s="24"/>
      <c r="C8065" s="24"/>
    </row>
    <row r="8066" spans="2:3" x14ac:dyDescent="0.2">
      <c r="B8066" s="24"/>
      <c r="C8066" s="24"/>
    </row>
    <row r="8067" spans="2:3" x14ac:dyDescent="0.2">
      <c r="B8067" s="24"/>
      <c r="C8067" s="24"/>
    </row>
    <row r="8068" spans="2:3" x14ac:dyDescent="0.2">
      <c r="B8068" s="24"/>
      <c r="C8068" s="24"/>
    </row>
    <row r="8069" spans="2:3" x14ac:dyDescent="0.2">
      <c r="B8069" s="24"/>
      <c r="C8069" s="24"/>
    </row>
    <row r="8070" spans="2:3" x14ac:dyDescent="0.2">
      <c r="B8070" s="24"/>
      <c r="C8070" s="24"/>
    </row>
    <row r="8071" spans="2:3" x14ac:dyDescent="0.2">
      <c r="B8071" s="24"/>
      <c r="C8071" s="24"/>
    </row>
    <row r="8072" spans="2:3" x14ac:dyDescent="0.2">
      <c r="B8072" s="24"/>
      <c r="C8072" s="24"/>
    </row>
    <row r="8073" spans="2:3" x14ac:dyDescent="0.2">
      <c r="B8073" s="24"/>
      <c r="C8073" s="24"/>
    </row>
    <row r="8074" spans="2:3" x14ac:dyDescent="0.2">
      <c r="B8074" s="24"/>
      <c r="C8074" s="24"/>
    </row>
    <row r="8075" spans="2:3" x14ac:dyDescent="0.2">
      <c r="B8075" s="24"/>
      <c r="C8075" s="24"/>
    </row>
    <row r="8076" spans="2:3" x14ac:dyDescent="0.2">
      <c r="B8076" s="24"/>
      <c r="C8076" s="24"/>
    </row>
    <row r="8077" spans="2:3" x14ac:dyDescent="0.2">
      <c r="B8077" s="24"/>
      <c r="C8077" s="24"/>
    </row>
    <row r="8078" spans="2:3" x14ac:dyDescent="0.2">
      <c r="B8078" s="24"/>
      <c r="C8078" s="24"/>
    </row>
    <row r="8079" spans="2:3" x14ac:dyDescent="0.2">
      <c r="B8079" s="24"/>
      <c r="C8079" s="24"/>
    </row>
    <row r="8080" spans="2:3" x14ac:dyDescent="0.2">
      <c r="B8080" s="24"/>
      <c r="C8080" s="24"/>
    </row>
    <row r="8081" spans="2:3" x14ac:dyDescent="0.2">
      <c r="B8081" s="24"/>
      <c r="C8081" s="24"/>
    </row>
    <row r="8082" spans="2:3" x14ac:dyDescent="0.2">
      <c r="B8082" s="24"/>
      <c r="C8082" s="24"/>
    </row>
    <row r="8083" spans="2:3" x14ac:dyDescent="0.2">
      <c r="B8083" s="24"/>
      <c r="C8083" s="24"/>
    </row>
    <row r="8084" spans="2:3" x14ac:dyDescent="0.2">
      <c r="B8084" s="24"/>
      <c r="C8084" s="24"/>
    </row>
    <row r="8085" spans="2:3" x14ac:dyDescent="0.2">
      <c r="B8085" s="24"/>
      <c r="C8085" s="24"/>
    </row>
    <row r="8086" spans="2:3" x14ac:dyDescent="0.2">
      <c r="B8086" s="24"/>
      <c r="C8086" s="24"/>
    </row>
    <row r="8087" spans="2:3" x14ac:dyDescent="0.2">
      <c r="B8087" s="24"/>
      <c r="C8087" s="24"/>
    </row>
    <row r="8088" spans="2:3" x14ac:dyDescent="0.2">
      <c r="B8088" s="24"/>
      <c r="C8088" s="24"/>
    </row>
    <row r="8089" spans="2:3" x14ac:dyDescent="0.2">
      <c r="B8089" s="24"/>
      <c r="C8089" s="24"/>
    </row>
    <row r="8090" spans="2:3" x14ac:dyDescent="0.2">
      <c r="B8090" s="24"/>
      <c r="C8090" s="24"/>
    </row>
    <row r="8091" spans="2:3" x14ac:dyDescent="0.2">
      <c r="B8091" s="24"/>
      <c r="C8091" s="24"/>
    </row>
    <row r="8092" spans="2:3" x14ac:dyDescent="0.2">
      <c r="B8092" s="24"/>
      <c r="C8092" s="24"/>
    </row>
    <row r="8093" spans="2:3" x14ac:dyDescent="0.2">
      <c r="B8093" s="24"/>
      <c r="C8093" s="24"/>
    </row>
    <row r="8094" spans="2:3" x14ac:dyDescent="0.2">
      <c r="B8094" s="24"/>
      <c r="C8094" s="24"/>
    </row>
    <row r="8095" spans="2:3" x14ac:dyDescent="0.2">
      <c r="B8095" s="24"/>
      <c r="C8095" s="24"/>
    </row>
    <row r="8096" spans="2:3" x14ac:dyDescent="0.2">
      <c r="B8096" s="24"/>
      <c r="C8096" s="24"/>
    </row>
    <row r="8097" spans="2:3" x14ac:dyDescent="0.2">
      <c r="B8097" s="24"/>
      <c r="C8097" s="24"/>
    </row>
    <row r="8098" spans="2:3" x14ac:dyDescent="0.2">
      <c r="B8098" s="24"/>
      <c r="C8098" s="24"/>
    </row>
    <row r="8099" spans="2:3" x14ac:dyDescent="0.2">
      <c r="B8099" s="24"/>
      <c r="C8099" s="24"/>
    </row>
    <row r="8100" spans="2:3" x14ac:dyDescent="0.2">
      <c r="B8100" s="24"/>
      <c r="C8100" s="24"/>
    </row>
    <row r="8101" spans="2:3" x14ac:dyDescent="0.2">
      <c r="B8101" s="24"/>
      <c r="C8101" s="24"/>
    </row>
    <row r="8102" spans="2:3" x14ac:dyDescent="0.2">
      <c r="B8102" s="24"/>
      <c r="C8102" s="24"/>
    </row>
    <row r="8103" spans="2:3" x14ac:dyDescent="0.2">
      <c r="B8103" s="24"/>
      <c r="C8103" s="24"/>
    </row>
    <row r="8104" spans="2:3" x14ac:dyDescent="0.2">
      <c r="B8104" s="24"/>
      <c r="C8104" s="24"/>
    </row>
    <row r="8105" spans="2:3" x14ac:dyDescent="0.2">
      <c r="B8105" s="24"/>
      <c r="C8105" s="24"/>
    </row>
    <row r="8106" spans="2:3" x14ac:dyDescent="0.2">
      <c r="B8106" s="24"/>
      <c r="C8106" s="24"/>
    </row>
    <row r="8107" spans="2:3" x14ac:dyDescent="0.2">
      <c r="B8107" s="24"/>
      <c r="C8107" s="24"/>
    </row>
    <row r="8108" spans="2:3" x14ac:dyDescent="0.2">
      <c r="B8108" s="24"/>
      <c r="C8108" s="24"/>
    </row>
    <row r="8109" spans="2:3" x14ac:dyDescent="0.2">
      <c r="B8109" s="24"/>
      <c r="C8109" s="24"/>
    </row>
    <row r="8110" spans="2:3" x14ac:dyDescent="0.2">
      <c r="B8110" s="24"/>
      <c r="C8110" s="24"/>
    </row>
    <row r="8111" spans="2:3" x14ac:dyDescent="0.2">
      <c r="B8111" s="24"/>
      <c r="C8111" s="24"/>
    </row>
    <row r="8112" spans="2:3" x14ac:dyDescent="0.2">
      <c r="B8112" s="24"/>
      <c r="C8112" s="24"/>
    </row>
    <row r="8113" spans="2:3" x14ac:dyDescent="0.2">
      <c r="B8113" s="24"/>
      <c r="C8113" s="24"/>
    </row>
    <row r="8114" spans="2:3" x14ac:dyDescent="0.2">
      <c r="B8114" s="24"/>
      <c r="C8114" s="24"/>
    </row>
    <row r="8115" spans="2:3" x14ac:dyDescent="0.2">
      <c r="B8115" s="24"/>
      <c r="C8115" s="24"/>
    </row>
    <row r="8116" spans="2:3" x14ac:dyDescent="0.2">
      <c r="B8116" s="24"/>
      <c r="C8116" s="24"/>
    </row>
    <row r="8117" spans="2:3" x14ac:dyDescent="0.2">
      <c r="B8117" s="24"/>
      <c r="C8117" s="24"/>
    </row>
    <row r="8118" spans="2:3" x14ac:dyDescent="0.2">
      <c r="B8118" s="24"/>
      <c r="C8118" s="24"/>
    </row>
    <row r="8119" spans="2:3" x14ac:dyDescent="0.2">
      <c r="B8119" s="24"/>
      <c r="C8119" s="24"/>
    </row>
    <row r="8120" spans="2:3" x14ac:dyDescent="0.2">
      <c r="B8120" s="24"/>
      <c r="C8120" s="24"/>
    </row>
    <row r="8121" spans="2:3" x14ac:dyDescent="0.2">
      <c r="B8121" s="24"/>
      <c r="C8121" s="24"/>
    </row>
    <row r="8122" spans="2:3" x14ac:dyDescent="0.2">
      <c r="B8122" s="24"/>
      <c r="C8122" s="24"/>
    </row>
    <row r="8123" spans="2:3" x14ac:dyDescent="0.2">
      <c r="B8123" s="24"/>
      <c r="C8123" s="24"/>
    </row>
    <row r="8124" spans="2:3" x14ac:dyDescent="0.2">
      <c r="B8124" s="24"/>
      <c r="C8124" s="24"/>
    </row>
    <row r="8125" spans="2:3" x14ac:dyDescent="0.2">
      <c r="B8125" s="24"/>
      <c r="C8125" s="24"/>
    </row>
    <row r="8126" spans="2:3" x14ac:dyDescent="0.2">
      <c r="B8126" s="24"/>
      <c r="C8126" s="24"/>
    </row>
    <row r="8127" spans="2:3" x14ac:dyDescent="0.2">
      <c r="B8127" s="24"/>
      <c r="C8127" s="24"/>
    </row>
    <row r="8128" spans="2:3" x14ac:dyDescent="0.2">
      <c r="B8128" s="24"/>
      <c r="C8128" s="24"/>
    </row>
    <row r="8129" spans="2:3" x14ac:dyDescent="0.2">
      <c r="B8129" s="24"/>
      <c r="C8129" s="24"/>
    </row>
    <row r="8130" spans="2:3" x14ac:dyDescent="0.2">
      <c r="B8130" s="24"/>
      <c r="C8130" s="24"/>
    </row>
    <row r="8131" spans="2:3" x14ac:dyDescent="0.2">
      <c r="B8131" s="24"/>
      <c r="C8131" s="24"/>
    </row>
    <row r="8132" spans="2:3" x14ac:dyDescent="0.2">
      <c r="B8132" s="24"/>
      <c r="C8132" s="24"/>
    </row>
    <row r="8133" spans="2:3" x14ac:dyDescent="0.2">
      <c r="B8133" s="24"/>
      <c r="C8133" s="24"/>
    </row>
    <row r="8134" spans="2:3" x14ac:dyDescent="0.2">
      <c r="B8134" s="24"/>
      <c r="C8134" s="24"/>
    </row>
    <row r="8135" spans="2:3" x14ac:dyDescent="0.2">
      <c r="B8135" s="24"/>
      <c r="C8135" s="24"/>
    </row>
    <row r="8136" spans="2:3" x14ac:dyDescent="0.2">
      <c r="B8136" s="24"/>
      <c r="C8136" s="24"/>
    </row>
    <row r="8137" spans="2:3" x14ac:dyDescent="0.2">
      <c r="B8137" s="24"/>
      <c r="C8137" s="24"/>
    </row>
    <row r="8138" spans="2:3" x14ac:dyDescent="0.2">
      <c r="B8138" s="24"/>
      <c r="C8138" s="24"/>
    </row>
    <row r="8139" spans="2:3" x14ac:dyDescent="0.2">
      <c r="B8139" s="24"/>
      <c r="C8139" s="24"/>
    </row>
    <row r="8140" spans="2:3" x14ac:dyDescent="0.2">
      <c r="B8140" s="24"/>
      <c r="C8140" s="24"/>
    </row>
    <row r="8141" spans="2:3" x14ac:dyDescent="0.2">
      <c r="B8141" s="24"/>
      <c r="C8141" s="24"/>
    </row>
    <row r="8142" spans="2:3" x14ac:dyDescent="0.2">
      <c r="B8142" s="24"/>
      <c r="C8142" s="24"/>
    </row>
    <row r="8143" spans="2:3" x14ac:dyDescent="0.2">
      <c r="B8143" s="24"/>
      <c r="C8143" s="24"/>
    </row>
    <row r="8144" spans="2:3" x14ac:dyDescent="0.2">
      <c r="B8144" s="24"/>
      <c r="C8144" s="24"/>
    </row>
    <row r="8145" spans="2:3" x14ac:dyDescent="0.2">
      <c r="B8145" s="24"/>
      <c r="C8145" s="24"/>
    </row>
    <row r="8146" spans="2:3" x14ac:dyDescent="0.2">
      <c r="B8146" s="24"/>
      <c r="C8146" s="24"/>
    </row>
    <row r="8147" spans="2:3" x14ac:dyDescent="0.2">
      <c r="B8147" s="24"/>
      <c r="C8147" s="24"/>
    </row>
    <row r="8148" spans="2:3" x14ac:dyDescent="0.2">
      <c r="B8148" s="24"/>
      <c r="C8148" s="24"/>
    </row>
    <row r="8149" spans="2:3" x14ac:dyDescent="0.2">
      <c r="B8149" s="24"/>
      <c r="C8149" s="24"/>
    </row>
    <row r="8150" spans="2:3" x14ac:dyDescent="0.2">
      <c r="B8150" s="24"/>
      <c r="C8150" s="24"/>
    </row>
    <row r="8151" spans="2:3" x14ac:dyDescent="0.2">
      <c r="B8151" s="24"/>
      <c r="C8151" s="24"/>
    </row>
    <row r="8152" spans="2:3" x14ac:dyDescent="0.2">
      <c r="B8152" s="24"/>
      <c r="C8152" s="24"/>
    </row>
    <row r="8153" spans="2:3" x14ac:dyDescent="0.2">
      <c r="B8153" s="24"/>
      <c r="C8153" s="24"/>
    </row>
    <row r="8154" spans="2:3" x14ac:dyDescent="0.2">
      <c r="B8154" s="24"/>
      <c r="C8154" s="24"/>
    </row>
    <row r="8155" spans="2:3" x14ac:dyDescent="0.2">
      <c r="B8155" s="24"/>
      <c r="C8155" s="24"/>
    </row>
    <row r="8156" spans="2:3" x14ac:dyDescent="0.2">
      <c r="B8156" s="24"/>
      <c r="C8156" s="24"/>
    </row>
    <row r="8157" spans="2:3" x14ac:dyDescent="0.2">
      <c r="B8157" s="24"/>
      <c r="C8157" s="24"/>
    </row>
    <row r="8158" spans="2:3" x14ac:dyDescent="0.2">
      <c r="B8158" s="24"/>
      <c r="C8158" s="24"/>
    </row>
    <row r="8159" spans="2:3" x14ac:dyDescent="0.2">
      <c r="B8159" s="24"/>
      <c r="C8159" s="24"/>
    </row>
    <row r="8160" spans="2:3" x14ac:dyDescent="0.2">
      <c r="B8160" s="24"/>
      <c r="C8160" s="24"/>
    </row>
    <row r="8161" spans="2:3" x14ac:dyDescent="0.2">
      <c r="B8161" s="24"/>
      <c r="C8161" s="24"/>
    </row>
    <row r="8162" spans="2:3" x14ac:dyDescent="0.2">
      <c r="B8162" s="24"/>
      <c r="C8162" s="24"/>
    </row>
    <row r="8163" spans="2:3" x14ac:dyDescent="0.2">
      <c r="B8163" s="24"/>
      <c r="C8163" s="24"/>
    </row>
    <row r="8164" spans="2:3" x14ac:dyDescent="0.2">
      <c r="B8164" s="24"/>
      <c r="C8164" s="24"/>
    </row>
    <row r="8165" spans="2:3" x14ac:dyDescent="0.2">
      <c r="B8165" s="24"/>
      <c r="C8165" s="24"/>
    </row>
    <row r="8166" spans="2:3" x14ac:dyDescent="0.2">
      <c r="B8166" s="24"/>
      <c r="C8166" s="24"/>
    </row>
    <row r="8167" spans="2:3" x14ac:dyDescent="0.2">
      <c r="B8167" s="24"/>
      <c r="C8167" s="24"/>
    </row>
    <row r="8168" spans="2:3" x14ac:dyDescent="0.2">
      <c r="B8168" s="24"/>
      <c r="C8168" s="24"/>
    </row>
    <row r="8169" spans="2:3" x14ac:dyDescent="0.2">
      <c r="B8169" s="24"/>
      <c r="C8169" s="24"/>
    </row>
    <row r="8170" spans="2:3" x14ac:dyDescent="0.2">
      <c r="B8170" s="24"/>
      <c r="C8170" s="24"/>
    </row>
    <row r="8171" spans="2:3" x14ac:dyDescent="0.2">
      <c r="B8171" s="24"/>
      <c r="C8171" s="24"/>
    </row>
    <row r="8172" spans="2:3" x14ac:dyDescent="0.2">
      <c r="B8172" s="24"/>
      <c r="C8172" s="24"/>
    </row>
    <row r="8173" spans="2:3" x14ac:dyDescent="0.2">
      <c r="B8173" s="24"/>
      <c r="C8173" s="24"/>
    </row>
    <row r="8174" spans="2:3" x14ac:dyDescent="0.2">
      <c r="B8174" s="24"/>
      <c r="C8174" s="24"/>
    </row>
    <row r="8175" spans="2:3" x14ac:dyDescent="0.2">
      <c r="B8175" s="24"/>
      <c r="C8175" s="24"/>
    </row>
    <row r="8176" spans="2:3" x14ac:dyDescent="0.2">
      <c r="B8176" s="24"/>
      <c r="C8176" s="24"/>
    </row>
    <row r="8177" spans="2:3" x14ac:dyDescent="0.2">
      <c r="B8177" s="24"/>
      <c r="C8177" s="24"/>
    </row>
    <row r="8178" spans="2:3" x14ac:dyDescent="0.2">
      <c r="B8178" s="24"/>
      <c r="C8178" s="24"/>
    </row>
    <row r="8179" spans="2:3" x14ac:dyDescent="0.2">
      <c r="B8179" s="24"/>
      <c r="C8179" s="24"/>
    </row>
    <row r="8180" spans="2:3" x14ac:dyDescent="0.2">
      <c r="B8180" s="24"/>
      <c r="C8180" s="24"/>
    </row>
    <row r="8181" spans="2:3" x14ac:dyDescent="0.2">
      <c r="B8181" s="24"/>
      <c r="C8181" s="24"/>
    </row>
    <row r="8182" spans="2:3" x14ac:dyDescent="0.2">
      <c r="B8182" s="24"/>
      <c r="C8182" s="24"/>
    </row>
    <row r="8183" spans="2:3" x14ac:dyDescent="0.2">
      <c r="B8183" s="24"/>
      <c r="C8183" s="24"/>
    </row>
    <row r="8184" spans="2:3" x14ac:dyDescent="0.2">
      <c r="B8184" s="24"/>
      <c r="C8184" s="24"/>
    </row>
    <row r="8185" spans="2:3" x14ac:dyDescent="0.2">
      <c r="B8185" s="24"/>
      <c r="C8185" s="24"/>
    </row>
    <row r="8186" spans="2:3" x14ac:dyDescent="0.2">
      <c r="B8186" s="24"/>
      <c r="C8186" s="24"/>
    </row>
    <row r="8187" spans="2:3" x14ac:dyDescent="0.2">
      <c r="B8187" s="24"/>
      <c r="C8187" s="24"/>
    </row>
    <row r="8188" spans="2:3" x14ac:dyDescent="0.2">
      <c r="B8188" s="24"/>
      <c r="C8188" s="24"/>
    </row>
    <row r="8189" spans="2:3" x14ac:dyDescent="0.2">
      <c r="B8189" s="24"/>
      <c r="C8189" s="24"/>
    </row>
    <row r="8190" spans="2:3" x14ac:dyDescent="0.2">
      <c r="B8190" s="24"/>
      <c r="C8190" s="24"/>
    </row>
    <row r="8191" spans="2:3" x14ac:dyDescent="0.2">
      <c r="B8191" s="24"/>
      <c r="C8191" s="24"/>
    </row>
    <row r="8192" spans="2:3" x14ac:dyDescent="0.2">
      <c r="B8192" s="24"/>
      <c r="C8192" s="24"/>
    </row>
    <row r="8193" spans="2:3" x14ac:dyDescent="0.2">
      <c r="B8193" s="24"/>
      <c r="C8193" s="24"/>
    </row>
    <row r="8194" spans="2:3" x14ac:dyDescent="0.2">
      <c r="B8194" s="24"/>
      <c r="C8194" s="24"/>
    </row>
    <row r="8195" spans="2:3" x14ac:dyDescent="0.2">
      <c r="B8195" s="24"/>
      <c r="C8195" s="24"/>
    </row>
    <row r="8196" spans="2:3" x14ac:dyDescent="0.2">
      <c r="B8196" s="24"/>
      <c r="C8196" s="24"/>
    </row>
    <row r="8197" spans="2:3" x14ac:dyDescent="0.2">
      <c r="B8197" s="24"/>
      <c r="C8197" s="24"/>
    </row>
    <row r="8198" spans="2:3" x14ac:dyDescent="0.2">
      <c r="B8198" s="24"/>
      <c r="C8198" s="24"/>
    </row>
    <row r="8199" spans="2:3" x14ac:dyDescent="0.2">
      <c r="B8199" s="24"/>
      <c r="C8199" s="24"/>
    </row>
    <row r="8200" spans="2:3" x14ac:dyDescent="0.2">
      <c r="B8200" s="24"/>
      <c r="C8200" s="24"/>
    </row>
    <row r="8201" spans="2:3" x14ac:dyDescent="0.2">
      <c r="B8201" s="24"/>
      <c r="C8201" s="24"/>
    </row>
    <row r="8202" spans="2:3" x14ac:dyDescent="0.2">
      <c r="B8202" s="24"/>
      <c r="C8202" s="24"/>
    </row>
    <row r="8203" spans="2:3" x14ac:dyDescent="0.2">
      <c r="B8203" s="24"/>
      <c r="C8203" s="24"/>
    </row>
    <row r="8204" spans="2:3" x14ac:dyDescent="0.2">
      <c r="B8204" s="24"/>
      <c r="C8204" s="24"/>
    </row>
    <row r="8205" spans="2:3" x14ac:dyDescent="0.2">
      <c r="B8205" s="24"/>
      <c r="C8205" s="24"/>
    </row>
    <row r="8206" spans="2:3" x14ac:dyDescent="0.2">
      <c r="B8206" s="24"/>
      <c r="C8206" s="24"/>
    </row>
    <row r="8207" spans="2:3" x14ac:dyDescent="0.2">
      <c r="B8207" s="24"/>
      <c r="C8207" s="24"/>
    </row>
    <row r="8208" spans="2:3" x14ac:dyDescent="0.2">
      <c r="B8208" s="24"/>
      <c r="C8208" s="24"/>
    </row>
    <row r="8209" spans="2:3" x14ac:dyDescent="0.2">
      <c r="B8209" s="24"/>
      <c r="C8209" s="24"/>
    </row>
    <row r="8210" spans="2:3" x14ac:dyDescent="0.2">
      <c r="B8210" s="24"/>
      <c r="C8210" s="24"/>
    </row>
    <row r="8211" spans="2:3" x14ac:dyDescent="0.2">
      <c r="B8211" s="24"/>
      <c r="C8211" s="24"/>
    </row>
    <row r="8212" spans="2:3" x14ac:dyDescent="0.2">
      <c r="B8212" s="24"/>
      <c r="C8212" s="24"/>
    </row>
    <row r="8213" spans="2:3" x14ac:dyDescent="0.2">
      <c r="B8213" s="24"/>
      <c r="C8213" s="24"/>
    </row>
    <row r="8214" spans="2:3" x14ac:dyDescent="0.2">
      <c r="B8214" s="24"/>
      <c r="C8214" s="24"/>
    </row>
    <row r="8215" spans="2:3" x14ac:dyDescent="0.2">
      <c r="B8215" s="24"/>
      <c r="C8215" s="24"/>
    </row>
    <row r="8216" spans="2:3" x14ac:dyDescent="0.2">
      <c r="B8216" s="24"/>
      <c r="C8216" s="24"/>
    </row>
    <row r="8217" spans="2:3" x14ac:dyDescent="0.2">
      <c r="B8217" s="24"/>
      <c r="C8217" s="24"/>
    </row>
    <row r="8218" spans="2:3" x14ac:dyDescent="0.2">
      <c r="B8218" s="24"/>
      <c r="C8218" s="24"/>
    </row>
    <row r="8219" spans="2:3" x14ac:dyDescent="0.2">
      <c r="B8219" s="24"/>
      <c r="C8219" s="24"/>
    </row>
    <row r="8220" spans="2:3" x14ac:dyDescent="0.2">
      <c r="B8220" s="24"/>
      <c r="C8220" s="24"/>
    </row>
    <row r="8221" spans="2:3" x14ac:dyDescent="0.2">
      <c r="B8221" s="24"/>
      <c r="C8221" s="24"/>
    </row>
    <row r="8222" spans="2:3" x14ac:dyDescent="0.2">
      <c r="B8222" s="24"/>
      <c r="C8222" s="24"/>
    </row>
    <row r="8223" spans="2:3" x14ac:dyDescent="0.2">
      <c r="B8223" s="24"/>
      <c r="C8223" s="24"/>
    </row>
    <row r="8224" spans="2:3" x14ac:dyDescent="0.2">
      <c r="B8224" s="24"/>
      <c r="C8224" s="24"/>
    </row>
    <row r="8225" spans="2:3" x14ac:dyDescent="0.2">
      <c r="B8225" s="24"/>
      <c r="C8225" s="24"/>
    </row>
    <row r="8226" spans="2:3" x14ac:dyDescent="0.2">
      <c r="B8226" s="24"/>
      <c r="C8226" s="24"/>
    </row>
    <row r="8227" spans="2:3" x14ac:dyDescent="0.2">
      <c r="B8227" s="24"/>
      <c r="C8227" s="24"/>
    </row>
    <row r="8228" spans="2:3" x14ac:dyDescent="0.2">
      <c r="B8228" s="24"/>
      <c r="C8228" s="24"/>
    </row>
    <row r="8229" spans="2:3" x14ac:dyDescent="0.2">
      <c r="B8229" s="24"/>
      <c r="C8229" s="24"/>
    </row>
    <row r="8230" spans="2:3" x14ac:dyDescent="0.2">
      <c r="B8230" s="24"/>
      <c r="C8230" s="24"/>
    </row>
    <row r="8231" spans="2:3" x14ac:dyDescent="0.2">
      <c r="B8231" s="24"/>
      <c r="C8231" s="24"/>
    </row>
    <row r="8232" spans="2:3" x14ac:dyDescent="0.2">
      <c r="B8232" s="24"/>
      <c r="C8232" s="24"/>
    </row>
    <row r="8233" spans="2:3" x14ac:dyDescent="0.2">
      <c r="B8233" s="24"/>
      <c r="C8233" s="24"/>
    </row>
    <row r="8234" spans="2:3" x14ac:dyDescent="0.2">
      <c r="B8234" s="24"/>
      <c r="C8234" s="24"/>
    </row>
    <row r="8235" spans="2:3" x14ac:dyDescent="0.2">
      <c r="B8235" s="24"/>
      <c r="C8235" s="24"/>
    </row>
    <row r="8236" spans="2:3" x14ac:dyDescent="0.2">
      <c r="B8236" s="24"/>
      <c r="C8236" s="24"/>
    </row>
    <row r="8237" spans="2:3" x14ac:dyDescent="0.2">
      <c r="B8237" s="24"/>
      <c r="C8237" s="24"/>
    </row>
    <row r="8238" spans="2:3" x14ac:dyDescent="0.2">
      <c r="B8238" s="24"/>
      <c r="C8238" s="24"/>
    </row>
    <row r="8239" spans="2:3" x14ac:dyDescent="0.2">
      <c r="B8239" s="24"/>
      <c r="C8239" s="24"/>
    </row>
    <row r="8240" spans="2:3" x14ac:dyDescent="0.2">
      <c r="B8240" s="24"/>
      <c r="C8240" s="24"/>
    </row>
    <row r="8241" spans="2:3" x14ac:dyDescent="0.2">
      <c r="B8241" s="24"/>
      <c r="C8241" s="24"/>
    </row>
    <row r="8242" spans="2:3" x14ac:dyDescent="0.2">
      <c r="B8242" s="24"/>
      <c r="C8242" s="24"/>
    </row>
    <row r="8243" spans="2:3" x14ac:dyDescent="0.2">
      <c r="B8243" s="24"/>
      <c r="C8243" s="24"/>
    </row>
    <row r="8244" spans="2:3" x14ac:dyDescent="0.2">
      <c r="B8244" s="24"/>
      <c r="C8244" s="24"/>
    </row>
    <row r="8245" spans="2:3" x14ac:dyDescent="0.2">
      <c r="B8245" s="24"/>
      <c r="C8245" s="24"/>
    </row>
    <row r="8246" spans="2:3" x14ac:dyDescent="0.2">
      <c r="B8246" s="24"/>
      <c r="C8246" s="24"/>
    </row>
    <row r="8247" spans="2:3" x14ac:dyDescent="0.2">
      <c r="B8247" s="24"/>
      <c r="C8247" s="24"/>
    </row>
    <row r="8248" spans="2:3" x14ac:dyDescent="0.2">
      <c r="B8248" s="24"/>
      <c r="C8248" s="24"/>
    </row>
    <row r="8249" spans="2:3" x14ac:dyDescent="0.2">
      <c r="B8249" s="24"/>
      <c r="C8249" s="24"/>
    </row>
    <row r="8250" spans="2:3" x14ac:dyDescent="0.2">
      <c r="B8250" s="24"/>
      <c r="C8250" s="24"/>
    </row>
    <row r="8251" spans="2:3" x14ac:dyDescent="0.2">
      <c r="B8251" s="24"/>
      <c r="C8251" s="24"/>
    </row>
    <row r="8252" spans="2:3" x14ac:dyDescent="0.2">
      <c r="B8252" s="24"/>
      <c r="C8252" s="24"/>
    </row>
    <row r="8253" spans="2:3" x14ac:dyDescent="0.2">
      <c r="B8253" s="24"/>
      <c r="C8253" s="24"/>
    </row>
    <row r="8254" spans="2:3" x14ac:dyDescent="0.2">
      <c r="B8254" s="24"/>
      <c r="C8254" s="24"/>
    </row>
    <row r="8255" spans="2:3" x14ac:dyDescent="0.2">
      <c r="B8255" s="24"/>
      <c r="C8255" s="24"/>
    </row>
    <row r="8256" spans="2:3" x14ac:dyDescent="0.2">
      <c r="B8256" s="24"/>
      <c r="C8256" s="24"/>
    </row>
    <row r="8257" spans="2:3" x14ac:dyDescent="0.2">
      <c r="B8257" s="24"/>
      <c r="C8257" s="24"/>
    </row>
    <row r="8258" spans="2:3" x14ac:dyDescent="0.2">
      <c r="B8258" s="24"/>
      <c r="C8258" s="24"/>
    </row>
    <row r="8259" spans="2:3" x14ac:dyDescent="0.2">
      <c r="B8259" s="24"/>
      <c r="C8259" s="24"/>
    </row>
    <row r="8260" spans="2:3" x14ac:dyDescent="0.2">
      <c r="B8260" s="24"/>
      <c r="C8260" s="24"/>
    </row>
    <row r="8261" spans="2:3" x14ac:dyDescent="0.2">
      <c r="B8261" s="24"/>
      <c r="C8261" s="24"/>
    </row>
    <row r="8262" spans="2:3" x14ac:dyDescent="0.2">
      <c r="B8262" s="24"/>
      <c r="C8262" s="24"/>
    </row>
    <row r="8263" spans="2:3" x14ac:dyDescent="0.2">
      <c r="B8263" s="24"/>
      <c r="C8263" s="24"/>
    </row>
    <row r="8264" spans="2:3" x14ac:dyDescent="0.2">
      <c r="B8264" s="24"/>
      <c r="C8264" s="24"/>
    </row>
    <row r="8265" spans="2:3" x14ac:dyDescent="0.2">
      <c r="B8265" s="24"/>
      <c r="C8265" s="24"/>
    </row>
    <row r="8266" spans="2:3" x14ac:dyDescent="0.2">
      <c r="B8266" s="24"/>
      <c r="C8266" s="24"/>
    </row>
    <row r="8267" spans="2:3" x14ac:dyDescent="0.2">
      <c r="B8267" s="24"/>
      <c r="C8267" s="24"/>
    </row>
    <row r="8268" spans="2:3" x14ac:dyDescent="0.2">
      <c r="B8268" s="24"/>
      <c r="C8268" s="24"/>
    </row>
    <row r="8269" spans="2:3" x14ac:dyDescent="0.2">
      <c r="B8269" s="24"/>
      <c r="C8269" s="24"/>
    </row>
    <row r="8270" spans="2:3" x14ac:dyDescent="0.2">
      <c r="B8270" s="24"/>
      <c r="C8270" s="24"/>
    </row>
    <row r="8271" spans="2:3" x14ac:dyDescent="0.2">
      <c r="B8271" s="24"/>
      <c r="C8271" s="24"/>
    </row>
    <row r="8272" spans="2:3" x14ac:dyDescent="0.2">
      <c r="B8272" s="24"/>
      <c r="C8272" s="24"/>
    </row>
    <row r="8273" spans="2:3" x14ac:dyDescent="0.2">
      <c r="B8273" s="24"/>
      <c r="C8273" s="24"/>
    </row>
    <row r="8274" spans="2:3" x14ac:dyDescent="0.2">
      <c r="B8274" s="24"/>
      <c r="C8274" s="24"/>
    </row>
    <row r="8275" spans="2:3" x14ac:dyDescent="0.2">
      <c r="B8275" s="24"/>
      <c r="C8275" s="24"/>
    </row>
    <row r="8276" spans="2:3" x14ac:dyDescent="0.2">
      <c r="B8276" s="24"/>
      <c r="C8276" s="24"/>
    </row>
    <row r="8277" spans="2:3" x14ac:dyDescent="0.2">
      <c r="B8277" s="24"/>
      <c r="C8277" s="24"/>
    </row>
    <row r="8278" spans="2:3" x14ac:dyDescent="0.2">
      <c r="B8278" s="24"/>
      <c r="C8278" s="24"/>
    </row>
    <row r="8279" spans="2:3" x14ac:dyDescent="0.2">
      <c r="B8279" s="24"/>
      <c r="C8279" s="24"/>
    </row>
    <row r="8280" spans="2:3" x14ac:dyDescent="0.2">
      <c r="B8280" s="24"/>
      <c r="C8280" s="24"/>
    </row>
    <row r="8281" spans="2:3" x14ac:dyDescent="0.2">
      <c r="B8281" s="24"/>
      <c r="C8281" s="24"/>
    </row>
    <row r="8282" spans="2:3" x14ac:dyDescent="0.2">
      <c r="B8282" s="24"/>
      <c r="C8282" s="24"/>
    </row>
    <row r="8283" spans="2:3" x14ac:dyDescent="0.2">
      <c r="B8283" s="24"/>
      <c r="C8283" s="24"/>
    </row>
    <row r="8284" spans="2:3" x14ac:dyDescent="0.2">
      <c r="B8284" s="24"/>
      <c r="C8284" s="24"/>
    </row>
    <row r="8285" spans="2:3" x14ac:dyDescent="0.2">
      <c r="B8285" s="24"/>
      <c r="C8285" s="24"/>
    </row>
    <row r="8286" spans="2:3" x14ac:dyDescent="0.2">
      <c r="B8286" s="24"/>
      <c r="C8286" s="24"/>
    </row>
    <row r="8287" spans="2:3" x14ac:dyDescent="0.2">
      <c r="B8287" s="24"/>
      <c r="C8287" s="24"/>
    </row>
    <row r="8288" spans="2:3" x14ac:dyDescent="0.2">
      <c r="B8288" s="24"/>
      <c r="C8288" s="24"/>
    </row>
    <row r="8289" spans="2:3" x14ac:dyDescent="0.2">
      <c r="B8289" s="24"/>
      <c r="C8289" s="24"/>
    </row>
    <row r="8290" spans="2:3" x14ac:dyDescent="0.2">
      <c r="B8290" s="24"/>
      <c r="C8290" s="24"/>
    </row>
    <row r="8291" spans="2:3" x14ac:dyDescent="0.2">
      <c r="B8291" s="24"/>
      <c r="C8291" s="24"/>
    </row>
    <row r="8292" spans="2:3" x14ac:dyDescent="0.2">
      <c r="B8292" s="24"/>
      <c r="C8292" s="24"/>
    </row>
    <row r="8293" spans="2:3" x14ac:dyDescent="0.2">
      <c r="B8293" s="24"/>
      <c r="C8293" s="24"/>
    </row>
    <row r="8294" spans="2:3" x14ac:dyDescent="0.2">
      <c r="B8294" s="24"/>
      <c r="C8294" s="24"/>
    </row>
    <row r="8295" spans="2:3" x14ac:dyDescent="0.2">
      <c r="B8295" s="24"/>
      <c r="C8295" s="24"/>
    </row>
    <row r="8296" spans="2:3" x14ac:dyDescent="0.2">
      <c r="B8296" s="24"/>
      <c r="C8296" s="24"/>
    </row>
    <row r="8297" spans="2:3" x14ac:dyDescent="0.2">
      <c r="B8297" s="24"/>
      <c r="C8297" s="24"/>
    </row>
    <row r="8298" spans="2:3" x14ac:dyDescent="0.2">
      <c r="B8298" s="24"/>
      <c r="C8298" s="24"/>
    </row>
    <row r="8299" spans="2:3" x14ac:dyDescent="0.2">
      <c r="B8299" s="24"/>
      <c r="C8299" s="24"/>
    </row>
    <row r="8300" spans="2:3" x14ac:dyDescent="0.2">
      <c r="B8300" s="24"/>
      <c r="C8300" s="24"/>
    </row>
    <row r="8301" spans="2:3" x14ac:dyDescent="0.2">
      <c r="B8301" s="24"/>
      <c r="C8301" s="24"/>
    </row>
    <row r="8302" spans="2:3" x14ac:dyDescent="0.2">
      <c r="B8302" s="24"/>
      <c r="C8302" s="24"/>
    </row>
    <row r="8303" spans="2:3" x14ac:dyDescent="0.2">
      <c r="B8303" s="24"/>
      <c r="C8303" s="24"/>
    </row>
    <row r="8304" spans="2:3" x14ac:dyDescent="0.2">
      <c r="B8304" s="24"/>
      <c r="C8304" s="24"/>
    </row>
    <row r="8305" spans="2:3" x14ac:dyDescent="0.2">
      <c r="B8305" s="24"/>
      <c r="C8305" s="24"/>
    </row>
    <row r="8306" spans="2:3" x14ac:dyDescent="0.2">
      <c r="B8306" s="24"/>
      <c r="C8306" s="24"/>
    </row>
    <row r="8307" spans="2:3" x14ac:dyDescent="0.2">
      <c r="B8307" s="24"/>
      <c r="C8307" s="24"/>
    </row>
    <row r="8308" spans="2:3" x14ac:dyDescent="0.2">
      <c r="B8308" s="24"/>
      <c r="C8308" s="24"/>
    </row>
    <row r="8309" spans="2:3" x14ac:dyDescent="0.2">
      <c r="B8309" s="24"/>
      <c r="C8309" s="24"/>
    </row>
    <row r="8310" spans="2:3" x14ac:dyDescent="0.2">
      <c r="B8310" s="24"/>
      <c r="C8310" s="24"/>
    </row>
    <row r="8311" spans="2:3" x14ac:dyDescent="0.2">
      <c r="B8311" s="24"/>
      <c r="C8311" s="24"/>
    </row>
    <row r="8312" spans="2:3" x14ac:dyDescent="0.2">
      <c r="B8312" s="24"/>
      <c r="C8312" s="24"/>
    </row>
    <row r="8313" spans="2:3" x14ac:dyDescent="0.2">
      <c r="B8313" s="24"/>
      <c r="C8313" s="24"/>
    </row>
    <row r="8314" spans="2:3" x14ac:dyDescent="0.2">
      <c r="B8314" s="24"/>
      <c r="C8314" s="24"/>
    </row>
    <row r="8315" spans="2:3" x14ac:dyDescent="0.2">
      <c r="B8315" s="24"/>
      <c r="C8315" s="24"/>
    </row>
    <row r="8316" spans="2:3" x14ac:dyDescent="0.2">
      <c r="B8316" s="24"/>
      <c r="C8316" s="24"/>
    </row>
    <row r="8317" spans="2:3" x14ac:dyDescent="0.2">
      <c r="B8317" s="24"/>
      <c r="C8317" s="24"/>
    </row>
    <row r="8318" spans="2:3" x14ac:dyDescent="0.2">
      <c r="B8318" s="24"/>
      <c r="C8318" s="24"/>
    </row>
    <row r="8319" spans="2:3" x14ac:dyDescent="0.2">
      <c r="B8319" s="24"/>
      <c r="C8319" s="24"/>
    </row>
    <row r="8320" spans="2:3" x14ac:dyDescent="0.2">
      <c r="B8320" s="24"/>
      <c r="C8320" s="24"/>
    </row>
    <row r="8321" spans="2:3" x14ac:dyDescent="0.2">
      <c r="B8321" s="24"/>
      <c r="C8321" s="24"/>
    </row>
    <row r="8322" spans="2:3" x14ac:dyDescent="0.2">
      <c r="B8322" s="24"/>
      <c r="C8322" s="24"/>
    </row>
    <row r="8323" spans="2:3" x14ac:dyDescent="0.2">
      <c r="B8323" s="24"/>
      <c r="C8323" s="24"/>
    </row>
    <row r="8324" spans="2:3" x14ac:dyDescent="0.2">
      <c r="B8324" s="24"/>
      <c r="C8324" s="24"/>
    </row>
    <row r="8325" spans="2:3" x14ac:dyDescent="0.2">
      <c r="B8325" s="24"/>
      <c r="C8325" s="24"/>
    </row>
    <row r="8326" spans="2:3" x14ac:dyDescent="0.2">
      <c r="B8326" s="24"/>
      <c r="C8326" s="24"/>
    </row>
    <row r="8327" spans="2:3" x14ac:dyDescent="0.2">
      <c r="B8327" s="24"/>
      <c r="C8327" s="24"/>
    </row>
    <row r="8328" spans="2:3" x14ac:dyDescent="0.2">
      <c r="B8328" s="24"/>
      <c r="C8328" s="24"/>
    </row>
    <row r="8329" spans="2:3" x14ac:dyDescent="0.2">
      <c r="B8329" s="24"/>
      <c r="C8329" s="24"/>
    </row>
    <row r="8330" spans="2:3" x14ac:dyDescent="0.2">
      <c r="B8330" s="24"/>
      <c r="C8330" s="24"/>
    </row>
    <row r="8331" spans="2:3" x14ac:dyDescent="0.2">
      <c r="B8331" s="24"/>
      <c r="C8331" s="24"/>
    </row>
    <row r="8332" spans="2:3" x14ac:dyDescent="0.2">
      <c r="B8332" s="24"/>
      <c r="C8332" s="24"/>
    </row>
    <row r="8333" spans="2:3" x14ac:dyDescent="0.2">
      <c r="B8333" s="24"/>
      <c r="C8333" s="24"/>
    </row>
    <row r="8334" spans="2:3" x14ac:dyDescent="0.2">
      <c r="B8334" s="24"/>
      <c r="C8334" s="24"/>
    </row>
    <row r="8335" spans="2:3" x14ac:dyDescent="0.2">
      <c r="B8335" s="24"/>
      <c r="C8335" s="24"/>
    </row>
    <row r="8336" spans="2:3" x14ac:dyDescent="0.2">
      <c r="B8336" s="24"/>
      <c r="C8336" s="24"/>
    </row>
    <row r="8337" spans="2:3" x14ac:dyDescent="0.2">
      <c r="B8337" s="24"/>
      <c r="C8337" s="24"/>
    </row>
    <row r="8338" spans="2:3" x14ac:dyDescent="0.2">
      <c r="B8338" s="24"/>
      <c r="C8338" s="24"/>
    </row>
    <row r="8339" spans="2:3" x14ac:dyDescent="0.2">
      <c r="B8339" s="24"/>
      <c r="C8339" s="24"/>
    </row>
    <row r="8340" spans="2:3" x14ac:dyDescent="0.2">
      <c r="B8340" s="24"/>
      <c r="C8340" s="24"/>
    </row>
    <row r="8341" spans="2:3" x14ac:dyDescent="0.2">
      <c r="B8341" s="24"/>
      <c r="C8341" s="24"/>
    </row>
    <row r="8342" spans="2:3" x14ac:dyDescent="0.2">
      <c r="B8342" s="24"/>
      <c r="C8342" s="24"/>
    </row>
    <row r="8343" spans="2:3" x14ac:dyDescent="0.2">
      <c r="B8343" s="24"/>
      <c r="C8343" s="24"/>
    </row>
    <row r="8344" spans="2:3" x14ac:dyDescent="0.2">
      <c r="B8344" s="24"/>
      <c r="C8344" s="24"/>
    </row>
    <row r="8345" spans="2:3" x14ac:dyDescent="0.2">
      <c r="B8345" s="24"/>
      <c r="C8345" s="24"/>
    </row>
    <row r="8346" spans="2:3" x14ac:dyDescent="0.2">
      <c r="B8346" s="24"/>
      <c r="C8346" s="24"/>
    </row>
    <row r="8347" spans="2:3" x14ac:dyDescent="0.2">
      <c r="B8347" s="24"/>
      <c r="C8347" s="24"/>
    </row>
    <row r="8348" spans="2:3" x14ac:dyDescent="0.2">
      <c r="B8348" s="24"/>
      <c r="C8348" s="24"/>
    </row>
    <row r="8349" spans="2:3" x14ac:dyDescent="0.2">
      <c r="B8349" s="24"/>
      <c r="C8349" s="24"/>
    </row>
    <row r="8350" spans="2:3" x14ac:dyDescent="0.2">
      <c r="B8350" s="24"/>
      <c r="C8350" s="24"/>
    </row>
    <row r="8351" spans="2:3" x14ac:dyDescent="0.2">
      <c r="B8351" s="24"/>
      <c r="C8351" s="24"/>
    </row>
    <row r="8352" spans="2:3" x14ac:dyDescent="0.2">
      <c r="B8352" s="24"/>
      <c r="C8352" s="24"/>
    </row>
    <row r="8353" spans="2:3" x14ac:dyDescent="0.2">
      <c r="B8353" s="24"/>
      <c r="C8353" s="24"/>
    </row>
    <row r="8354" spans="2:3" x14ac:dyDescent="0.2">
      <c r="B8354" s="24"/>
      <c r="C8354" s="24"/>
    </row>
    <row r="8355" spans="2:3" x14ac:dyDescent="0.2">
      <c r="B8355" s="24"/>
      <c r="C8355" s="24"/>
    </row>
    <row r="8356" spans="2:3" x14ac:dyDescent="0.2">
      <c r="B8356" s="24"/>
      <c r="C8356" s="24"/>
    </row>
    <row r="8357" spans="2:3" x14ac:dyDescent="0.2">
      <c r="B8357" s="24"/>
      <c r="C8357" s="24"/>
    </row>
    <row r="8358" spans="2:3" x14ac:dyDescent="0.2">
      <c r="B8358" s="24"/>
      <c r="C8358" s="24"/>
    </row>
    <row r="8359" spans="2:3" x14ac:dyDescent="0.2">
      <c r="B8359" s="24"/>
      <c r="C8359" s="24"/>
    </row>
    <row r="8360" spans="2:3" x14ac:dyDescent="0.2">
      <c r="B8360" s="24"/>
      <c r="C8360" s="24"/>
    </row>
    <row r="8361" spans="2:3" x14ac:dyDescent="0.2">
      <c r="B8361" s="24"/>
      <c r="C8361" s="24"/>
    </row>
    <row r="8362" spans="2:3" x14ac:dyDescent="0.2">
      <c r="B8362" s="24"/>
      <c r="C8362" s="24"/>
    </row>
    <row r="8363" spans="2:3" x14ac:dyDescent="0.2">
      <c r="B8363" s="24"/>
      <c r="C8363" s="24"/>
    </row>
    <row r="8364" spans="2:3" x14ac:dyDescent="0.2">
      <c r="B8364" s="24"/>
      <c r="C8364" s="24"/>
    </row>
    <row r="8365" spans="2:3" x14ac:dyDescent="0.2">
      <c r="B8365" s="24"/>
      <c r="C8365" s="24"/>
    </row>
    <row r="8366" spans="2:3" x14ac:dyDescent="0.2">
      <c r="B8366" s="24"/>
      <c r="C8366" s="24"/>
    </row>
    <row r="8367" spans="2:3" x14ac:dyDescent="0.2">
      <c r="B8367" s="24"/>
      <c r="C8367" s="24"/>
    </row>
    <row r="8368" spans="2:3" x14ac:dyDescent="0.2">
      <c r="B8368" s="24"/>
      <c r="C8368" s="24"/>
    </row>
    <row r="8369" spans="2:3" x14ac:dyDescent="0.2">
      <c r="B8369" s="24"/>
      <c r="C8369" s="24"/>
    </row>
    <row r="8370" spans="2:3" x14ac:dyDescent="0.2">
      <c r="B8370" s="24"/>
      <c r="C8370" s="24"/>
    </row>
    <row r="8371" spans="2:3" x14ac:dyDescent="0.2">
      <c r="B8371" s="24"/>
      <c r="C8371" s="24"/>
    </row>
    <row r="8372" spans="2:3" x14ac:dyDescent="0.2">
      <c r="B8372" s="24"/>
      <c r="C8372" s="24"/>
    </row>
    <row r="8373" spans="2:3" x14ac:dyDescent="0.2">
      <c r="B8373" s="24"/>
      <c r="C8373" s="24"/>
    </row>
    <row r="8374" spans="2:3" x14ac:dyDescent="0.2">
      <c r="B8374" s="24"/>
      <c r="C8374" s="24"/>
    </row>
    <row r="8375" spans="2:3" x14ac:dyDescent="0.2">
      <c r="B8375" s="24"/>
      <c r="C8375" s="24"/>
    </row>
    <row r="8376" spans="2:3" x14ac:dyDescent="0.2">
      <c r="B8376" s="24"/>
      <c r="C8376" s="24"/>
    </row>
    <row r="8377" spans="2:3" x14ac:dyDescent="0.2">
      <c r="B8377" s="24"/>
      <c r="C8377" s="24"/>
    </row>
    <row r="8378" spans="2:3" x14ac:dyDescent="0.2">
      <c r="B8378" s="24"/>
      <c r="C8378" s="24"/>
    </row>
    <row r="8379" spans="2:3" x14ac:dyDescent="0.2">
      <c r="B8379" s="24"/>
      <c r="C8379" s="24"/>
    </row>
    <row r="8380" spans="2:3" x14ac:dyDescent="0.2">
      <c r="B8380" s="24"/>
      <c r="C8380" s="24"/>
    </row>
    <row r="8381" spans="2:3" x14ac:dyDescent="0.2">
      <c r="B8381" s="24"/>
      <c r="C8381" s="24"/>
    </row>
    <row r="8382" spans="2:3" x14ac:dyDescent="0.2">
      <c r="B8382" s="24"/>
      <c r="C8382" s="24"/>
    </row>
    <row r="8383" spans="2:3" x14ac:dyDescent="0.2">
      <c r="B8383" s="24"/>
      <c r="C8383" s="24"/>
    </row>
    <row r="8384" spans="2:3" x14ac:dyDescent="0.2">
      <c r="B8384" s="24"/>
      <c r="C8384" s="24"/>
    </row>
    <row r="8385" spans="2:3" x14ac:dyDescent="0.2">
      <c r="B8385" s="24"/>
      <c r="C8385" s="24"/>
    </row>
    <row r="8386" spans="2:3" x14ac:dyDescent="0.2">
      <c r="B8386" s="24"/>
      <c r="C8386" s="24"/>
    </row>
    <row r="8387" spans="2:3" x14ac:dyDescent="0.2">
      <c r="B8387" s="24"/>
      <c r="C8387" s="24"/>
    </row>
    <row r="8388" spans="2:3" x14ac:dyDescent="0.2">
      <c r="B8388" s="24"/>
      <c r="C8388" s="24"/>
    </row>
    <row r="8389" spans="2:3" x14ac:dyDescent="0.2">
      <c r="B8389" s="24"/>
      <c r="C8389" s="24"/>
    </row>
    <row r="8390" spans="2:3" x14ac:dyDescent="0.2">
      <c r="B8390" s="24"/>
      <c r="C8390" s="24"/>
    </row>
    <row r="8391" spans="2:3" x14ac:dyDescent="0.2">
      <c r="B8391" s="24"/>
      <c r="C8391" s="24"/>
    </row>
    <row r="8392" spans="2:3" x14ac:dyDescent="0.2">
      <c r="B8392" s="24"/>
      <c r="C8392" s="24"/>
    </row>
    <row r="8393" spans="2:3" x14ac:dyDescent="0.2">
      <c r="B8393" s="24"/>
      <c r="C8393" s="24"/>
    </row>
    <row r="8394" spans="2:3" x14ac:dyDescent="0.2">
      <c r="B8394" s="24"/>
      <c r="C8394" s="24"/>
    </row>
    <row r="8395" spans="2:3" x14ac:dyDescent="0.2">
      <c r="B8395" s="24"/>
      <c r="C8395" s="24"/>
    </row>
    <row r="8396" spans="2:3" x14ac:dyDescent="0.2">
      <c r="B8396" s="24"/>
      <c r="C8396" s="24"/>
    </row>
    <row r="8397" spans="2:3" x14ac:dyDescent="0.2">
      <c r="B8397" s="24"/>
      <c r="C8397" s="24"/>
    </row>
    <row r="8398" spans="2:3" x14ac:dyDescent="0.2">
      <c r="B8398" s="24"/>
      <c r="C8398" s="24"/>
    </row>
    <row r="8399" spans="2:3" x14ac:dyDescent="0.2">
      <c r="B8399" s="24"/>
      <c r="C8399" s="24"/>
    </row>
    <row r="8400" spans="2:3" x14ac:dyDescent="0.2">
      <c r="B8400" s="24"/>
      <c r="C8400" s="24"/>
    </row>
    <row r="8401" spans="2:3" x14ac:dyDescent="0.2">
      <c r="B8401" s="24"/>
      <c r="C8401" s="24"/>
    </row>
    <row r="8402" spans="2:3" x14ac:dyDescent="0.2">
      <c r="B8402" s="24"/>
      <c r="C8402" s="24"/>
    </row>
    <row r="8403" spans="2:3" x14ac:dyDescent="0.2">
      <c r="B8403" s="24"/>
      <c r="C8403" s="24"/>
    </row>
    <row r="8404" spans="2:3" x14ac:dyDescent="0.2">
      <c r="B8404" s="24"/>
      <c r="C8404" s="24"/>
    </row>
    <row r="8405" spans="2:3" x14ac:dyDescent="0.2">
      <c r="B8405" s="24"/>
      <c r="C8405" s="24"/>
    </row>
    <row r="8406" spans="2:3" x14ac:dyDescent="0.2">
      <c r="B8406" s="24"/>
      <c r="C8406" s="24"/>
    </row>
    <row r="8407" spans="2:3" x14ac:dyDescent="0.2">
      <c r="B8407" s="24"/>
      <c r="C8407" s="24"/>
    </row>
    <row r="8408" spans="2:3" x14ac:dyDescent="0.2">
      <c r="B8408" s="24"/>
      <c r="C8408" s="24"/>
    </row>
    <row r="8409" spans="2:3" x14ac:dyDescent="0.2">
      <c r="B8409" s="24"/>
      <c r="C8409" s="24"/>
    </row>
    <row r="8410" spans="2:3" x14ac:dyDescent="0.2">
      <c r="B8410" s="24"/>
      <c r="C8410" s="24"/>
    </row>
    <row r="8411" spans="2:3" x14ac:dyDescent="0.2">
      <c r="B8411" s="24"/>
      <c r="C8411" s="24"/>
    </row>
    <row r="8412" spans="2:3" x14ac:dyDescent="0.2">
      <c r="B8412" s="24"/>
      <c r="C8412" s="24"/>
    </row>
    <row r="8413" spans="2:3" x14ac:dyDescent="0.2">
      <c r="B8413" s="24"/>
      <c r="C8413" s="24"/>
    </row>
    <row r="8414" spans="2:3" x14ac:dyDescent="0.2">
      <c r="B8414" s="24"/>
      <c r="C8414" s="24"/>
    </row>
    <row r="8415" spans="2:3" x14ac:dyDescent="0.2">
      <c r="B8415" s="24"/>
      <c r="C8415" s="24"/>
    </row>
    <row r="8416" spans="2:3" x14ac:dyDescent="0.2">
      <c r="B8416" s="24"/>
      <c r="C8416" s="24"/>
    </row>
    <row r="8417" spans="2:3" x14ac:dyDescent="0.2">
      <c r="B8417" s="24"/>
      <c r="C8417" s="24"/>
    </row>
    <row r="8418" spans="2:3" x14ac:dyDescent="0.2">
      <c r="B8418" s="24"/>
      <c r="C8418" s="24"/>
    </row>
    <row r="8419" spans="2:3" x14ac:dyDescent="0.2">
      <c r="B8419" s="24"/>
      <c r="C8419" s="24"/>
    </row>
    <row r="8420" spans="2:3" x14ac:dyDescent="0.2">
      <c r="B8420" s="24"/>
      <c r="C8420" s="24"/>
    </row>
    <row r="8421" spans="2:3" x14ac:dyDescent="0.2">
      <c r="B8421" s="24"/>
      <c r="C8421" s="24"/>
    </row>
    <row r="8422" spans="2:3" x14ac:dyDescent="0.2">
      <c r="B8422" s="24"/>
      <c r="C8422" s="24"/>
    </row>
    <row r="8423" spans="2:3" x14ac:dyDescent="0.2">
      <c r="B8423" s="24"/>
      <c r="C8423" s="24"/>
    </row>
    <row r="8424" spans="2:3" x14ac:dyDescent="0.2">
      <c r="B8424" s="24"/>
      <c r="C8424" s="24"/>
    </row>
    <row r="8425" spans="2:3" x14ac:dyDescent="0.2">
      <c r="B8425" s="24"/>
      <c r="C8425" s="24"/>
    </row>
    <row r="8426" spans="2:3" x14ac:dyDescent="0.2">
      <c r="B8426" s="24"/>
      <c r="C8426" s="24"/>
    </row>
    <row r="8427" spans="2:3" x14ac:dyDescent="0.2">
      <c r="B8427" s="24"/>
      <c r="C8427" s="24"/>
    </row>
    <row r="8428" spans="2:3" x14ac:dyDescent="0.2">
      <c r="B8428" s="24"/>
      <c r="C8428" s="24"/>
    </row>
    <row r="8429" spans="2:3" x14ac:dyDescent="0.2">
      <c r="B8429" s="24"/>
      <c r="C8429" s="24"/>
    </row>
    <row r="8430" spans="2:3" x14ac:dyDescent="0.2">
      <c r="B8430" s="24"/>
      <c r="C8430" s="24"/>
    </row>
    <row r="8431" spans="2:3" x14ac:dyDescent="0.2">
      <c r="B8431" s="24"/>
      <c r="C8431" s="24"/>
    </row>
    <row r="8432" spans="2:3" x14ac:dyDescent="0.2">
      <c r="B8432" s="24"/>
      <c r="C8432" s="24"/>
    </row>
    <row r="8433" spans="2:3" x14ac:dyDescent="0.2">
      <c r="B8433" s="24"/>
      <c r="C8433" s="24"/>
    </row>
    <row r="8434" spans="2:3" x14ac:dyDescent="0.2">
      <c r="B8434" s="24"/>
      <c r="C8434" s="24"/>
    </row>
    <row r="8435" spans="2:3" x14ac:dyDescent="0.2">
      <c r="B8435" s="24"/>
      <c r="C8435" s="24"/>
    </row>
    <row r="8436" spans="2:3" x14ac:dyDescent="0.2">
      <c r="B8436" s="24"/>
      <c r="C8436" s="24"/>
    </row>
    <row r="8437" spans="2:3" x14ac:dyDescent="0.2">
      <c r="B8437" s="24"/>
      <c r="C8437" s="24"/>
    </row>
    <row r="8438" spans="2:3" x14ac:dyDescent="0.2">
      <c r="B8438" s="24"/>
      <c r="C8438" s="24"/>
    </row>
    <row r="8439" spans="2:3" x14ac:dyDescent="0.2">
      <c r="B8439" s="24"/>
      <c r="C8439" s="24"/>
    </row>
    <row r="8440" spans="2:3" x14ac:dyDescent="0.2">
      <c r="B8440" s="24"/>
      <c r="C8440" s="24"/>
    </row>
    <row r="8441" spans="2:3" x14ac:dyDescent="0.2">
      <c r="B8441" s="24"/>
      <c r="C8441" s="24"/>
    </row>
    <row r="8442" spans="2:3" x14ac:dyDescent="0.2">
      <c r="B8442" s="24"/>
      <c r="C8442" s="24"/>
    </row>
    <row r="8443" spans="2:3" x14ac:dyDescent="0.2">
      <c r="B8443" s="24"/>
      <c r="C8443" s="24"/>
    </row>
    <row r="8444" spans="2:3" x14ac:dyDescent="0.2">
      <c r="B8444" s="24"/>
      <c r="C8444" s="24"/>
    </row>
    <row r="8445" spans="2:3" x14ac:dyDescent="0.2">
      <c r="B8445" s="24"/>
      <c r="C8445" s="24"/>
    </row>
    <row r="8446" spans="2:3" x14ac:dyDescent="0.2">
      <c r="B8446" s="24"/>
      <c r="C8446" s="24"/>
    </row>
    <row r="8447" spans="2:3" x14ac:dyDescent="0.2">
      <c r="B8447" s="24"/>
      <c r="C8447" s="24"/>
    </row>
    <row r="8448" spans="2:3" x14ac:dyDescent="0.2">
      <c r="B8448" s="24"/>
      <c r="C8448" s="24"/>
    </row>
    <row r="8449" spans="2:3" x14ac:dyDescent="0.2">
      <c r="B8449" s="24"/>
      <c r="C8449" s="24"/>
    </row>
    <row r="8450" spans="2:3" x14ac:dyDescent="0.2">
      <c r="B8450" s="24"/>
      <c r="C8450" s="24"/>
    </row>
    <row r="8451" spans="2:3" x14ac:dyDescent="0.2">
      <c r="B8451" s="24"/>
      <c r="C8451" s="24"/>
    </row>
    <row r="8452" spans="2:3" x14ac:dyDescent="0.2">
      <c r="B8452" s="24"/>
      <c r="C8452" s="24"/>
    </row>
    <row r="8453" spans="2:3" x14ac:dyDescent="0.2">
      <c r="B8453" s="24"/>
      <c r="C8453" s="24"/>
    </row>
    <row r="8454" spans="2:3" x14ac:dyDescent="0.2">
      <c r="B8454" s="24"/>
      <c r="C8454" s="24"/>
    </row>
    <row r="8455" spans="2:3" x14ac:dyDescent="0.2">
      <c r="B8455" s="24"/>
      <c r="C8455" s="24"/>
    </row>
    <row r="8456" spans="2:3" x14ac:dyDescent="0.2">
      <c r="B8456" s="24"/>
      <c r="C8456" s="24"/>
    </row>
    <row r="8457" spans="2:3" x14ac:dyDescent="0.2">
      <c r="B8457" s="24"/>
      <c r="C8457" s="24"/>
    </row>
    <row r="8458" spans="2:3" x14ac:dyDescent="0.2">
      <c r="B8458" s="24"/>
      <c r="C8458" s="24"/>
    </row>
    <row r="8459" spans="2:3" x14ac:dyDescent="0.2">
      <c r="B8459" s="24"/>
      <c r="C8459" s="24"/>
    </row>
    <row r="8460" spans="2:3" x14ac:dyDescent="0.2">
      <c r="B8460" s="24"/>
      <c r="C8460" s="24"/>
    </row>
    <row r="8461" spans="2:3" x14ac:dyDescent="0.2">
      <c r="B8461" s="24"/>
      <c r="C8461" s="24"/>
    </row>
    <row r="8462" spans="2:3" x14ac:dyDescent="0.2">
      <c r="B8462" s="24"/>
      <c r="C8462" s="24"/>
    </row>
    <row r="8463" spans="2:3" x14ac:dyDescent="0.2">
      <c r="B8463" s="24"/>
      <c r="C8463" s="24"/>
    </row>
    <row r="8464" spans="2:3" x14ac:dyDescent="0.2">
      <c r="B8464" s="24"/>
      <c r="C8464" s="24"/>
    </row>
    <row r="8465" spans="2:3" x14ac:dyDescent="0.2">
      <c r="B8465" s="24"/>
      <c r="C8465" s="24"/>
    </row>
    <row r="8466" spans="2:3" x14ac:dyDescent="0.2">
      <c r="B8466" s="24"/>
      <c r="C8466" s="24"/>
    </row>
    <row r="8467" spans="2:3" x14ac:dyDescent="0.2">
      <c r="B8467" s="24"/>
      <c r="C8467" s="24"/>
    </row>
    <row r="8468" spans="2:3" x14ac:dyDescent="0.2">
      <c r="B8468" s="24"/>
      <c r="C8468" s="24"/>
    </row>
    <row r="8469" spans="2:3" x14ac:dyDescent="0.2">
      <c r="B8469" s="24"/>
      <c r="C8469" s="24"/>
    </row>
    <row r="8470" spans="2:3" x14ac:dyDescent="0.2">
      <c r="B8470" s="24"/>
      <c r="C8470" s="24"/>
    </row>
    <row r="8471" spans="2:3" x14ac:dyDescent="0.2">
      <c r="B8471" s="24"/>
      <c r="C8471" s="24"/>
    </row>
    <row r="8472" spans="2:3" x14ac:dyDescent="0.2">
      <c r="B8472" s="24"/>
      <c r="C8472" s="24"/>
    </row>
    <row r="8473" spans="2:3" x14ac:dyDescent="0.2">
      <c r="B8473" s="24"/>
      <c r="C8473" s="24"/>
    </row>
    <row r="8474" spans="2:3" x14ac:dyDescent="0.2">
      <c r="B8474" s="24"/>
      <c r="C8474" s="24"/>
    </row>
    <row r="8475" spans="2:3" x14ac:dyDescent="0.2">
      <c r="B8475" s="24"/>
      <c r="C8475" s="24"/>
    </row>
    <row r="8476" spans="2:3" x14ac:dyDescent="0.2">
      <c r="B8476" s="24"/>
      <c r="C8476" s="24"/>
    </row>
    <row r="8477" spans="2:3" x14ac:dyDescent="0.2">
      <c r="B8477" s="24"/>
      <c r="C8477" s="24"/>
    </row>
    <row r="8478" spans="2:3" x14ac:dyDescent="0.2">
      <c r="B8478" s="24"/>
      <c r="C8478" s="24"/>
    </row>
    <row r="8479" spans="2:3" x14ac:dyDescent="0.2">
      <c r="B8479" s="24"/>
      <c r="C8479" s="24"/>
    </row>
    <row r="8480" spans="2:3" x14ac:dyDescent="0.2">
      <c r="B8480" s="24"/>
      <c r="C8480" s="24"/>
    </row>
    <row r="8481" spans="2:3" x14ac:dyDescent="0.2">
      <c r="B8481" s="24"/>
      <c r="C8481" s="24"/>
    </row>
    <row r="8482" spans="2:3" x14ac:dyDescent="0.2">
      <c r="B8482" s="24"/>
      <c r="C8482" s="24"/>
    </row>
    <row r="8483" spans="2:3" x14ac:dyDescent="0.2">
      <c r="B8483" s="24"/>
      <c r="C8483" s="24"/>
    </row>
    <row r="8484" spans="2:3" x14ac:dyDescent="0.2">
      <c r="B8484" s="24"/>
      <c r="C8484" s="24"/>
    </row>
    <row r="8485" spans="2:3" x14ac:dyDescent="0.2">
      <c r="B8485" s="24"/>
      <c r="C8485" s="24"/>
    </row>
    <row r="8486" spans="2:3" x14ac:dyDescent="0.2">
      <c r="B8486" s="24"/>
      <c r="C8486" s="24"/>
    </row>
    <row r="8487" spans="2:3" x14ac:dyDescent="0.2">
      <c r="B8487" s="24"/>
      <c r="C8487" s="24"/>
    </row>
    <row r="8488" spans="2:3" x14ac:dyDescent="0.2">
      <c r="B8488" s="24"/>
      <c r="C8488" s="24"/>
    </row>
    <row r="8489" spans="2:3" x14ac:dyDescent="0.2">
      <c r="B8489" s="24"/>
      <c r="C8489" s="24"/>
    </row>
    <row r="8490" spans="2:3" x14ac:dyDescent="0.2">
      <c r="B8490" s="24"/>
      <c r="C8490" s="24"/>
    </row>
    <row r="8491" spans="2:3" x14ac:dyDescent="0.2">
      <c r="B8491" s="24"/>
      <c r="C8491" s="24"/>
    </row>
    <row r="8492" spans="2:3" x14ac:dyDescent="0.2">
      <c r="B8492" s="24"/>
      <c r="C8492" s="24"/>
    </row>
    <row r="8493" spans="2:3" x14ac:dyDescent="0.2">
      <c r="B8493" s="24"/>
      <c r="C8493" s="24"/>
    </row>
    <row r="8494" spans="2:3" x14ac:dyDescent="0.2">
      <c r="B8494" s="24"/>
      <c r="C8494" s="24"/>
    </row>
    <row r="8495" spans="2:3" x14ac:dyDescent="0.2">
      <c r="B8495" s="24"/>
      <c r="C8495" s="24"/>
    </row>
    <row r="8496" spans="2:3" x14ac:dyDescent="0.2">
      <c r="B8496" s="24"/>
      <c r="C8496" s="24"/>
    </row>
    <row r="8497" spans="2:3" x14ac:dyDescent="0.2">
      <c r="B8497" s="24"/>
      <c r="C8497" s="24"/>
    </row>
    <row r="8498" spans="2:3" x14ac:dyDescent="0.2">
      <c r="B8498" s="24"/>
      <c r="C8498" s="24"/>
    </row>
    <row r="8499" spans="2:3" x14ac:dyDescent="0.2">
      <c r="B8499" s="24"/>
      <c r="C8499" s="24"/>
    </row>
    <row r="8500" spans="2:3" x14ac:dyDescent="0.2">
      <c r="B8500" s="24"/>
      <c r="C8500" s="24"/>
    </row>
    <row r="8501" spans="2:3" x14ac:dyDescent="0.2">
      <c r="B8501" s="24"/>
      <c r="C8501" s="24"/>
    </row>
    <row r="8502" spans="2:3" x14ac:dyDescent="0.2">
      <c r="B8502" s="24"/>
      <c r="C8502" s="24"/>
    </row>
    <row r="8503" spans="2:3" x14ac:dyDescent="0.2">
      <c r="B8503" s="24"/>
      <c r="C8503" s="24"/>
    </row>
    <row r="8504" spans="2:3" x14ac:dyDescent="0.2">
      <c r="B8504" s="24"/>
      <c r="C8504" s="24"/>
    </row>
    <row r="8505" spans="2:3" x14ac:dyDescent="0.2">
      <c r="B8505" s="24"/>
      <c r="C8505" s="24"/>
    </row>
    <row r="8506" spans="2:3" x14ac:dyDescent="0.2">
      <c r="B8506" s="24"/>
      <c r="C8506" s="24"/>
    </row>
    <row r="8507" spans="2:3" x14ac:dyDescent="0.2">
      <c r="B8507" s="24"/>
      <c r="C8507" s="24"/>
    </row>
    <row r="8508" spans="2:3" x14ac:dyDescent="0.2">
      <c r="B8508" s="24"/>
      <c r="C8508" s="24"/>
    </row>
    <row r="8509" spans="2:3" x14ac:dyDescent="0.2">
      <c r="B8509" s="24"/>
      <c r="C8509" s="24"/>
    </row>
    <row r="8510" spans="2:3" x14ac:dyDescent="0.2">
      <c r="B8510" s="24"/>
      <c r="C8510" s="24"/>
    </row>
    <row r="8511" spans="2:3" x14ac:dyDescent="0.2">
      <c r="B8511" s="24"/>
      <c r="C8511" s="24"/>
    </row>
    <row r="8512" spans="2:3" x14ac:dyDescent="0.2">
      <c r="B8512" s="24"/>
      <c r="C8512" s="24"/>
    </row>
    <row r="8513" spans="2:3" x14ac:dyDescent="0.2">
      <c r="B8513" s="24"/>
      <c r="C8513" s="24"/>
    </row>
    <row r="8514" spans="2:3" x14ac:dyDescent="0.2">
      <c r="B8514" s="24"/>
      <c r="C8514" s="24"/>
    </row>
    <row r="8515" spans="2:3" x14ac:dyDescent="0.2">
      <c r="B8515" s="24"/>
      <c r="C8515" s="24"/>
    </row>
    <row r="8516" spans="2:3" x14ac:dyDescent="0.2">
      <c r="B8516" s="24"/>
      <c r="C8516" s="24"/>
    </row>
    <row r="8517" spans="2:3" x14ac:dyDescent="0.2">
      <c r="B8517" s="24"/>
      <c r="C8517" s="24"/>
    </row>
    <row r="8518" spans="2:3" x14ac:dyDescent="0.2">
      <c r="B8518" s="24"/>
      <c r="C8518" s="24"/>
    </row>
    <row r="8519" spans="2:3" x14ac:dyDescent="0.2">
      <c r="B8519" s="24"/>
      <c r="C8519" s="24"/>
    </row>
    <row r="8520" spans="2:3" x14ac:dyDescent="0.2">
      <c r="B8520" s="24"/>
      <c r="C8520" s="24"/>
    </row>
    <row r="8521" spans="2:3" x14ac:dyDescent="0.2">
      <c r="B8521" s="24"/>
      <c r="C8521" s="24"/>
    </row>
    <row r="8522" spans="2:3" x14ac:dyDescent="0.2">
      <c r="B8522" s="24"/>
      <c r="C8522" s="24"/>
    </row>
    <row r="8523" spans="2:3" x14ac:dyDescent="0.2">
      <c r="B8523" s="24"/>
      <c r="C8523" s="24"/>
    </row>
    <row r="8524" spans="2:3" x14ac:dyDescent="0.2">
      <c r="B8524" s="24"/>
      <c r="C8524" s="24"/>
    </row>
    <row r="8525" spans="2:3" x14ac:dyDescent="0.2">
      <c r="B8525" s="24"/>
      <c r="C8525" s="24"/>
    </row>
    <row r="8526" spans="2:3" x14ac:dyDescent="0.2">
      <c r="B8526" s="24"/>
      <c r="C8526" s="24"/>
    </row>
    <row r="8527" spans="2:3" x14ac:dyDescent="0.2">
      <c r="B8527" s="24"/>
      <c r="C8527" s="24"/>
    </row>
    <row r="8528" spans="2:3" x14ac:dyDescent="0.2">
      <c r="B8528" s="24"/>
      <c r="C8528" s="24"/>
    </row>
    <row r="8529" spans="2:3" x14ac:dyDescent="0.2">
      <c r="B8529" s="24"/>
      <c r="C8529" s="24"/>
    </row>
    <row r="8530" spans="2:3" x14ac:dyDescent="0.2">
      <c r="B8530" s="24"/>
      <c r="C8530" s="24"/>
    </row>
    <row r="8531" spans="2:3" x14ac:dyDescent="0.2">
      <c r="B8531" s="24"/>
      <c r="C8531" s="24"/>
    </row>
    <row r="8532" spans="2:3" x14ac:dyDescent="0.2">
      <c r="B8532" s="24"/>
      <c r="C8532" s="24"/>
    </row>
    <row r="8533" spans="2:3" x14ac:dyDescent="0.2">
      <c r="B8533" s="24"/>
      <c r="C8533" s="24"/>
    </row>
    <row r="8534" spans="2:3" x14ac:dyDescent="0.2">
      <c r="B8534" s="24"/>
      <c r="C8534" s="24"/>
    </row>
    <row r="8535" spans="2:3" x14ac:dyDescent="0.2">
      <c r="B8535" s="24"/>
      <c r="C8535" s="24"/>
    </row>
    <row r="8536" spans="2:3" x14ac:dyDescent="0.2">
      <c r="B8536" s="24"/>
      <c r="C8536" s="24"/>
    </row>
    <row r="8537" spans="2:3" x14ac:dyDescent="0.2">
      <c r="B8537" s="24"/>
      <c r="C8537" s="24"/>
    </row>
    <row r="8538" spans="2:3" x14ac:dyDescent="0.2">
      <c r="B8538" s="24"/>
      <c r="C8538" s="24"/>
    </row>
    <row r="8539" spans="2:3" x14ac:dyDescent="0.2">
      <c r="B8539" s="24"/>
      <c r="C8539" s="24"/>
    </row>
    <row r="8540" spans="2:3" x14ac:dyDescent="0.2">
      <c r="B8540" s="24"/>
      <c r="C8540" s="24"/>
    </row>
    <row r="8541" spans="2:3" x14ac:dyDescent="0.2">
      <c r="B8541" s="24"/>
      <c r="C8541" s="24"/>
    </row>
    <row r="8542" spans="2:3" x14ac:dyDescent="0.2">
      <c r="B8542" s="24"/>
      <c r="C8542" s="24"/>
    </row>
    <row r="8543" spans="2:3" x14ac:dyDescent="0.2">
      <c r="B8543" s="24"/>
      <c r="C8543" s="24"/>
    </row>
    <row r="8544" spans="2:3" x14ac:dyDescent="0.2">
      <c r="B8544" s="24"/>
      <c r="C8544" s="24"/>
    </row>
    <row r="8545" spans="2:3" x14ac:dyDescent="0.2">
      <c r="B8545" s="24"/>
      <c r="C8545" s="24"/>
    </row>
    <row r="8546" spans="2:3" x14ac:dyDescent="0.2">
      <c r="B8546" s="24"/>
      <c r="C8546" s="24"/>
    </row>
    <row r="8547" spans="2:3" x14ac:dyDescent="0.2">
      <c r="B8547" s="24"/>
      <c r="C8547" s="24"/>
    </row>
    <row r="8548" spans="2:3" x14ac:dyDescent="0.2">
      <c r="B8548" s="24"/>
      <c r="C8548" s="24"/>
    </row>
    <row r="8549" spans="2:3" x14ac:dyDescent="0.2">
      <c r="B8549" s="24"/>
      <c r="C8549" s="24"/>
    </row>
    <row r="8550" spans="2:3" x14ac:dyDescent="0.2">
      <c r="B8550" s="24"/>
      <c r="C8550" s="24"/>
    </row>
    <row r="8551" spans="2:3" x14ac:dyDescent="0.2">
      <c r="B8551" s="24"/>
      <c r="C8551" s="24"/>
    </row>
    <row r="8552" spans="2:3" x14ac:dyDescent="0.2">
      <c r="B8552" s="24"/>
      <c r="C8552" s="24"/>
    </row>
    <row r="8553" spans="2:3" x14ac:dyDescent="0.2">
      <c r="B8553" s="24"/>
      <c r="C8553" s="24"/>
    </row>
    <row r="8554" spans="2:3" x14ac:dyDescent="0.2">
      <c r="B8554" s="24"/>
      <c r="C8554" s="24"/>
    </row>
    <row r="8555" spans="2:3" x14ac:dyDescent="0.2">
      <c r="B8555" s="24"/>
      <c r="C8555" s="24"/>
    </row>
    <row r="8556" spans="2:3" x14ac:dyDescent="0.2">
      <c r="B8556" s="24"/>
      <c r="C8556" s="24"/>
    </row>
    <row r="8557" spans="2:3" x14ac:dyDescent="0.2">
      <c r="B8557" s="24"/>
      <c r="C8557" s="24"/>
    </row>
    <row r="8558" spans="2:3" x14ac:dyDescent="0.2">
      <c r="B8558" s="24"/>
      <c r="C8558" s="24"/>
    </row>
    <row r="8559" spans="2:3" x14ac:dyDescent="0.2">
      <c r="B8559" s="24"/>
      <c r="C8559" s="24"/>
    </row>
    <row r="8560" spans="2:3" x14ac:dyDescent="0.2">
      <c r="B8560" s="24"/>
      <c r="C8560" s="24"/>
    </row>
    <row r="8561" spans="2:3" x14ac:dyDescent="0.2">
      <c r="B8561" s="24"/>
      <c r="C8561" s="24"/>
    </row>
    <row r="8562" spans="2:3" x14ac:dyDescent="0.2">
      <c r="B8562" s="24"/>
      <c r="C8562" s="24"/>
    </row>
    <row r="8563" spans="2:3" x14ac:dyDescent="0.2">
      <c r="B8563" s="24"/>
      <c r="C8563" s="24"/>
    </row>
    <row r="8564" spans="2:3" x14ac:dyDescent="0.2">
      <c r="B8564" s="24"/>
      <c r="C8564" s="24"/>
    </row>
    <row r="8565" spans="2:3" x14ac:dyDescent="0.2">
      <c r="B8565" s="24"/>
      <c r="C8565" s="24"/>
    </row>
    <row r="8566" spans="2:3" x14ac:dyDescent="0.2">
      <c r="B8566" s="24"/>
      <c r="C8566" s="24"/>
    </row>
    <row r="8567" spans="2:3" x14ac:dyDescent="0.2">
      <c r="B8567" s="24"/>
      <c r="C8567" s="24"/>
    </row>
    <row r="8568" spans="2:3" x14ac:dyDescent="0.2">
      <c r="B8568" s="24"/>
      <c r="C8568" s="24"/>
    </row>
    <row r="8569" spans="2:3" x14ac:dyDescent="0.2">
      <c r="B8569" s="24"/>
      <c r="C8569" s="24"/>
    </row>
    <row r="8570" spans="2:3" x14ac:dyDescent="0.2">
      <c r="B8570" s="24"/>
      <c r="C8570" s="24"/>
    </row>
    <row r="8571" spans="2:3" x14ac:dyDescent="0.2">
      <c r="B8571" s="24"/>
      <c r="C8571" s="24"/>
    </row>
    <row r="8572" spans="2:3" x14ac:dyDescent="0.2">
      <c r="B8572" s="24"/>
      <c r="C8572" s="24"/>
    </row>
    <row r="8573" spans="2:3" x14ac:dyDescent="0.2">
      <c r="B8573" s="24"/>
      <c r="C8573" s="24"/>
    </row>
    <row r="8574" spans="2:3" x14ac:dyDescent="0.2">
      <c r="B8574" s="24"/>
      <c r="C8574" s="24"/>
    </row>
    <row r="8575" spans="2:3" x14ac:dyDescent="0.2">
      <c r="B8575" s="24"/>
      <c r="C8575" s="24"/>
    </row>
    <row r="8576" spans="2:3" x14ac:dyDescent="0.2">
      <c r="B8576" s="24"/>
      <c r="C8576" s="24"/>
    </row>
    <row r="8577" spans="2:3" x14ac:dyDescent="0.2">
      <c r="B8577" s="24"/>
      <c r="C8577" s="24"/>
    </row>
    <row r="8578" spans="2:3" x14ac:dyDescent="0.2">
      <c r="B8578" s="24"/>
      <c r="C8578" s="24"/>
    </row>
    <row r="8579" spans="2:3" x14ac:dyDescent="0.2">
      <c r="B8579" s="24"/>
      <c r="C8579" s="24"/>
    </row>
    <row r="8580" spans="2:3" x14ac:dyDescent="0.2">
      <c r="B8580" s="24"/>
      <c r="C8580" s="24"/>
    </row>
    <row r="8581" spans="2:3" x14ac:dyDescent="0.2">
      <c r="B8581" s="24"/>
      <c r="C8581" s="24"/>
    </row>
    <row r="8582" spans="2:3" x14ac:dyDescent="0.2">
      <c r="B8582" s="24"/>
      <c r="C8582" s="24"/>
    </row>
    <row r="8583" spans="2:3" x14ac:dyDescent="0.2">
      <c r="B8583" s="24"/>
      <c r="C8583" s="24"/>
    </row>
    <row r="8584" spans="2:3" x14ac:dyDescent="0.2">
      <c r="B8584" s="24"/>
      <c r="C8584" s="24"/>
    </row>
    <row r="8585" spans="2:3" x14ac:dyDescent="0.2">
      <c r="B8585" s="24"/>
      <c r="C8585" s="24"/>
    </row>
    <row r="8586" spans="2:3" x14ac:dyDescent="0.2">
      <c r="B8586" s="24"/>
      <c r="C8586" s="24"/>
    </row>
    <row r="8587" spans="2:3" x14ac:dyDescent="0.2">
      <c r="B8587" s="24"/>
      <c r="C8587" s="24"/>
    </row>
    <row r="8588" spans="2:3" x14ac:dyDescent="0.2">
      <c r="B8588" s="24"/>
      <c r="C8588" s="24"/>
    </row>
    <row r="8589" spans="2:3" x14ac:dyDescent="0.2">
      <c r="B8589" s="24"/>
      <c r="C8589" s="24"/>
    </row>
    <row r="8590" spans="2:3" x14ac:dyDescent="0.2">
      <c r="B8590" s="24"/>
      <c r="C8590" s="24"/>
    </row>
    <row r="8591" spans="2:3" x14ac:dyDescent="0.2">
      <c r="B8591" s="24"/>
      <c r="C8591" s="24"/>
    </row>
    <row r="8592" spans="2:3" x14ac:dyDescent="0.2">
      <c r="B8592" s="24"/>
      <c r="C8592" s="24"/>
    </row>
    <row r="8593" spans="2:3" x14ac:dyDescent="0.2">
      <c r="B8593" s="24"/>
      <c r="C8593" s="24"/>
    </row>
    <row r="8594" spans="2:3" x14ac:dyDescent="0.2">
      <c r="B8594" s="24"/>
      <c r="C8594" s="24"/>
    </row>
    <row r="8595" spans="2:3" x14ac:dyDescent="0.2">
      <c r="B8595" s="24"/>
      <c r="C8595" s="24"/>
    </row>
    <row r="8596" spans="2:3" x14ac:dyDescent="0.2">
      <c r="B8596" s="24"/>
      <c r="C8596" s="24"/>
    </row>
    <row r="8597" spans="2:3" x14ac:dyDescent="0.2">
      <c r="B8597" s="24"/>
      <c r="C8597" s="24"/>
    </row>
    <row r="8598" spans="2:3" x14ac:dyDescent="0.2">
      <c r="B8598" s="24"/>
      <c r="C8598" s="24"/>
    </row>
    <row r="8599" spans="2:3" x14ac:dyDescent="0.2">
      <c r="B8599" s="24"/>
      <c r="C8599" s="24"/>
    </row>
    <row r="8600" spans="2:3" x14ac:dyDescent="0.2">
      <c r="B8600" s="24"/>
      <c r="C8600" s="24"/>
    </row>
    <row r="8601" spans="2:3" x14ac:dyDescent="0.2">
      <c r="B8601" s="24"/>
      <c r="C8601" s="24"/>
    </row>
    <row r="8602" spans="2:3" x14ac:dyDescent="0.2">
      <c r="B8602" s="24"/>
      <c r="C8602" s="24"/>
    </row>
    <row r="8603" spans="2:3" x14ac:dyDescent="0.2">
      <c r="B8603" s="24"/>
      <c r="C8603" s="24"/>
    </row>
    <row r="8604" spans="2:3" x14ac:dyDescent="0.2">
      <c r="B8604" s="24"/>
      <c r="C8604" s="24"/>
    </row>
    <row r="8605" spans="2:3" x14ac:dyDescent="0.2">
      <c r="B8605" s="24"/>
      <c r="C8605" s="24"/>
    </row>
    <row r="8606" spans="2:3" x14ac:dyDescent="0.2">
      <c r="B8606" s="24"/>
      <c r="C8606" s="24"/>
    </row>
    <row r="8607" spans="2:3" x14ac:dyDescent="0.2">
      <c r="B8607" s="24"/>
      <c r="C8607" s="24"/>
    </row>
    <row r="8608" spans="2:3" x14ac:dyDescent="0.2">
      <c r="B8608" s="24"/>
      <c r="C8608" s="24"/>
    </row>
    <row r="8609" spans="2:3" x14ac:dyDescent="0.2">
      <c r="B8609" s="24"/>
      <c r="C8609" s="24"/>
    </row>
    <row r="8610" spans="2:3" x14ac:dyDescent="0.2">
      <c r="B8610" s="24"/>
      <c r="C8610" s="24"/>
    </row>
    <row r="8611" spans="2:3" x14ac:dyDescent="0.2">
      <c r="B8611" s="24"/>
      <c r="C8611" s="24"/>
    </row>
    <row r="8612" spans="2:3" x14ac:dyDescent="0.2">
      <c r="B8612" s="24"/>
      <c r="C8612" s="24"/>
    </row>
    <row r="8613" spans="2:3" x14ac:dyDescent="0.2">
      <c r="B8613" s="24"/>
      <c r="C8613" s="24"/>
    </row>
    <row r="8614" spans="2:3" x14ac:dyDescent="0.2">
      <c r="B8614" s="24"/>
      <c r="C8614" s="24"/>
    </row>
    <row r="8615" spans="2:3" x14ac:dyDescent="0.2">
      <c r="B8615" s="24"/>
      <c r="C8615" s="24"/>
    </row>
    <row r="8616" spans="2:3" x14ac:dyDescent="0.2">
      <c r="B8616" s="24"/>
      <c r="C8616" s="24"/>
    </row>
    <row r="8617" spans="2:3" x14ac:dyDescent="0.2">
      <c r="B8617" s="24"/>
      <c r="C8617" s="24"/>
    </row>
    <row r="8618" spans="2:3" x14ac:dyDescent="0.2">
      <c r="B8618" s="24"/>
      <c r="C8618" s="24"/>
    </row>
    <row r="8619" spans="2:3" x14ac:dyDescent="0.2">
      <c r="B8619" s="24"/>
      <c r="C8619" s="24"/>
    </row>
    <row r="8620" spans="2:3" x14ac:dyDescent="0.2">
      <c r="B8620" s="24"/>
      <c r="C8620" s="24"/>
    </row>
    <row r="8621" spans="2:3" x14ac:dyDescent="0.2">
      <c r="B8621" s="24"/>
      <c r="C8621" s="24"/>
    </row>
    <row r="8622" spans="2:3" x14ac:dyDescent="0.2">
      <c r="B8622" s="24"/>
      <c r="C8622" s="24"/>
    </row>
    <row r="8623" spans="2:3" x14ac:dyDescent="0.2">
      <c r="B8623" s="24"/>
      <c r="C8623" s="24"/>
    </row>
    <row r="8624" spans="2:3" x14ac:dyDescent="0.2">
      <c r="B8624" s="24"/>
      <c r="C8624" s="24"/>
    </row>
    <row r="8625" spans="2:3" x14ac:dyDescent="0.2">
      <c r="B8625" s="24"/>
      <c r="C8625" s="24"/>
    </row>
    <row r="8626" spans="2:3" x14ac:dyDescent="0.2">
      <c r="B8626" s="24"/>
      <c r="C8626" s="24"/>
    </row>
    <row r="8627" spans="2:3" x14ac:dyDescent="0.2">
      <c r="B8627" s="24"/>
      <c r="C8627" s="24"/>
    </row>
    <row r="8628" spans="2:3" x14ac:dyDescent="0.2">
      <c r="B8628" s="24"/>
      <c r="C8628" s="24"/>
    </row>
    <row r="8629" spans="2:3" x14ac:dyDescent="0.2">
      <c r="B8629" s="24"/>
      <c r="C8629" s="24"/>
    </row>
    <row r="8630" spans="2:3" x14ac:dyDescent="0.2">
      <c r="B8630" s="24"/>
      <c r="C8630" s="24"/>
    </row>
    <row r="8631" spans="2:3" x14ac:dyDescent="0.2">
      <c r="B8631" s="24"/>
      <c r="C8631" s="24"/>
    </row>
    <row r="8632" spans="2:3" x14ac:dyDescent="0.2">
      <c r="B8632" s="24"/>
      <c r="C8632" s="24"/>
    </row>
    <row r="8633" spans="2:3" x14ac:dyDescent="0.2">
      <c r="B8633" s="24"/>
      <c r="C8633" s="24"/>
    </row>
    <row r="8634" spans="2:3" x14ac:dyDescent="0.2">
      <c r="B8634" s="24"/>
      <c r="C8634" s="24"/>
    </row>
    <row r="8635" spans="2:3" x14ac:dyDescent="0.2">
      <c r="B8635" s="24"/>
      <c r="C8635" s="24"/>
    </row>
    <row r="8636" spans="2:3" x14ac:dyDescent="0.2">
      <c r="B8636" s="24"/>
      <c r="C8636" s="24"/>
    </row>
    <row r="8637" spans="2:3" x14ac:dyDescent="0.2">
      <c r="B8637" s="24"/>
      <c r="C8637" s="24"/>
    </row>
    <row r="8638" spans="2:3" x14ac:dyDescent="0.2">
      <c r="B8638" s="24"/>
      <c r="C8638" s="24"/>
    </row>
    <row r="8639" spans="2:3" x14ac:dyDescent="0.2">
      <c r="B8639" s="24"/>
      <c r="C8639" s="24"/>
    </row>
    <row r="8640" spans="2:3" x14ac:dyDescent="0.2">
      <c r="B8640" s="24"/>
      <c r="C8640" s="24"/>
    </row>
    <row r="8641" spans="2:3" x14ac:dyDescent="0.2">
      <c r="B8641" s="24"/>
      <c r="C8641" s="24"/>
    </row>
    <row r="8642" spans="2:3" x14ac:dyDescent="0.2">
      <c r="B8642" s="24"/>
      <c r="C8642" s="24"/>
    </row>
    <row r="8643" spans="2:3" x14ac:dyDescent="0.2">
      <c r="B8643" s="24"/>
      <c r="C8643" s="24"/>
    </row>
    <row r="8644" spans="2:3" x14ac:dyDescent="0.2">
      <c r="B8644" s="24"/>
      <c r="C8644" s="24"/>
    </row>
    <row r="8645" spans="2:3" x14ac:dyDescent="0.2">
      <c r="B8645" s="24"/>
      <c r="C8645" s="24"/>
    </row>
    <row r="8646" spans="2:3" x14ac:dyDescent="0.2">
      <c r="B8646" s="24"/>
      <c r="C8646" s="24"/>
    </row>
    <row r="8647" spans="2:3" x14ac:dyDescent="0.2">
      <c r="B8647" s="24"/>
      <c r="C8647" s="24"/>
    </row>
    <row r="8648" spans="2:3" x14ac:dyDescent="0.2">
      <c r="B8648" s="24"/>
      <c r="C8648" s="24"/>
    </row>
    <row r="8649" spans="2:3" x14ac:dyDescent="0.2">
      <c r="B8649" s="24"/>
      <c r="C8649" s="24"/>
    </row>
    <row r="8650" spans="2:3" x14ac:dyDescent="0.2">
      <c r="B8650" s="24"/>
      <c r="C8650" s="24"/>
    </row>
    <row r="8651" spans="2:3" x14ac:dyDescent="0.2">
      <c r="B8651" s="24"/>
      <c r="C8651" s="24"/>
    </row>
    <row r="8652" spans="2:3" x14ac:dyDescent="0.2">
      <c r="B8652" s="24"/>
      <c r="C8652" s="24"/>
    </row>
    <row r="8653" spans="2:3" x14ac:dyDescent="0.2">
      <c r="B8653" s="24"/>
      <c r="C8653" s="24"/>
    </row>
    <row r="8654" spans="2:3" x14ac:dyDescent="0.2">
      <c r="B8654" s="24"/>
      <c r="C8654" s="24"/>
    </row>
    <row r="8655" spans="2:3" x14ac:dyDescent="0.2">
      <c r="B8655" s="24"/>
      <c r="C8655" s="24"/>
    </row>
    <row r="8656" spans="2:3" x14ac:dyDescent="0.2">
      <c r="B8656" s="24"/>
      <c r="C8656" s="24"/>
    </row>
    <row r="8657" spans="2:3" x14ac:dyDescent="0.2">
      <c r="B8657" s="24"/>
      <c r="C8657" s="24"/>
    </row>
    <row r="8658" spans="2:3" x14ac:dyDescent="0.2">
      <c r="B8658" s="24"/>
      <c r="C8658" s="24"/>
    </row>
    <row r="8659" spans="2:3" x14ac:dyDescent="0.2">
      <c r="B8659" s="24"/>
      <c r="C8659" s="24"/>
    </row>
    <row r="8660" spans="2:3" x14ac:dyDescent="0.2">
      <c r="B8660" s="24"/>
      <c r="C8660" s="24"/>
    </row>
    <row r="8661" spans="2:3" x14ac:dyDescent="0.2">
      <c r="B8661" s="24"/>
      <c r="C8661" s="24"/>
    </row>
    <row r="8662" spans="2:3" x14ac:dyDescent="0.2">
      <c r="B8662" s="24"/>
      <c r="C8662" s="24"/>
    </row>
    <row r="8663" spans="2:3" x14ac:dyDescent="0.2">
      <c r="B8663" s="24"/>
      <c r="C8663" s="24"/>
    </row>
    <row r="8664" spans="2:3" x14ac:dyDescent="0.2">
      <c r="B8664" s="24"/>
      <c r="C8664" s="24"/>
    </row>
    <row r="8665" spans="2:3" x14ac:dyDescent="0.2">
      <c r="B8665" s="24"/>
      <c r="C8665" s="24"/>
    </row>
    <row r="8666" spans="2:3" x14ac:dyDescent="0.2">
      <c r="B8666" s="24"/>
      <c r="C8666" s="24"/>
    </row>
    <row r="8667" spans="2:3" x14ac:dyDescent="0.2">
      <c r="B8667" s="24"/>
      <c r="C8667" s="24"/>
    </row>
    <row r="8668" spans="2:3" x14ac:dyDescent="0.2">
      <c r="B8668" s="24"/>
      <c r="C8668" s="24"/>
    </row>
    <row r="8669" spans="2:3" x14ac:dyDescent="0.2">
      <c r="B8669" s="24"/>
      <c r="C8669" s="24"/>
    </row>
    <row r="8670" spans="2:3" x14ac:dyDescent="0.2">
      <c r="B8670" s="24"/>
      <c r="C8670" s="24"/>
    </row>
    <row r="8671" spans="2:3" x14ac:dyDescent="0.2">
      <c r="B8671" s="24"/>
      <c r="C8671" s="24"/>
    </row>
    <row r="8672" spans="2:3" x14ac:dyDescent="0.2">
      <c r="B8672" s="24"/>
      <c r="C8672" s="24"/>
    </row>
    <row r="8673" spans="2:3" x14ac:dyDescent="0.2">
      <c r="B8673" s="24"/>
      <c r="C8673" s="24"/>
    </row>
    <row r="8674" spans="2:3" x14ac:dyDescent="0.2">
      <c r="B8674" s="24"/>
      <c r="C8674" s="24"/>
    </row>
    <row r="8675" spans="2:3" x14ac:dyDescent="0.2">
      <c r="B8675" s="24"/>
      <c r="C8675" s="24"/>
    </row>
    <row r="8676" spans="2:3" x14ac:dyDescent="0.2">
      <c r="B8676" s="24"/>
      <c r="C8676" s="24"/>
    </row>
    <row r="8677" spans="2:3" x14ac:dyDescent="0.2">
      <c r="B8677" s="24"/>
      <c r="C8677" s="24"/>
    </row>
    <row r="8678" spans="2:3" x14ac:dyDescent="0.2">
      <c r="B8678" s="24"/>
      <c r="C8678" s="24"/>
    </row>
    <row r="8679" spans="2:3" x14ac:dyDescent="0.2">
      <c r="B8679" s="24"/>
      <c r="C8679" s="24"/>
    </row>
    <row r="8680" spans="2:3" x14ac:dyDescent="0.2">
      <c r="B8680" s="24"/>
      <c r="C8680" s="24"/>
    </row>
    <row r="8681" spans="2:3" x14ac:dyDescent="0.2">
      <c r="B8681" s="24"/>
      <c r="C8681" s="24"/>
    </row>
    <row r="8682" spans="2:3" x14ac:dyDescent="0.2">
      <c r="B8682" s="24"/>
      <c r="C8682" s="24"/>
    </row>
    <row r="8683" spans="2:3" x14ac:dyDescent="0.2">
      <c r="B8683" s="24"/>
      <c r="C8683" s="24"/>
    </row>
    <row r="8684" spans="2:3" x14ac:dyDescent="0.2">
      <c r="B8684" s="24"/>
      <c r="C8684" s="24"/>
    </row>
    <row r="8685" spans="2:3" x14ac:dyDescent="0.2">
      <c r="B8685" s="24"/>
      <c r="C8685" s="24"/>
    </row>
    <row r="8686" spans="2:3" x14ac:dyDescent="0.2">
      <c r="B8686" s="24"/>
      <c r="C8686" s="24"/>
    </row>
    <row r="8687" spans="2:3" x14ac:dyDescent="0.2">
      <c r="B8687" s="24"/>
      <c r="C8687" s="24"/>
    </row>
    <row r="8688" spans="2:3" x14ac:dyDescent="0.2">
      <c r="B8688" s="24"/>
      <c r="C8688" s="24"/>
    </row>
    <row r="8689" spans="2:3" x14ac:dyDescent="0.2">
      <c r="B8689" s="24"/>
      <c r="C8689" s="24"/>
    </row>
    <row r="8690" spans="2:3" x14ac:dyDescent="0.2">
      <c r="B8690" s="24"/>
      <c r="C8690" s="24"/>
    </row>
    <row r="8691" spans="2:3" x14ac:dyDescent="0.2">
      <c r="B8691" s="24"/>
      <c r="C8691" s="24"/>
    </row>
    <row r="8692" spans="2:3" x14ac:dyDescent="0.2">
      <c r="B8692" s="24"/>
      <c r="C8692" s="24"/>
    </row>
    <row r="8693" spans="2:3" x14ac:dyDescent="0.2">
      <c r="B8693" s="24"/>
      <c r="C8693" s="24"/>
    </row>
    <row r="8694" spans="2:3" x14ac:dyDescent="0.2">
      <c r="B8694" s="24"/>
      <c r="C8694" s="24"/>
    </row>
    <row r="8695" spans="2:3" x14ac:dyDescent="0.2">
      <c r="B8695" s="24"/>
      <c r="C8695" s="24"/>
    </row>
    <row r="8696" spans="2:3" x14ac:dyDescent="0.2">
      <c r="B8696" s="24"/>
      <c r="C8696" s="24"/>
    </row>
    <row r="8697" spans="2:3" x14ac:dyDescent="0.2">
      <c r="B8697" s="24"/>
      <c r="C8697" s="24"/>
    </row>
    <row r="8698" spans="2:3" x14ac:dyDescent="0.2">
      <c r="B8698" s="24"/>
      <c r="C8698" s="24"/>
    </row>
    <row r="8699" spans="2:3" x14ac:dyDescent="0.2">
      <c r="B8699" s="24"/>
      <c r="C8699" s="24"/>
    </row>
    <row r="8700" spans="2:3" x14ac:dyDescent="0.2">
      <c r="B8700" s="24"/>
      <c r="C8700" s="24"/>
    </row>
    <row r="8701" spans="2:3" x14ac:dyDescent="0.2">
      <c r="B8701" s="24"/>
      <c r="C8701" s="24"/>
    </row>
    <row r="8702" spans="2:3" x14ac:dyDescent="0.2">
      <c r="B8702" s="24"/>
      <c r="C8702" s="24"/>
    </row>
    <row r="8703" spans="2:3" x14ac:dyDescent="0.2">
      <c r="B8703" s="24"/>
      <c r="C8703" s="24"/>
    </row>
    <row r="8704" spans="2:3" x14ac:dyDescent="0.2">
      <c r="B8704" s="24"/>
      <c r="C8704" s="24"/>
    </row>
    <row r="8705" spans="2:3" x14ac:dyDescent="0.2">
      <c r="B8705" s="24"/>
      <c r="C8705" s="24"/>
    </row>
    <row r="8706" spans="2:3" x14ac:dyDescent="0.2">
      <c r="B8706" s="24"/>
      <c r="C8706" s="24"/>
    </row>
    <row r="8707" spans="2:3" x14ac:dyDescent="0.2">
      <c r="B8707" s="24"/>
      <c r="C8707" s="24"/>
    </row>
    <row r="8708" spans="2:3" x14ac:dyDescent="0.2">
      <c r="B8708" s="24"/>
      <c r="C8708" s="24"/>
    </row>
    <row r="8709" spans="2:3" x14ac:dyDescent="0.2">
      <c r="B8709" s="24"/>
      <c r="C8709" s="24"/>
    </row>
    <row r="8710" spans="2:3" x14ac:dyDescent="0.2">
      <c r="B8710" s="24"/>
      <c r="C8710" s="24"/>
    </row>
    <row r="8711" spans="2:3" x14ac:dyDescent="0.2">
      <c r="B8711" s="24"/>
      <c r="C8711" s="24"/>
    </row>
    <row r="8712" spans="2:3" x14ac:dyDescent="0.2">
      <c r="B8712" s="24"/>
      <c r="C8712" s="24"/>
    </row>
    <row r="8713" spans="2:3" x14ac:dyDescent="0.2">
      <c r="B8713" s="24"/>
      <c r="C8713" s="24"/>
    </row>
    <row r="8714" spans="2:3" x14ac:dyDescent="0.2">
      <c r="B8714" s="24"/>
      <c r="C8714" s="24"/>
    </row>
    <row r="8715" spans="2:3" x14ac:dyDescent="0.2">
      <c r="B8715" s="24"/>
      <c r="C8715" s="24"/>
    </row>
    <row r="8716" spans="2:3" x14ac:dyDescent="0.2">
      <c r="B8716" s="24"/>
      <c r="C8716" s="24"/>
    </row>
    <row r="8717" spans="2:3" x14ac:dyDescent="0.2">
      <c r="B8717" s="24"/>
      <c r="C8717" s="24"/>
    </row>
    <row r="8718" spans="2:3" x14ac:dyDescent="0.2">
      <c r="B8718" s="24"/>
      <c r="C8718" s="24"/>
    </row>
    <row r="8719" spans="2:3" x14ac:dyDescent="0.2">
      <c r="B8719" s="24"/>
      <c r="C8719" s="24"/>
    </row>
    <row r="8720" spans="2:3" x14ac:dyDescent="0.2">
      <c r="B8720" s="24"/>
      <c r="C8720" s="24"/>
    </row>
    <row r="8721" spans="2:3" x14ac:dyDescent="0.2">
      <c r="B8721" s="24"/>
      <c r="C8721" s="24"/>
    </row>
    <row r="8722" spans="2:3" x14ac:dyDescent="0.2">
      <c r="B8722" s="24"/>
      <c r="C8722" s="24"/>
    </row>
    <row r="8723" spans="2:3" x14ac:dyDescent="0.2">
      <c r="B8723" s="24"/>
      <c r="C8723" s="24"/>
    </row>
    <row r="8724" spans="2:3" x14ac:dyDescent="0.2">
      <c r="B8724" s="24"/>
      <c r="C8724" s="24"/>
    </row>
    <row r="8725" spans="2:3" x14ac:dyDescent="0.2">
      <c r="B8725" s="24"/>
      <c r="C8725" s="24"/>
    </row>
    <row r="8726" spans="2:3" x14ac:dyDescent="0.2">
      <c r="B8726" s="24"/>
      <c r="C8726" s="24"/>
    </row>
    <row r="8727" spans="2:3" x14ac:dyDescent="0.2">
      <c r="B8727" s="24"/>
      <c r="C8727" s="24"/>
    </row>
    <row r="8728" spans="2:3" x14ac:dyDescent="0.2">
      <c r="B8728" s="24"/>
      <c r="C8728" s="24"/>
    </row>
    <row r="8729" spans="2:3" x14ac:dyDescent="0.2">
      <c r="B8729" s="24"/>
      <c r="C8729" s="24"/>
    </row>
    <row r="8730" spans="2:3" x14ac:dyDescent="0.2">
      <c r="B8730" s="24"/>
      <c r="C8730" s="24"/>
    </row>
    <row r="8731" spans="2:3" x14ac:dyDescent="0.2">
      <c r="B8731" s="24"/>
      <c r="C8731" s="24"/>
    </row>
    <row r="8732" spans="2:3" x14ac:dyDescent="0.2">
      <c r="B8732" s="24"/>
      <c r="C8732" s="24"/>
    </row>
    <row r="8733" spans="2:3" x14ac:dyDescent="0.2">
      <c r="B8733" s="24"/>
      <c r="C8733" s="24"/>
    </row>
    <row r="8734" spans="2:3" x14ac:dyDescent="0.2">
      <c r="B8734" s="24"/>
      <c r="C8734" s="24"/>
    </row>
    <row r="8735" spans="2:3" x14ac:dyDescent="0.2">
      <c r="B8735" s="24"/>
      <c r="C8735" s="24"/>
    </row>
    <row r="8736" spans="2:3" x14ac:dyDescent="0.2">
      <c r="B8736" s="24"/>
      <c r="C8736" s="24"/>
    </row>
    <row r="8737" spans="2:3" x14ac:dyDescent="0.2">
      <c r="B8737" s="24"/>
      <c r="C8737" s="24"/>
    </row>
    <row r="8738" spans="2:3" x14ac:dyDescent="0.2">
      <c r="B8738" s="24"/>
      <c r="C8738" s="24"/>
    </row>
    <row r="8739" spans="2:3" x14ac:dyDescent="0.2">
      <c r="B8739" s="24"/>
      <c r="C8739" s="24"/>
    </row>
    <row r="8740" spans="2:3" x14ac:dyDescent="0.2">
      <c r="B8740" s="24"/>
      <c r="C8740" s="24"/>
    </row>
    <row r="8741" spans="2:3" x14ac:dyDescent="0.2">
      <c r="B8741" s="24"/>
      <c r="C8741" s="24"/>
    </row>
    <row r="8742" spans="2:3" x14ac:dyDescent="0.2">
      <c r="B8742" s="24"/>
      <c r="C8742" s="24"/>
    </row>
    <row r="8743" spans="2:3" x14ac:dyDescent="0.2">
      <c r="B8743" s="24"/>
      <c r="C8743" s="24"/>
    </row>
    <row r="8744" spans="2:3" x14ac:dyDescent="0.2">
      <c r="B8744" s="24"/>
      <c r="C8744" s="24"/>
    </row>
    <row r="8745" spans="2:3" x14ac:dyDescent="0.2">
      <c r="B8745" s="24"/>
      <c r="C8745" s="24"/>
    </row>
    <row r="8746" spans="2:3" x14ac:dyDescent="0.2">
      <c r="B8746" s="24"/>
      <c r="C8746" s="24"/>
    </row>
    <row r="8747" spans="2:3" x14ac:dyDescent="0.2">
      <c r="B8747" s="24"/>
      <c r="C8747" s="24"/>
    </row>
    <row r="8748" spans="2:3" x14ac:dyDescent="0.2">
      <c r="B8748" s="24"/>
      <c r="C8748" s="24"/>
    </row>
    <row r="8749" spans="2:3" x14ac:dyDescent="0.2">
      <c r="B8749" s="24"/>
      <c r="C8749" s="24"/>
    </row>
    <row r="8750" spans="2:3" x14ac:dyDescent="0.2">
      <c r="B8750" s="24"/>
      <c r="C8750" s="24"/>
    </row>
    <row r="8751" spans="2:3" x14ac:dyDescent="0.2">
      <c r="B8751" s="24"/>
      <c r="C8751" s="24"/>
    </row>
    <row r="8752" spans="2:3" x14ac:dyDescent="0.2">
      <c r="B8752" s="24"/>
      <c r="C8752" s="24"/>
    </row>
    <row r="8753" spans="2:3" x14ac:dyDescent="0.2">
      <c r="B8753" s="24"/>
      <c r="C8753" s="24"/>
    </row>
    <row r="8754" spans="2:3" x14ac:dyDescent="0.2">
      <c r="B8754" s="24"/>
      <c r="C8754" s="24"/>
    </row>
    <row r="8755" spans="2:3" x14ac:dyDescent="0.2">
      <c r="B8755" s="24"/>
      <c r="C8755" s="24"/>
    </row>
    <row r="8756" spans="2:3" x14ac:dyDescent="0.2">
      <c r="B8756" s="24"/>
      <c r="C8756" s="24"/>
    </row>
    <row r="8757" spans="2:3" x14ac:dyDescent="0.2">
      <c r="B8757" s="24"/>
      <c r="C8757" s="24"/>
    </row>
    <row r="8758" spans="2:3" x14ac:dyDescent="0.2">
      <c r="B8758" s="24"/>
      <c r="C8758" s="24"/>
    </row>
    <row r="8759" spans="2:3" x14ac:dyDescent="0.2">
      <c r="B8759" s="24"/>
      <c r="C8759" s="24"/>
    </row>
    <row r="8760" spans="2:3" x14ac:dyDescent="0.2">
      <c r="B8760" s="24"/>
      <c r="C8760" s="24"/>
    </row>
    <row r="8761" spans="2:3" x14ac:dyDescent="0.2">
      <c r="B8761" s="24"/>
      <c r="C8761" s="24"/>
    </row>
    <row r="8762" spans="2:3" x14ac:dyDescent="0.2">
      <c r="B8762" s="24"/>
      <c r="C8762" s="24"/>
    </row>
    <row r="8763" spans="2:3" x14ac:dyDescent="0.2">
      <c r="B8763" s="24"/>
      <c r="C8763" s="24"/>
    </row>
    <row r="8764" spans="2:3" x14ac:dyDescent="0.2">
      <c r="B8764" s="24"/>
      <c r="C8764" s="24"/>
    </row>
    <row r="8765" spans="2:3" x14ac:dyDescent="0.2">
      <c r="B8765" s="24"/>
      <c r="C8765" s="24"/>
    </row>
    <row r="8766" spans="2:3" x14ac:dyDescent="0.2">
      <c r="B8766" s="24"/>
      <c r="C8766" s="24"/>
    </row>
    <row r="8767" spans="2:3" x14ac:dyDescent="0.2">
      <c r="B8767" s="24"/>
      <c r="C8767" s="24"/>
    </row>
    <row r="8768" spans="2:3" x14ac:dyDescent="0.2">
      <c r="B8768" s="24"/>
      <c r="C8768" s="24"/>
    </row>
    <row r="8769" spans="2:3" x14ac:dyDescent="0.2">
      <c r="B8769" s="24"/>
      <c r="C8769" s="24"/>
    </row>
    <row r="8770" spans="2:3" x14ac:dyDescent="0.2">
      <c r="B8770" s="24"/>
      <c r="C8770" s="24"/>
    </row>
    <row r="8771" spans="2:3" x14ac:dyDescent="0.2">
      <c r="B8771" s="24"/>
      <c r="C8771" s="24"/>
    </row>
    <row r="8772" spans="2:3" x14ac:dyDescent="0.2">
      <c r="B8772" s="24"/>
      <c r="C8772" s="24"/>
    </row>
    <row r="8773" spans="2:3" x14ac:dyDescent="0.2">
      <c r="B8773" s="24"/>
      <c r="C8773" s="24"/>
    </row>
    <row r="8774" spans="2:3" x14ac:dyDescent="0.2">
      <c r="B8774" s="24"/>
      <c r="C8774" s="24"/>
    </row>
    <row r="8775" spans="2:3" x14ac:dyDescent="0.2">
      <c r="B8775" s="24"/>
      <c r="C8775" s="24"/>
    </row>
    <row r="8776" spans="2:3" x14ac:dyDescent="0.2">
      <c r="B8776" s="24"/>
      <c r="C8776" s="24"/>
    </row>
    <row r="8777" spans="2:3" x14ac:dyDescent="0.2">
      <c r="B8777" s="24"/>
      <c r="C8777" s="24"/>
    </row>
    <row r="8778" spans="2:3" x14ac:dyDescent="0.2">
      <c r="B8778" s="24"/>
      <c r="C8778" s="24"/>
    </row>
    <row r="8779" spans="2:3" x14ac:dyDescent="0.2">
      <c r="B8779" s="24"/>
      <c r="C8779" s="24"/>
    </row>
    <row r="8780" spans="2:3" x14ac:dyDescent="0.2">
      <c r="B8780" s="24"/>
      <c r="C8780" s="24"/>
    </row>
    <row r="8781" spans="2:3" x14ac:dyDescent="0.2">
      <c r="B8781" s="24"/>
      <c r="C8781" s="24"/>
    </row>
    <row r="8782" spans="2:3" x14ac:dyDescent="0.2">
      <c r="B8782" s="24"/>
      <c r="C8782" s="24"/>
    </row>
    <row r="8783" spans="2:3" x14ac:dyDescent="0.2">
      <c r="B8783" s="24"/>
      <c r="C8783" s="24"/>
    </row>
    <row r="8784" spans="2:3" x14ac:dyDescent="0.2">
      <c r="B8784" s="24"/>
      <c r="C8784" s="24"/>
    </row>
    <row r="8785" spans="2:3" x14ac:dyDescent="0.2">
      <c r="B8785" s="24"/>
      <c r="C8785" s="24"/>
    </row>
    <row r="8786" spans="2:3" x14ac:dyDescent="0.2">
      <c r="B8786" s="24"/>
      <c r="C8786" s="24"/>
    </row>
    <row r="8787" spans="2:3" x14ac:dyDescent="0.2">
      <c r="B8787" s="24"/>
      <c r="C8787" s="24"/>
    </row>
    <row r="8788" spans="2:3" x14ac:dyDescent="0.2">
      <c r="B8788" s="24"/>
      <c r="C8788" s="24"/>
    </row>
    <row r="8789" spans="2:3" x14ac:dyDescent="0.2">
      <c r="B8789" s="24"/>
      <c r="C8789" s="24"/>
    </row>
    <row r="8790" spans="2:3" x14ac:dyDescent="0.2">
      <c r="B8790" s="24"/>
      <c r="C8790" s="24"/>
    </row>
    <row r="8791" spans="2:3" x14ac:dyDescent="0.2">
      <c r="B8791" s="24"/>
      <c r="C8791" s="24"/>
    </row>
    <row r="8792" spans="2:3" x14ac:dyDescent="0.2">
      <c r="B8792" s="24"/>
      <c r="C8792" s="24"/>
    </row>
    <row r="8793" spans="2:3" x14ac:dyDescent="0.2">
      <c r="B8793" s="24"/>
      <c r="C8793" s="24"/>
    </row>
    <row r="8794" spans="2:3" x14ac:dyDescent="0.2">
      <c r="B8794" s="24"/>
      <c r="C8794" s="24"/>
    </row>
    <row r="8795" spans="2:3" x14ac:dyDescent="0.2">
      <c r="B8795" s="24"/>
      <c r="C8795" s="24"/>
    </row>
    <row r="8796" spans="2:3" x14ac:dyDescent="0.2">
      <c r="B8796" s="24"/>
      <c r="C8796" s="24"/>
    </row>
    <row r="8797" spans="2:3" x14ac:dyDescent="0.2">
      <c r="B8797" s="24"/>
      <c r="C8797" s="24"/>
    </row>
    <row r="8798" spans="2:3" x14ac:dyDescent="0.2">
      <c r="B8798" s="24"/>
      <c r="C8798" s="24"/>
    </row>
    <row r="8799" spans="2:3" x14ac:dyDescent="0.2">
      <c r="B8799" s="24"/>
      <c r="C8799" s="24"/>
    </row>
    <row r="8800" spans="2:3" x14ac:dyDescent="0.2">
      <c r="B8800" s="24"/>
      <c r="C8800" s="24"/>
    </row>
    <row r="8801" spans="2:3" x14ac:dyDescent="0.2">
      <c r="B8801" s="24"/>
      <c r="C8801" s="24"/>
    </row>
    <row r="8802" spans="2:3" x14ac:dyDescent="0.2">
      <c r="B8802" s="24"/>
      <c r="C8802" s="24"/>
    </row>
    <row r="8803" spans="2:3" x14ac:dyDescent="0.2">
      <c r="B8803" s="24"/>
      <c r="C8803" s="24"/>
    </row>
    <row r="8804" spans="2:3" x14ac:dyDescent="0.2">
      <c r="B8804" s="24"/>
      <c r="C8804" s="24"/>
    </row>
    <row r="8805" spans="2:3" x14ac:dyDescent="0.2">
      <c r="B8805" s="24"/>
      <c r="C8805" s="24"/>
    </row>
    <row r="8806" spans="2:3" x14ac:dyDescent="0.2">
      <c r="B8806" s="24"/>
      <c r="C8806" s="24"/>
    </row>
    <row r="8807" spans="2:3" x14ac:dyDescent="0.2">
      <c r="B8807" s="24"/>
      <c r="C8807" s="24"/>
    </row>
    <row r="8808" spans="2:3" x14ac:dyDescent="0.2">
      <c r="B8808" s="24"/>
      <c r="C8808" s="24"/>
    </row>
    <row r="8809" spans="2:3" x14ac:dyDescent="0.2">
      <c r="B8809" s="24"/>
      <c r="C8809" s="24"/>
    </row>
    <row r="8810" spans="2:3" x14ac:dyDescent="0.2">
      <c r="B8810" s="24"/>
      <c r="C8810" s="24"/>
    </row>
    <row r="8811" spans="2:3" x14ac:dyDescent="0.2">
      <c r="B8811" s="24"/>
      <c r="C8811" s="24"/>
    </row>
    <row r="8812" spans="2:3" x14ac:dyDescent="0.2">
      <c r="B8812" s="24"/>
      <c r="C8812" s="24"/>
    </row>
    <row r="8813" spans="2:3" x14ac:dyDescent="0.2">
      <c r="B8813" s="24"/>
      <c r="C8813" s="24"/>
    </row>
    <row r="8814" spans="2:3" x14ac:dyDescent="0.2">
      <c r="B8814" s="24"/>
      <c r="C8814" s="24"/>
    </row>
    <row r="8815" spans="2:3" x14ac:dyDescent="0.2">
      <c r="B8815" s="24"/>
      <c r="C8815" s="24"/>
    </row>
    <row r="8816" spans="2:3" x14ac:dyDescent="0.2">
      <c r="B8816" s="24"/>
      <c r="C8816" s="24"/>
    </row>
    <row r="8817" spans="2:3" x14ac:dyDescent="0.2">
      <c r="B8817" s="24"/>
      <c r="C8817" s="24"/>
    </row>
    <row r="8818" spans="2:3" x14ac:dyDescent="0.2">
      <c r="B8818" s="24"/>
      <c r="C8818" s="24"/>
    </row>
    <row r="8819" spans="2:3" x14ac:dyDescent="0.2">
      <c r="B8819" s="24"/>
      <c r="C8819" s="24"/>
    </row>
    <row r="8820" spans="2:3" x14ac:dyDescent="0.2">
      <c r="B8820" s="24"/>
      <c r="C8820" s="24"/>
    </row>
    <row r="8821" spans="2:3" x14ac:dyDescent="0.2">
      <c r="B8821" s="24"/>
      <c r="C8821" s="24"/>
    </row>
    <row r="8822" spans="2:3" x14ac:dyDescent="0.2">
      <c r="B8822" s="24"/>
      <c r="C8822" s="24"/>
    </row>
    <row r="8823" spans="2:3" x14ac:dyDescent="0.2">
      <c r="B8823" s="24"/>
      <c r="C8823" s="24"/>
    </row>
    <row r="8824" spans="2:3" x14ac:dyDescent="0.2">
      <c r="B8824" s="24"/>
      <c r="C8824" s="24"/>
    </row>
    <row r="8825" spans="2:3" x14ac:dyDescent="0.2">
      <c r="B8825" s="24"/>
      <c r="C8825" s="24"/>
    </row>
    <row r="8826" spans="2:3" x14ac:dyDescent="0.2">
      <c r="B8826" s="24"/>
      <c r="C8826" s="24"/>
    </row>
    <row r="8827" spans="2:3" x14ac:dyDescent="0.2">
      <c r="B8827" s="24"/>
      <c r="C8827" s="24"/>
    </row>
    <row r="8828" spans="2:3" x14ac:dyDescent="0.2">
      <c r="B8828" s="24"/>
      <c r="C8828" s="24"/>
    </row>
    <row r="8829" spans="2:3" x14ac:dyDescent="0.2">
      <c r="B8829" s="24"/>
      <c r="C8829" s="24"/>
    </row>
    <row r="8830" spans="2:3" x14ac:dyDescent="0.2">
      <c r="B8830" s="24"/>
      <c r="C8830" s="24"/>
    </row>
    <row r="8831" spans="2:3" x14ac:dyDescent="0.2">
      <c r="B8831" s="24"/>
      <c r="C8831" s="24"/>
    </row>
    <row r="8832" spans="2:3" x14ac:dyDescent="0.2">
      <c r="B8832" s="24"/>
      <c r="C8832" s="24"/>
    </row>
    <row r="8833" spans="2:3" x14ac:dyDescent="0.2">
      <c r="B8833" s="24"/>
      <c r="C8833" s="24"/>
    </row>
    <row r="8834" spans="2:3" x14ac:dyDescent="0.2">
      <c r="B8834" s="24"/>
      <c r="C8834" s="24"/>
    </row>
    <row r="8835" spans="2:3" x14ac:dyDescent="0.2">
      <c r="B8835" s="24"/>
      <c r="C8835" s="24"/>
    </row>
    <row r="8836" spans="2:3" x14ac:dyDescent="0.2">
      <c r="B8836" s="24"/>
      <c r="C8836" s="24"/>
    </row>
    <row r="8837" spans="2:3" x14ac:dyDescent="0.2">
      <c r="B8837" s="24"/>
      <c r="C8837" s="24"/>
    </row>
    <row r="8838" spans="2:3" x14ac:dyDescent="0.2">
      <c r="B8838" s="24"/>
      <c r="C8838" s="24"/>
    </row>
    <row r="8839" spans="2:3" x14ac:dyDescent="0.2">
      <c r="B8839" s="24"/>
      <c r="C8839" s="24"/>
    </row>
    <row r="8840" spans="2:3" x14ac:dyDescent="0.2">
      <c r="B8840" s="24"/>
      <c r="C8840" s="24"/>
    </row>
    <row r="8841" spans="2:3" x14ac:dyDescent="0.2">
      <c r="B8841" s="24"/>
      <c r="C8841" s="24"/>
    </row>
    <row r="8842" spans="2:3" x14ac:dyDescent="0.2">
      <c r="B8842" s="24"/>
      <c r="C8842" s="24"/>
    </row>
    <row r="8843" spans="2:3" x14ac:dyDescent="0.2">
      <c r="B8843" s="24"/>
      <c r="C8843" s="24"/>
    </row>
    <row r="8844" spans="2:3" x14ac:dyDescent="0.2">
      <c r="B8844" s="24"/>
      <c r="C8844" s="24"/>
    </row>
    <row r="8845" spans="2:3" x14ac:dyDescent="0.2">
      <c r="B8845" s="24"/>
      <c r="C8845" s="24"/>
    </row>
    <row r="8846" spans="2:3" x14ac:dyDescent="0.2">
      <c r="B8846" s="24"/>
      <c r="C8846" s="24"/>
    </row>
    <row r="8847" spans="2:3" x14ac:dyDescent="0.2">
      <c r="B8847" s="24"/>
      <c r="C8847" s="24"/>
    </row>
    <row r="8848" spans="2:3" x14ac:dyDescent="0.2">
      <c r="B8848" s="24"/>
      <c r="C8848" s="24"/>
    </row>
    <row r="8849" spans="2:3" x14ac:dyDescent="0.2">
      <c r="B8849" s="24"/>
      <c r="C8849" s="24"/>
    </row>
    <row r="8850" spans="2:3" x14ac:dyDescent="0.2">
      <c r="B8850" s="24"/>
      <c r="C8850" s="24"/>
    </row>
    <row r="8851" spans="2:3" x14ac:dyDescent="0.2">
      <c r="B8851" s="24"/>
      <c r="C8851" s="24"/>
    </row>
    <row r="8852" spans="2:3" x14ac:dyDescent="0.2">
      <c r="B8852" s="24"/>
      <c r="C8852" s="24"/>
    </row>
    <row r="8853" spans="2:3" x14ac:dyDescent="0.2">
      <c r="B8853" s="24"/>
      <c r="C8853" s="24"/>
    </row>
    <row r="8854" spans="2:3" x14ac:dyDescent="0.2">
      <c r="B8854" s="24"/>
      <c r="C8854" s="24"/>
    </row>
    <row r="8855" spans="2:3" x14ac:dyDescent="0.2">
      <c r="B8855" s="24"/>
      <c r="C8855" s="24"/>
    </row>
    <row r="8856" spans="2:3" x14ac:dyDescent="0.2">
      <c r="B8856" s="24"/>
      <c r="C8856" s="24"/>
    </row>
    <row r="8857" spans="2:3" x14ac:dyDescent="0.2">
      <c r="B8857" s="24"/>
      <c r="C8857" s="24"/>
    </row>
    <row r="8858" spans="2:3" x14ac:dyDescent="0.2">
      <c r="B8858" s="24"/>
      <c r="C8858" s="24"/>
    </row>
    <row r="8859" spans="2:3" x14ac:dyDescent="0.2">
      <c r="B8859" s="24"/>
      <c r="C8859" s="24"/>
    </row>
    <row r="8860" spans="2:3" x14ac:dyDescent="0.2">
      <c r="B8860" s="24"/>
      <c r="C8860" s="24"/>
    </row>
    <row r="8861" spans="2:3" x14ac:dyDescent="0.2">
      <c r="B8861" s="24"/>
      <c r="C8861" s="24"/>
    </row>
    <row r="8862" spans="2:3" x14ac:dyDescent="0.2">
      <c r="B8862" s="24"/>
      <c r="C8862" s="24"/>
    </row>
    <row r="8863" spans="2:3" x14ac:dyDescent="0.2">
      <c r="B8863" s="24"/>
      <c r="C8863" s="24"/>
    </row>
    <row r="8864" spans="2:3" x14ac:dyDescent="0.2">
      <c r="B8864" s="24"/>
      <c r="C8864" s="24"/>
    </row>
    <row r="8865" spans="2:3" x14ac:dyDescent="0.2">
      <c r="B8865" s="24"/>
      <c r="C8865" s="24"/>
    </row>
    <row r="8866" spans="2:3" x14ac:dyDescent="0.2">
      <c r="B8866" s="24"/>
      <c r="C8866" s="24"/>
    </row>
    <row r="8867" spans="2:3" x14ac:dyDescent="0.2">
      <c r="B8867" s="24"/>
      <c r="C8867" s="24"/>
    </row>
    <row r="8868" spans="2:3" x14ac:dyDescent="0.2">
      <c r="B8868" s="24"/>
      <c r="C8868" s="24"/>
    </row>
    <row r="8869" spans="2:3" x14ac:dyDescent="0.2">
      <c r="B8869" s="24"/>
      <c r="C8869" s="24"/>
    </row>
    <row r="8870" spans="2:3" x14ac:dyDescent="0.2">
      <c r="B8870" s="24"/>
      <c r="C8870" s="24"/>
    </row>
    <row r="8871" spans="2:3" x14ac:dyDescent="0.2">
      <c r="B8871" s="24"/>
      <c r="C8871" s="24"/>
    </row>
    <row r="8872" spans="2:3" x14ac:dyDescent="0.2">
      <c r="B8872" s="24"/>
      <c r="C8872" s="24"/>
    </row>
    <row r="8873" spans="2:3" x14ac:dyDescent="0.2">
      <c r="B8873" s="24"/>
      <c r="C8873" s="24"/>
    </row>
    <row r="8874" spans="2:3" x14ac:dyDescent="0.2">
      <c r="B8874" s="24"/>
      <c r="C8874" s="24"/>
    </row>
    <row r="8875" spans="2:3" x14ac:dyDescent="0.2">
      <c r="B8875" s="24"/>
      <c r="C8875" s="24"/>
    </row>
    <row r="8876" spans="2:3" x14ac:dyDescent="0.2">
      <c r="B8876" s="24"/>
      <c r="C8876" s="24"/>
    </row>
    <row r="8877" spans="2:3" x14ac:dyDescent="0.2">
      <c r="B8877" s="24"/>
      <c r="C8877" s="24"/>
    </row>
    <row r="8878" spans="2:3" x14ac:dyDescent="0.2">
      <c r="B8878" s="24"/>
      <c r="C8878" s="24"/>
    </row>
    <row r="8879" spans="2:3" x14ac:dyDescent="0.2">
      <c r="B8879" s="24"/>
      <c r="C8879" s="24"/>
    </row>
    <row r="8880" spans="2:3" x14ac:dyDescent="0.2">
      <c r="B8880" s="24"/>
      <c r="C8880" s="24"/>
    </row>
    <row r="8881" spans="2:3" x14ac:dyDescent="0.2">
      <c r="B8881" s="24"/>
      <c r="C8881" s="24"/>
    </row>
    <row r="8882" spans="2:3" x14ac:dyDescent="0.2">
      <c r="B8882" s="24"/>
      <c r="C8882" s="24"/>
    </row>
    <row r="8883" spans="2:3" x14ac:dyDescent="0.2">
      <c r="B8883" s="24"/>
      <c r="C8883" s="24"/>
    </row>
    <row r="8884" spans="2:3" x14ac:dyDescent="0.2">
      <c r="B8884" s="24"/>
      <c r="C8884" s="24"/>
    </row>
    <row r="8885" spans="2:3" x14ac:dyDescent="0.2">
      <c r="B8885" s="24"/>
      <c r="C8885" s="24"/>
    </row>
    <row r="8886" spans="2:3" x14ac:dyDescent="0.2">
      <c r="B8886" s="24"/>
      <c r="C8886" s="24"/>
    </row>
    <row r="8887" spans="2:3" x14ac:dyDescent="0.2">
      <c r="B8887" s="24"/>
      <c r="C8887" s="24"/>
    </row>
    <row r="8888" spans="2:3" x14ac:dyDescent="0.2">
      <c r="B8888" s="24"/>
      <c r="C8888" s="24"/>
    </row>
    <row r="8889" spans="2:3" x14ac:dyDescent="0.2">
      <c r="B8889" s="24"/>
      <c r="C8889" s="24"/>
    </row>
    <row r="8890" spans="2:3" x14ac:dyDescent="0.2">
      <c r="B8890" s="24"/>
      <c r="C8890" s="24"/>
    </row>
    <row r="8891" spans="2:3" x14ac:dyDescent="0.2">
      <c r="B8891" s="24"/>
      <c r="C8891" s="24"/>
    </row>
    <row r="8892" spans="2:3" x14ac:dyDescent="0.2">
      <c r="B8892" s="24"/>
      <c r="C8892" s="24"/>
    </row>
    <row r="8893" spans="2:3" x14ac:dyDescent="0.2">
      <c r="B8893" s="24"/>
      <c r="C8893" s="24"/>
    </row>
    <row r="8894" spans="2:3" x14ac:dyDescent="0.2">
      <c r="B8894" s="24"/>
      <c r="C8894" s="24"/>
    </row>
    <row r="8895" spans="2:3" x14ac:dyDescent="0.2">
      <c r="B8895" s="24"/>
      <c r="C8895" s="24"/>
    </row>
    <row r="8896" spans="2:3" x14ac:dyDescent="0.2">
      <c r="B8896" s="24"/>
      <c r="C8896" s="24"/>
    </row>
    <row r="8897" spans="2:3" x14ac:dyDescent="0.2">
      <c r="B8897" s="24"/>
      <c r="C8897" s="24"/>
    </row>
    <row r="8898" spans="2:3" x14ac:dyDescent="0.2">
      <c r="B8898" s="24"/>
      <c r="C8898" s="24"/>
    </row>
    <row r="8899" spans="2:3" x14ac:dyDescent="0.2">
      <c r="B8899" s="24"/>
      <c r="C8899" s="24"/>
    </row>
    <row r="8900" spans="2:3" x14ac:dyDescent="0.2">
      <c r="B8900" s="24"/>
      <c r="C8900" s="24"/>
    </row>
    <row r="8901" spans="2:3" x14ac:dyDescent="0.2">
      <c r="B8901" s="24"/>
      <c r="C8901" s="24"/>
    </row>
    <row r="8902" spans="2:3" x14ac:dyDescent="0.2">
      <c r="B8902" s="24"/>
      <c r="C8902" s="24"/>
    </row>
    <row r="8903" spans="2:3" x14ac:dyDescent="0.2">
      <c r="B8903" s="24"/>
      <c r="C8903" s="24"/>
    </row>
    <row r="8904" spans="2:3" x14ac:dyDescent="0.2">
      <c r="B8904" s="24"/>
      <c r="C8904" s="24"/>
    </row>
    <row r="8905" spans="2:3" x14ac:dyDescent="0.2">
      <c r="B8905" s="24"/>
      <c r="C8905" s="24"/>
    </row>
    <row r="8906" spans="2:3" x14ac:dyDescent="0.2">
      <c r="B8906" s="24"/>
      <c r="C8906" s="24"/>
    </row>
    <row r="8907" spans="2:3" x14ac:dyDescent="0.2">
      <c r="B8907" s="24"/>
      <c r="C8907" s="24"/>
    </row>
    <row r="8908" spans="2:3" x14ac:dyDescent="0.2">
      <c r="B8908" s="24"/>
      <c r="C8908" s="24"/>
    </row>
    <row r="8909" spans="2:3" x14ac:dyDescent="0.2">
      <c r="B8909" s="24"/>
      <c r="C8909" s="24"/>
    </row>
    <row r="8910" spans="2:3" x14ac:dyDescent="0.2">
      <c r="B8910" s="24"/>
      <c r="C8910" s="24"/>
    </row>
    <row r="8911" spans="2:3" x14ac:dyDescent="0.2">
      <c r="B8911" s="24"/>
      <c r="C8911" s="24"/>
    </row>
    <row r="8912" spans="2:3" x14ac:dyDescent="0.2">
      <c r="B8912" s="24"/>
      <c r="C8912" s="24"/>
    </row>
    <row r="8913" spans="2:3" x14ac:dyDescent="0.2">
      <c r="B8913" s="24"/>
      <c r="C8913" s="24"/>
    </row>
    <row r="8914" spans="2:3" x14ac:dyDescent="0.2">
      <c r="B8914" s="24"/>
      <c r="C8914" s="24"/>
    </row>
    <row r="8915" spans="2:3" x14ac:dyDescent="0.2">
      <c r="B8915" s="24"/>
      <c r="C8915" s="24"/>
    </row>
    <row r="8916" spans="2:3" x14ac:dyDescent="0.2">
      <c r="B8916" s="24"/>
      <c r="C8916" s="24"/>
    </row>
    <row r="8917" spans="2:3" x14ac:dyDescent="0.2">
      <c r="B8917" s="24"/>
      <c r="C8917" s="24"/>
    </row>
    <row r="8918" spans="2:3" x14ac:dyDescent="0.2">
      <c r="B8918" s="24"/>
      <c r="C8918" s="24"/>
    </row>
    <row r="8919" spans="2:3" x14ac:dyDescent="0.2">
      <c r="B8919" s="24"/>
      <c r="C8919" s="24"/>
    </row>
    <row r="8920" spans="2:3" x14ac:dyDescent="0.2">
      <c r="B8920" s="24"/>
      <c r="C8920" s="24"/>
    </row>
    <row r="8921" spans="2:3" x14ac:dyDescent="0.2">
      <c r="B8921" s="24"/>
      <c r="C8921" s="24"/>
    </row>
    <row r="8922" spans="2:3" x14ac:dyDescent="0.2">
      <c r="B8922" s="24"/>
      <c r="C8922" s="24"/>
    </row>
    <row r="8923" spans="2:3" x14ac:dyDescent="0.2">
      <c r="B8923" s="24"/>
      <c r="C8923" s="24"/>
    </row>
    <row r="8924" spans="2:3" x14ac:dyDescent="0.2">
      <c r="B8924" s="24"/>
      <c r="C8924" s="24"/>
    </row>
    <row r="8925" spans="2:3" x14ac:dyDescent="0.2">
      <c r="B8925" s="24"/>
      <c r="C8925" s="24"/>
    </row>
    <row r="8926" spans="2:3" x14ac:dyDescent="0.2">
      <c r="B8926" s="24"/>
      <c r="C8926" s="24"/>
    </row>
    <row r="8927" spans="2:3" x14ac:dyDescent="0.2">
      <c r="B8927" s="24"/>
      <c r="C8927" s="24"/>
    </row>
    <row r="8928" spans="2:3" x14ac:dyDescent="0.2">
      <c r="B8928" s="24"/>
      <c r="C8928" s="24"/>
    </row>
    <row r="8929" spans="2:3" x14ac:dyDescent="0.2">
      <c r="B8929" s="24"/>
      <c r="C8929" s="24"/>
    </row>
    <row r="8930" spans="2:3" x14ac:dyDescent="0.2">
      <c r="B8930" s="24"/>
      <c r="C8930" s="24"/>
    </row>
    <row r="8931" spans="2:3" x14ac:dyDescent="0.2">
      <c r="B8931" s="24"/>
      <c r="C8931" s="24"/>
    </row>
    <row r="8932" spans="2:3" x14ac:dyDescent="0.2">
      <c r="B8932" s="24"/>
      <c r="C8932" s="24"/>
    </row>
    <row r="8933" spans="2:3" x14ac:dyDescent="0.2">
      <c r="B8933" s="24"/>
      <c r="C8933" s="24"/>
    </row>
    <row r="8934" spans="2:3" x14ac:dyDescent="0.2">
      <c r="B8934" s="24"/>
      <c r="C8934" s="24"/>
    </row>
    <row r="8935" spans="2:3" x14ac:dyDescent="0.2">
      <c r="B8935" s="24"/>
      <c r="C8935" s="24"/>
    </row>
    <row r="8936" spans="2:3" x14ac:dyDescent="0.2">
      <c r="B8936" s="24"/>
      <c r="C8936" s="24"/>
    </row>
    <row r="8937" spans="2:3" x14ac:dyDescent="0.2">
      <c r="B8937" s="24"/>
      <c r="C8937" s="24"/>
    </row>
    <row r="8938" spans="2:3" x14ac:dyDescent="0.2">
      <c r="B8938" s="24"/>
      <c r="C8938" s="24"/>
    </row>
    <row r="8939" spans="2:3" x14ac:dyDescent="0.2">
      <c r="B8939" s="24"/>
      <c r="C8939" s="24"/>
    </row>
    <row r="8940" spans="2:3" x14ac:dyDescent="0.2">
      <c r="B8940" s="24"/>
      <c r="C8940" s="24"/>
    </row>
    <row r="8941" spans="2:3" x14ac:dyDescent="0.2">
      <c r="B8941" s="24"/>
      <c r="C8941" s="24"/>
    </row>
    <row r="8942" spans="2:3" x14ac:dyDescent="0.2">
      <c r="B8942" s="24"/>
      <c r="C8942" s="24"/>
    </row>
    <row r="8943" spans="2:3" x14ac:dyDescent="0.2">
      <c r="B8943" s="24"/>
      <c r="C8943" s="24"/>
    </row>
    <row r="8944" spans="2:3" x14ac:dyDescent="0.2">
      <c r="B8944" s="24"/>
      <c r="C8944" s="24"/>
    </row>
    <row r="8945" spans="2:3" x14ac:dyDescent="0.2">
      <c r="B8945" s="24"/>
      <c r="C8945" s="24"/>
    </row>
    <row r="8946" spans="2:3" x14ac:dyDescent="0.2">
      <c r="B8946" s="24"/>
      <c r="C8946" s="24"/>
    </row>
    <row r="8947" spans="2:3" x14ac:dyDescent="0.2">
      <c r="B8947" s="24"/>
      <c r="C8947" s="24"/>
    </row>
    <row r="8948" spans="2:3" x14ac:dyDescent="0.2">
      <c r="B8948" s="24"/>
      <c r="C8948" s="24"/>
    </row>
    <row r="8949" spans="2:3" x14ac:dyDescent="0.2">
      <c r="B8949" s="24"/>
      <c r="C8949" s="24"/>
    </row>
    <row r="8950" spans="2:3" x14ac:dyDescent="0.2">
      <c r="B8950" s="24"/>
      <c r="C8950" s="24"/>
    </row>
    <row r="8951" spans="2:3" x14ac:dyDescent="0.2">
      <c r="B8951" s="24"/>
      <c r="C8951" s="24"/>
    </row>
    <row r="8952" spans="2:3" x14ac:dyDescent="0.2">
      <c r="B8952" s="24"/>
      <c r="C8952" s="24"/>
    </row>
    <row r="8953" spans="2:3" x14ac:dyDescent="0.2">
      <c r="B8953" s="24"/>
      <c r="C8953" s="24"/>
    </row>
    <row r="8954" spans="2:3" x14ac:dyDescent="0.2">
      <c r="B8954" s="24"/>
      <c r="C8954" s="24"/>
    </row>
    <row r="8955" spans="2:3" x14ac:dyDescent="0.2">
      <c r="B8955" s="24"/>
      <c r="C8955" s="24"/>
    </row>
    <row r="8956" spans="2:3" x14ac:dyDescent="0.2">
      <c r="B8956" s="24"/>
      <c r="C8956" s="24"/>
    </row>
    <row r="8957" spans="2:3" x14ac:dyDescent="0.2">
      <c r="B8957" s="24"/>
      <c r="C8957" s="24"/>
    </row>
    <row r="8958" spans="2:3" x14ac:dyDescent="0.2">
      <c r="B8958" s="24"/>
      <c r="C8958" s="24"/>
    </row>
    <row r="8959" spans="2:3" x14ac:dyDescent="0.2">
      <c r="B8959" s="24"/>
      <c r="C8959" s="24"/>
    </row>
    <row r="8960" spans="2:3" x14ac:dyDescent="0.2">
      <c r="B8960" s="24"/>
      <c r="C8960" s="24"/>
    </row>
    <row r="8961" spans="2:3" x14ac:dyDescent="0.2">
      <c r="B8961" s="24"/>
      <c r="C8961" s="24"/>
    </row>
    <row r="8962" spans="2:3" x14ac:dyDescent="0.2">
      <c r="B8962" s="24"/>
      <c r="C8962" s="24"/>
    </row>
    <row r="8963" spans="2:3" x14ac:dyDescent="0.2">
      <c r="B8963" s="24"/>
      <c r="C8963" s="24"/>
    </row>
    <row r="8964" spans="2:3" x14ac:dyDescent="0.2">
      <c r="B8964" s="24"/>
      <c r="C8964" s="24"/>
    </row>
    <row r="8965" spans="2:3" x14ac:dyDescent="0.2">
      <c r="B8965" s="24"/>
      <c r="C8965" s="24"/>
    </row>
    <row r="8966" spans="2:3" x14ac:dyDescent="0.2">
      <c r="B8966" s="24"/>
      <c r="C8966" s="24"/>
    </row>
    <row r="8967" spans="2:3" x14ac:dyDescent="0.2">
      <c r="B8967" s="24"/>
      <c r="C8967" s="24"/>
    </row>
    <row r="8968" spans="2:3" x14ac:dyDescent="0.2">
      <c r="B8968" s="24"/>
      <c r="C8968" s="24"/>
    </row>
    <row r="8969" spans="2:3" x14ac:dyDescent="0.2">
      <c r="B8969" s="24"/>
      <c r="C8969" s="24"/>
    </row>
    <row r="8970" spans="2:3" x14ac:dyDescent="0.2">
      <c r="B8970" s="24"/>
      <c r="C8970" s="24"/>
    </row>
    <row r="8971" spans="2:3" x14ac:dyDescent="0.2">
      <c r="B8971" s="24"/>
      <c r="C8971" s="24"/>
    </row>
    <row r="8972" spans="2:3" x14ac:dyDescent="0.2">
      <c r="B8972" s="24"/>
      <c r="C8972" s="24"/>
    </row>
    <row r="8973" spans="2:3" x14ac:dyDescent="0.2">
      <c r="B8973" s="24"/>
      <c r="C8973" s="24"/>
    </row>
    <row r="8974" spans="2:3" x14ac:dyDescent="0.2">
      <c r="B8974" s="24"/>
      <c r="C8974" s="24"/>
    </row>
    <row r="8975" spans="2:3" x14ac:dyDescent="0.2">
      <c r="B8975" s="24"/>
      <c r="C8975" s="24"/>
    </row>
    <row r="8976" spans="2:3" x14ac:dyDescent="0.2">
      <c r="B8976" s="24"/>
      <c r="C8976" s="24"/>
    </row>
    <row r="8977" spans="2:3" x14ac:dyDescent="0.2">
      <c r="B8977" s="24"/>
      <c r="C8977" s="24"/>
    </row>
    <row r="8978" spans="2:3" x14ac:dyDescent="0.2">
      <c r="B8978" s="24"/>
      <c r="C8978" s="24"/>
    </row>
    <row r="8979" spans="2:3" x14ac:dyDescent="0.2">
      <c r="B8979" s="24"/>
      <c r="C8979" s="24"/>
    </row>
    <row r="8980" spans="2:3" x14ac:dyDescent="0.2">
      <c r="B8980" s="24"/>
      <c r="C8980" s="24"/>
    </row>
    <row r="8981" spans="2:3" x14ac:dyDescent="0.2">
      <c r="B8981" s="24"/>
      <c r="C8981" s="24"/>
    </row>
    <row r="8982" spans="2:3" x14ac:dyDescent="0.2">
      <c r="B8982" s="24"/>
      <c r="C8982" s="24"/>
    </row>
    <row r="8983" spans="2:3" x14ac:dyDescent="0.2">
      <c r="B8983" s="24"/>
      <c r="C8983" s="24"/>
    </row>
    <row r="8984" spans="2:3" x14ac:dyDescent="0.2">
      <c r="B8984" s="24"/>
      <c r="C8984" s="24"/>
    </row>
    <row r="8985" spans="2:3" x14ac:dyDescent="0.2">
      <c r="B8985" s="24"/>
      <c r="C8985" s="24"/>
    </row>
    <row r="8986" spans="2:3" x14ac:dyDescent="0.2">
      <c r="B8986" s="24"/>
      <c r="C8986" s="24"/>
    </row>
    <row r="8987" spans="2:3" x14ac:dyDescent="0.2">
      <c r="B8987" s="24"/>
      <c r="C8987" s="24"/>
    </row>
    <row r="8988" spans="2:3" x14ac:dyDescent="0.2">
      <c r="B8988" s="24"/>
      <c r="C8988" s="24"/>
    </row>
    <row r="8989" spans="2:3" x14ac:dyDescent="0.2">
      <c r="B8989" s="24"/>
      <c r="C8989" s="24"/>
    </row>
    <row r="8990" spans="2:3" x14ac:dyDescent="0.2">
      <c r="B8990" s="24"/>
      <c r="C8990" s="24"/>
    </row>
    <row r="8991" spans="2:3" x14ac:dyDescent="0.2">
      <c r="B8991" s="24"/>
      <c r="C8991" s="24"/>
    </row>
    <row r="8992" spans="2:3" x14ac:dyDescent="0.2">
      <c r="B8992" s="24"/>
      <c r="C8992" s="24"/>
    </row>
    <row r="8993" spans="2:3" x14ac:dyDescent="0.2">
      <c r="B8993" s="24"/>
      <c r="C8993" s="24"/>
    </row>
    <row r="8994" spans="2:3" x14ac:dyDescent="0.2">
      <c r="B8994" s="24"/>
      <c r="C8994" s="24"/>
    </row>
    <row r="8995" spans="2:3" x14ac:dyDescent="0.2">
      <c r="B8995" s="24"/>
      <c r="C8995" s="24"/>
    </row>
    <row r="8996" spans="2:3" x14ac:dyDescent="0.2">
      <c r="B8996" s="24"/>
      <c r="C8996" s="24"/>
    </row>
    <row r="8997" spans="2:3" x14ac:dyDescent="0.2">
      <c r="B8997" s="24"/>
      <c r="C8997" s="24"/>
    </row>
    <row r="8998" spans="2:3" x14ac:dyDescent="0.2">
      <c r="B8998" s="24"/>
      <c r="C8998" s="24"/>
    </row>
    <row r="8999" spans="2:3" x14ac:dyDescent="0.2">
      <c r="B8999" s="24"/>
      <c r="C8999" s="24"/>
    </row>
    <row r="9000" spans="2:3" x14ac:dyDescent="0.2">
      <c r="B9000" s="24"/>
      <c r="C9000" s="24"/>
    </row>
    <row r="9001" spans="2:3" x14ac:dyDescent="0.2">
      <c r="B9001" s="24"/>
      <c r="C9001" s="24"/>
    </row>
    <row r="9002" spans="2:3" x14ac:dyDescent="0.2">
      <c r="B9002" s="24"/>
      <c r="C9002" s="24"/>
    </row>
    <row r="9003" spans="2:3" x14ac:dyDescent="0.2">
      <c r="B9003" s="24"/>
      <c r="C9003" s="24"/>
    </row>
    <row r="9004" spans="2:3" x14ac:dyDescent="0.2">
      <c r="B9004" s="24"/>
      <c r="C9004" s="24"/>
    </row>
    <row r="9005" spans="2:3" x14ac:dyDescent="0.2">
      <c r="B9005" s="24"/>
      <c r="C9005" s="24"/>
    </row>
    <row r="9006" spans="2:3" x14ac:dyDescent="0.2">
      <c r="B9006" s="24"/>
      <c r="C9006" s="24"/>
    </row>
    <row r="9007" spans="2:3" x14ac:dyDescent="0.2">
      <c r="B9007" s="24"/>
      <c r="C9007" s="24"/>
    </row>
    <row r="9008" spans="2:3" x14ac:dyDescent="0.2">
      <c r="B9008" s="24"/>
      <c r="C9008" s="24"/>
    </row>
    <row r="9009" spans="2:3" x14ac:dyDescent="0.2">
      <c r="B9009" s="24"/>
      <c r="C9009" s="24"/>
    </row>
    <row r="9010" spans="2:3" x14ac:dyDescent="0.2">
      <c r="B9010" s="24"/>
      <c r="C9010" s="24"/>
    </row>
    <row r="9011" spans="2:3" x14ac:dyDescent="0.2">
      <c r="B9011" s="24"/>
      <c r="C9011" s="24"/>
    </row>
    <row r="9012" spans="2:3" x14ac:dyDescent="0.2">
      <c r="B9012" s="24"/>
      <c r="C9012" s="24"/>
    </row>
    <row r="9013" spans="2:3" x14ac:dyDescent="0.2">
      <c r="B9013" s="24"/>
      <c r="C9013" s="24"/>
    </row>
    <row r="9014" spans="2:3" x14ac:dyDescent="0.2">
      <c r="B9014" s="24"/>
      <c r="C9014" s="24"/>
    </row>
    <row r="9015" spans="2:3" x14ac:dyDescent="0.2">
      <c r="B9015" s="24"/>
      <c r="C9015" s="24"/>
    </row>
    <row r="9016" spans="2:3" x14ac:dyDescent="0.2">
      <c r="B9016" s="24"/>
      <c r="C9016" s="24"/>
    </row>
    <row r="9017" spans="2:3" x14ac:dyDescent="0.2">
      <c r="B9017" s="24"/>
      <c r="C9017" s="24"/>
    </row>
    <row r="9018" spans="2:3" x14ac:dyDescent="0.2">
      <c r="B9018" s="24"/>
      <c r="C9018" s="24"/>
    </row>
    <row r="9019" spans="2:3" x14ac:dyDescent="0.2">
      <c r="B9019" s="24"/>
      <c r="C9019" s="24"/>
    </row>
    <row r="9020" spans="2:3" x14ac:dyDescent="0.2">
      <c r="B9020" s="24"/>
      <c r="C9020" s="24"/>
    </row>
    <row r="9021" spans="2:3" x14ac:dyDescent="0.2">
      <c r="B9021" s="24"/>
      <c r="C9021" s="24"/>
    </row>
    <row r="9022" spans="2:3" x14ac:dyDescent="0.2">
      <c r="B9022" s="24"/>
      <c r="C9022" s="24"/>
    </row>
    <row r="9023" spans="2:3" x14ac:dyDescent="0.2">
      <c r="B9023" s="24"/>
      <c r="C9023" s="24"/>
    </row>
    <row r="9024" spans="2:3" x14ac:dyDescent="0.2">
      <c r="B9024" s="24"/>
      <c r="C9024" s="24"/>
    </row>
    <row r="9025" spans="2:3" x14ac:dyDescent="0.2">
      <c r="B9025" s="24"/>
      <c r="C9025" s="24"/>
    </row>
    <row r="9026" spans="2:3" x14ac:dyDescent="0.2">
      <c r="B9026" s="24"/>
      <c r="C9026" s="24"/>
    </row>
    <row r="9027" spans="2:3" x14ac:dyDescent="0.2">
      <c r="B9027" s="24"/>
      <c r="C9027" s="24"/>
    </row>
    <row r="9028" spans="2:3" x14ac:dyDescent="0.2">
      <c r="B9028" s="24"/>
      <c r="C9028" s="24"/>
    </row>
    <row r="9029" spans="2:3" x14ac:dyDescent="0.2">
      <c r="B9029" s="24"/>
      <c r="C9029" s="24"/>
    </row>
    <row r="9030" spans="2:3" x14ac:dyDescent="0.2">
      <c r="B9030" s="24"/>
      <c r="C9030" s="24"/>
    </row>
    <row r="9031" spans="2:3" x14ac:dyDescent="0.2">
      <c r="B9031" s="24"/>
      <c r="C9031" s="24"/>
    </row>
    <row r="9032" spans="2:3" x14ac:dyDescent="0.2">
      <c r="B9032" s="24"/>
      <c r="C9032" s="24"/>
    </row>
    <row r="9033" spans="2:3" x14ac:dyDescent="0.2">
      <c r="B9033" s="24"/>
      <c r="C9033" s="24"/>
    </row>
    <row r="9034" spans="2:3" x14ac:dyDescent="0.2">
      <c r="B9034" s="24"/>
      <c r="C9034" s="24"/>
    </row>
    <row r="9035" spans="2:3" x14ac:dyDescent="0.2">
      <c r="B9035" s="24"/>
      <c r="C9035" s="24"/>
    </row>
    <row r="9036" spans="2:3" x14ac:dyDescent="0.2">
      <c r="B9036" s="24"/>
      <c r="C9036" s="24"/>
    </row>
    <row r="9037" spans="2:3" x14ac:dyDescent="0.2">
      <c r="B9037" s="24"/>
      <c r="C9037" s="24"/>
    </row>
    <row r="9038" spans="2:3" x14ac:dyDescent="0.2">
      <c r="B9038" s="24"/>
      <c r="C9038" s="24"/>
    </row>
    <row r="9039" spans="2:3" x14ac:dyDescent="0.2">
      <c r="B9039" s="24"/>
      <c r="C9039" s="24"/>
    </row>
    <row r="9040" spans="2:3" x14ac:dyDescent="0.2">
      <c r="B9040" s="24"/>
      <c r="C9040" s="24"/>
    </row>
    <row r="9041" spans="2:3" x14ac:dyDescent="0.2">
      <c r="B9041" s="24"/>
      <c r="C9041" s="24"/>
    </row>
    <row r="9042" spans="2:3" x14ac:dyDescent="0.2">
      <c r="B9042" s="24"/>
      <c r="C9042" s="24"/>
    </row>
    <row r="9043" spans="2:3" x14ac:dyDescent="0.2">
      <c r="B9043" s="24"/>
      <c r="C9043" s="24"/>
    </row>
    <row r="9044" spans="2:3" x14ac:dyDescent="0.2">
      <c r="B9044" s="24"/>
      <c r="C9044" s="24"/>
    </row>
    <row r="9045" spans="2:3" x14ac:dyDescent="0.2">
      <c r="B9045" s="24"/>
      <c r="C9045" s="24"/>
    </row>
    <row r="9046" spans="2:3" x14ac:dyDescent="0.2">
      <c r="B9046" s="24"/>
      <c r="C9046" s="24"/>
    </row>
    <row r="9047" spans="2:3" x14ac:dyDescent="0.2">
      <c r="B9047" s="24"/>
      <c r="C9047" s="24"/>
    </row>
    <row r="9048" spans="2:3" x14ac:dyDescent="0.2">
      <c r="B9048" s="24"/>
      <c r="C9048" s="24"/>
    </row>
    <row r="9049" spans="2:3" x14ac:dyDescent="0.2">
      <c r="B9049" s="24"/>
      <c r="C9049" s="24"/>
    </row>
    <row r="9050" spans="2:3" x14ac:dyDescent="0.2">
      <c r="B9050" s="24"/>
      <c r="C9050" s="24"/>
    </row>
    <row r="9051" spans="2:3" x14ac:dyDescent="0.2">
      <c r="B9051" s="24"/>
      <c r="C9051" s="24"/>
    </row>
    <row r="9052" spans="2:3" x14ac:dyDescent="0.2">
      <c r="B9052" s="24"/>
      <c r="C9052" s="24"/>
    </row>
    <row r="9053" spans="2:3" x14ac:dyDescent="0.2">
      <c r="B9053" s="24"/>
      <c r="C9053" s="24"/>
    </row>
    <row r="9054" spans="2:3" x14ac:dyDescent="0.2">
      <c r="B9054" s="24"/>
      <c r="C9054" s="24"/>
    </row>
    <row r="9055" spans="2:3" x14ac:dyDescent="0.2">
      <c r="B9055" s="24"/>
      <c r="C9055" s="24"/>
    </row>
    <row r="9056" spans="2:3" x14ac:dyDescent="0.2">
      <c r="B9056" s="24"/>
      <c r="C9056" s="24"/>
    </row>
    <row r="9057" spans="2:3" x14ac:dyDescent="0.2">
      <c r="B9057" s="24"/>
      <c r="C9057" s="24"/>
    </row>
    <row r="9058" spans="2:3" x14ac:dyDescent="0.2">
      <c r="B9058" s="24"/>
      <c r="C9058" s="24"/>
    </row>
    <row r="9059" spans="2:3" x14ac:dyDescent="0.2">
      <c r="B9059" s="24"/>
      <c r="C9059" s="24"/>
    </row>
    <row r="9060" spans="2:3" x14ac:dyDescent="0.2">
      <c r="B9060" s="24"/>
      <c r="C9060" s="24"/>
    </row>
    <row r="9061" spans="2:3" x14ac:dyDescent="0.2">
      <c r="B9061" s="24"/>
      <c r="C9061" s="24"/>
    </row>
    <row r="9062" spans="2:3" x14ac:dyDescent="0.2">
      <c r="B9062" s="24"/>
      <c r="C9062" s="24"/>
    </row>
    <row r="9063" spans="2:3" x14ac:dyDescent="0.2">
      <c r="B9063" s="24"/>
      <c r="C9063" s="24"/>
    </row>
    <row r="9064" spans="2:3" x14ac:dyDescent="0.2">
      <c r="B9064" s="24"/>
      <c r="C9064" s="24"/>
    </row>
    <row r="9065" spans="2:3" x14ac:dyDescent="0.2">
      <c r="B9065" s="24"/>
      <c r="C9065" s="24"/>
    </row>
    <row r="9066" spans="2:3" x14ac:dyDescent="0.2">
      <c r="B9066" s="24"/>
      <c r="C9066" s="24"/>
    </row>
    <row r="9067" spans="2:3" x14ac:dyDescent="0.2">
      <c r="B9067" s="24"/>
      <c r="C9067" s="24"/>
    </row>
    <row r="9068" spans="2:3" x14ac:dyDescent="0.2">
      <c r="B9068" s="24"/>
      <c r="C9068" s="24"/>
    </row>
    <row r="9069" spans="2:3" x14ac:dyDescent="0.2">
      <c r="B9069" s="24"/>
      <c r="C9069" s="24"/>
    </row>
    <row r="9070" spans="2:3" x14ac:dyDescent="0.2">
      <c r="B9070" s="24"/>
      <c r="C9070" s="24"/>
    </row>
    <row r="9071" spans="2:3" x14ac:dyDescent="0.2">
      <c r="B9071" s="24"/>
      <c r="C9071" s="24"/>
    </row>
    <row r="9072" spans="2:3" x14ac:dyDescent="0.2">
      <c r="B9072" s="24"/>
      <c r="C9072" s="24"/>
    </row>
    <row r="9073" spans="2:3" x14ac:dyDescent="0.2">
      <c r="B9073" s="24"/>
      <c r="C9073" s="24"/>
    </row>
    <row r="9074" spans="2:3" x14ac:dyDescent="0.2">
      <c r="B9074" s="24"/>
      <c r="C9074" s="24"/>
    </row>
    <row r="9075" spans="2:3" x14ac:dyDescent="0.2">
      <c r="B9075" s="24"/>
      <c r="C9075" s="24"/>
    </row>
    <row r="9076" spans="2:3" x14ac:dyDescent="0.2">
      <c r="B9076" s="24"/>
      <c r="C9076" s="24"/>
    </row>
    <row r="9077" spans="2:3" x14ac:dyDescent="0.2">
      <c r="B9077" s="24"/>
      <c r="C9077" s="24"/>
    </row>
    <row r="9078" spans="2:3" x14ac:dyDescent="0.2">
      <c r="B9078" s="24"/>
      <c r="C9078" s="24"/>
    </row>
    <row r="9079" spans="2:3" x14ac:dyDescent="0.2">
      <c r="B9079" s="24"/>
      <c r="C9079" s="24"/>
    </row>
    <row r="9080" spans="2:3" x14ac:dyDescent="0.2">
      <c r="B9080" s="24"/>
      <c r="C9080" s="24"/>
    </row>
    <row r="9081" spans="2:3" x14ac:dyDescent="0.2">
      <c r="B9081" s="24"/>
      <c r="C9081" s="24"/>
    </row>
    <row r="9082" spans="2:3" x14ac:dyDescent="0.2">
      <c r="B9082" s="24"/>
      <c r="C9082" s="24"/>
    </row>
    <row r="9083" spans="2:3" x14ac:dyDescent="0.2">
      <c r="B9083" s="24"/>
      <c r="C9083" s="24"/>
    </row>
    <row r="9084" spans="2:3" x14ac:dyDescent="0.2">
      <c r="B9084" s="24"/>
      <c r="C9084" s="24"/>
    </row>
    <row r="9085" spans="2:3" x14ac:dyDescent="0.2">
      <c r="B9085" s="24"/>
      <c r="C9085" s="24"/>
    </row>
    <row r="9086" spans="2:3" x14ac:dyDescent="0.2">
      <c r="B9086" s="24"/>
      <c r="C9086" s="24"/>
    </row>
    <row r="9087" spans="2:3" x14ac:dyDescent="0.2">
      <c r="B9087" s="24"/>
      <c r="C9087" s="24"/>
    </row>
    <row r="9088" spans="2:3" x14ac:dyDescent="0.2">
      <c r="B9088" s="24"/>
      <c r="C9088" s="24"/>
    </row>
    <row r="9089" spans="2:3" x14ac:dyDescent="0.2">
      <c r="B9089" s="24"/>
      <c r="C9089" s="24"/>
    </row>
    <row r="9090" spans="2:3" x14ac:dyDescent="0.2">
      <c r="B9090" s="24"/>
      <c r="C9090" s="24"/>
    </row>
    <row r="9091" spans="2:3" x14ac:dyDescent="0.2">
      <c r="B9091" s="24"/>
      <c r="C9091" s="24"/>
    </row>
    <row r="9092" spans="2:3" x14ac:dyDescent="0.2">
      <c r="B9092" s="24"/>
      <c r="C9092" s="24"/>
    </row>
    <row r="9093" spans="2:3" x14ac:dyDescent="0.2">
      <c r="B9093" s="24"/>
      <c r="C9093" s="24"/>
    </row>
    <row r="9094" spans="2:3" x14ac:dyDescent="0.2">
      <c r="B9094" s="24"/>
      <c r="C9094" s="24"/>
    </row>
    <row r="9095" spans="2:3" x14ac:dyDescent="0.2">
      <c r="B9095" s="24"/>
      <c r="C9095" s="24"/>
    </row>
    <row r="9096" spans="2:3" x14ac:dyDescent="0.2">
      <c r="B9096" s="24"/>
      <c r="C9096" s="24"/>
    </row>
    <row r="9097" spans="2:3" x14ac:dyDescent="0.2">
      <c r="B9097" s="24"/>
      <c r="C9097" s="24"/>
    </row>
    <row r="9098" spans="2:3" x14ac:dyDescent="0.2">
      <c r="B9098" s="24"/>
      <c r="C9098" s="24"/>
    </row>
    <row r="9099" spans="2:3" x14ac:dyDescent="0.2">
      <c r="B9099" s="24"/>
      <c r="C9099" s="24"/>
    </row>
    <row r="9100" spans="2:3" x14ac:dyDescent="0.2">
      <c r="B9100" s="24"/>
      <c r="C9100" s="24"/>
    </row>
    <row r="9101" spans="2:3" x14ac:dyDescent="0.2">
      <c r="B9101" s="24"/>
      <c r="C9101" s="24"/>
    </row>
    <row r="9102" spans="2:3" x14ac:dyDescent="0.2">
      <c r="B9102" s="24"/>
      <c r="C9102" s="24"/>
    </row>
    <row r="9103" spans="2:3" x14ac:dyDescent="0.2">
      <c r="B9103" s="24"/>
      <c r="C9103" s="24"/>
    </row>
    <row r="9104" spans="2:3" x14ac:dyDescent="0.2">
      <c r="B9104" s="24"/>
      <c r="C9104" s="24"/>
    </row>
    <row r="9105" spans="2:3" x14ac:dyDescent="0.2">
      <c r="B9105" s="24"/>
      <c r="C9105" s="24"/>
    </row>
    <row r="9106" spans="2:3" x14ac:dyDescent="0.2">
      <c r="B9106" s="24"/>
      <c r="C9106" s="24"/>
    </row>
    <row r="9107" spans="2:3" x14ac:dyDescent="0.2">
      <c r="B9107" s="24"/>
      <c r="C9107" s="24"/>
    </row>
    <row r="9108" spans="2:3" x14ac:dyDescent="0.2">
      <c r="B9108" s="24"/>
      <c r="C9108" s="24"/>
    </row>
    <row r="9109" spans="2:3" x14ac:dyDescent="0.2">
      <c r="B9109" s="24"/>
      <c r="C9109" s="24"/>
    </row>
    <row r="9110" spans="2:3" x14ac:dyDescent="0.2">
      <c r="B9110" s="24"/>
      <c r="C9110" s="24"/>
    </row>
    <row r="9111" spans="2:3" x14ac:dyDescent="0.2">
      <c r="B9111" s="24"/>
      <c r="C9111" s="24"/>
    </row>
    <row r="9112" spans="2:3" x14ac:dyDescent="0.2">
      <c r="B9112" s="24"/>
      <c r="C9112" s="24"/>
    </row>
    <row r="9113" spans="2:3" x14ac:dyDescent="0.2">
      <c r="B9113" s="24"/>
      <c r="C9113" s="24"/>
    </row>
    <row r="9114" spans="2:3" x14ac:dyDescent="0.2">
      <c r="B9114" s="24"/>
      <c r="C9114" s="24"/>
    </row>
    <row r="9115" spans="2:3" x14ac:dyDescent="0.2">
      <c r="B9115" s="24"/>
      <c r="C9115" s="24"/>
    </row>
    <row r="9116" spans="2:3" x14ac:dyDescent="0.2">
      <c r="B9116" s="24"/>
      <c r="C9116" s="24"/>
    </row>
    <row r="9117" spans="2:3" x14ac:dyDescent="0.2">
      <c r="B9117" s="24"/>
      <c r="C9117" s="24"/>
    </row>
    <row r="9118" spans="2:3" x14ac:dyDescent="0.2">
      <c r="B9118" s="24"/>
      <c r="C9118" s="24"/>
    </row>
    <row r="9119" spans="2:3" x14ac:dyDescent="0.2">
      <c r="B9119" s="24"/>
      <c r="C9119" s="24"/>
    </row>
    <row r="9120" spans="2:3" x14ac:dyDescent="0.2">
      <c r="B9120" s="24"/>
      <c r="C9120" s="24"/>
    </row>
    <row r="9121" spans="2:3" x14ac:dyDescent="0.2">
      <c r="B9121" s="24"/>
      <c r="C9121" s="24"/>
    </row>
    <row r="9122" spans="2:3" x14ac:dyDescent="0.2">
      <c r="B9122" s="24"/>
      <c r="C9122" s="24"/>
    </row>
    <row r="9123" spans="2:3" x14ac:dyDescent="0.2">
      <c r="B9123" s="24"/>
      <c r="C9123" s="24"/>
    </row>
    <row r="9124" spans="2:3" x14ac:dyDescent="0.2">
      <c r="B9124" s="24"/>
      <c r="C9124" s="24"/>
    </row>
    <row r="9125" spans="2:3" x14ac:dyDescent="0.2">
      <c r="B9125" s="24"/>
      <c r="C9125" s="24"/>
    </row>
    <row r="9126" spans="2:3" x14ac:dyDescent="0.2">
      <c r="B9126" s="24"/>
      <c r="C9126" s="24"/>
    </row>
    <row r="9127" spans="2:3" x14ac:dyDescent="0.2">
      <c r="B9127" s="24"/>
      <c r="C9127" s="24"/>
    </row>
    <row r="9128" spans="2:3" x14ac:dyDescent="0.2">
      <c r="B9128" s="24"/>
      <c r="C9128" s="24"/>
    </row>
    <row r="9129" spans="2:3" x14ac:dyDescent="0.2">
      <c r="B9129" s="24"/>
      <c r="C9129" s="24"/>
    </row>
    <row r="9130" spans="2:3" x14ac:dyDescent="0.2">
      <c r="B9130" s="24"/>
      <c r="C9130" s="24"/>
    </row>
    <row r="9131" spans="2:3" x14ac:dyDescent="0.2">
      <c r="B9131" s="24"/>
      <c r="C9131" s="24"/>
    </row>
    <row r="9132" spans="2:3" x14ac:dyDescent="0.2">
      <c r="B9132" s="24"/>
      <c r="C9132" s="24"/>
    </row>
    <row r="9133" spans="2:3" x14ac:dyDescent="0.2">
      <c r="B9133" s="24"/>
      <c r="C9133" s="24"/>
    </row>
    <row r="9134" spans="2:3" x14ac:dyDescent="0.2">
      <c r="B9134" s="24"/>
      <c r="C9134" s="24"/>
    </row>
    <row r="9135" spans="2:3" x14ac:dyDescent="0.2">
      <c r="B9135" s="24"/>
      <c r="C9135" s="24"/>
    </row>
    <row r="9136" spans="2:3" x14ac:dyDescent="0.2">
      <c r="B9136" s="24"/>
      <c r="C9136" s="24"/>
    </row>
    <row r="9137" spans="2:3" x14ac:dyDescent="0.2">
      <c r="B9137" s="24"/>
      <c r="C9137" s="24"/>
    </row>
    <row r="9138" spans="2:3" x14ac:dyDescent="0.2">
      <c r="B9138" s="24"/>
      <c r="C9138" s="24"/>
    </row>
    <row r="9139" spans="2:3" x14ac:dyDescent="0.2">
      <c r="B9139" s="24"/>
      <c r="C9139" s="24"/>
    </row>
    <row r="9140" spans="2:3" x14ac:dyDescent="0.2">
      <c r="B9140" s="24"/>
      <c r="C9140" s="24"/>
    </row>
    <row r="9141" spans="2:3" x14ac:dyDescent="0.2">
      <c r="B9141" s="24"/>
      <c r="C9141" s="24"/>
    </row>
    <row r="9142" spans="2:3" x14ac:dyDescent="0.2">
      <c r="B9142" s="24"/>
      <c r="C9142" s="24"/>
    </row>
    <row r="9143" spans="2:3" x14ac:dyDescent="0.2">
      <c r="B9143" s="24"/>
      <c r="C9143" s="24"/>
    </row>
    <row r="9144" spans="2:3" x14ac:dyDescent="0.2">
      <c r="B9144" s="24"/>
      <c r="C9144" s="24"/>
    </row>
    <row r="9145" spans="2:3" x14ac:dyDescent="0.2">
      <c r="B9145" s="24"/>
      <c r="C9145" s="24"/>
    </row>
    <row r="9146" spans="2:3" x14ac:dyDescent="0.2">
      <c r="B9146" s="24"/>
      <c r="C9146" s="24"/>
    </row>
    <row r="9147" spans="2:3" x14ac:dyDescent="0.2">
      <c r="B9147" s="24"/>
      <c r="C9147" s="24"/>
    </row>
    <row r="9148" spans="2:3" x14ac:dyDescent="0.2">
      <c r="B9148" s="24"/>
      <c r="C9148" s="24"/>
    </row>
    <row r="9149" spans="2:3" x14ac:dyDescent="0.2">
      <c r="B9149" s="24"/>
      <c r="C9149" s="24"/>
    </row>
    <row r="9150" spans="2:3" x14ac:dyDescent="0.2">
      <c r="B9150" s="24"/>
      <c r="C9150" s="24"/>
    </row>
    <row r="9151" spans="2:3" x14ac:dyDescent="0.2">
      <c r="B9151" s="24"/>
      <c r="C9151" s="24"/>
    </row>
    <row r="9152" spans="2:3" x14ac:dyDescent="0.2">
      <c r="B9152" s="24"/>
      <c r="C9152" s="24"/>
    </row>
    <row r="9153" spans="2:3" x14ac:dyDescent="0.2">
      <c r="B9153" s="24"/>
      <c r="C9153" s="24"/>
    </row>
    <row r="9154" spans="2:3" x14ac:dyDescent="0.2">
      <c r="B9154" s="24"/>
      <c r="C9154" s="24"/>
    </row>
    <row r="9155" spans="2:3" x14ac:dyDescent="0.2">
      <c r="B9155" s="24"/>
      <c r="C9155" s="24"/>
    </row>
    <row r="9156" spans="2:3" x14ac:dyDescent="0.2">
      <c r="B9156" s="24"/>
      <c r="C9156" s="24"/>
    </row>
    <row r="9157" spans="2:3" x14ac:dyDescent="0.2">
      <c r="B9157" s="24"/>
      <c r="C9157" s="24"/>
    </row>
    <row r="9158" spans="2:3" x14ac:dyDescent="0.2">
      <c r="B9158" s="24"/>
      <c r="C9158" s="24"/>
    </row>
    <row r="9159" spans="2:3" x14ac:dyDescent="0.2">
      <c r="B9159" s="24"/>
      <c r="C9159" s="24"/>
    </row>
    <row r="9160" spans="2:3" x14ac:dyDescent="0.2">
      <c r="B9160" s="24"/>
      <c r="C9160" s="24"/>
    </row>
    <row r="9161" spans="2:3" x14ac:dyDescent="0.2">
      <c r="B9161" s="24"/>
      <c r="C9161" s="24"/>
    </row>
    <row r="9162" spans="2:3" x14ac:dyDescent="0.2">
      <c r="B9162" s="24"/>
      <c r="C9162" s="24"/>
    </row>
    <row r="9163" spans="2:3" x14ac:dyDescent="0.2">
      <c r="B9163" s="24"/>
      <c r="C9163" s="24"/>
    </row>
    <row r="9164" spans="2:3" x14ac:dyDescent="0.2">
      <c r="B9164" s="24"/>
      <c r="C9164" s="24"/>
    </row>
    <row r="9165" spans="2:3" x14ac:dyDescent="0.2">
      <c r="B9165" s="24"/>
      <c r="C9165" s="24"/>
    </row>
    <row r="9166" spans="2:3" x14ac:dyDescent="0.2">
      <c r="B9166" s="24"/>
      <c r="C9166" s="24"/>
    </row>
    <row r="9167" spans="2:3" x14ac:dyDescent="0.2">
      <c r="B9167" s="24"/>
      <c r="C9167" s="24"/>
    </row>
    <row r="9168" spans="2:3" x14ac:dyDescent="0.2">
      <c r="B9168" s="24"/>
      <c r="C9168" s="24"/>
    </row>
    <row r="9169" spans="2:3" x14ac:dyDescent="0.2">
      <c r="B9169" s="24"/>
      <c r="C9169" s="24"/>
    </row>
    <row r="9170" spans="2:3" x14ac:dyDescent="0.2">
      <c r="B9170" s="24"/>
      <c r="C9170" s="24"/>
    </row>
    <row r="9171" spans="2:3" x14ac:dyDescent="0.2">
      <c r="B9171" s="24"/>
      <c r="C9171" s="24"/>
    </row>
    <row r="9172" spans="2:3" x14ac:dyDescent="0.2">
      <c r="B9172" s="24"/>
      <c r="C9172" s="24"/>
    </row>
    <row r="9173" spans="2:3" x14ac:dyDescent="0.2">
      <c r="B9173" s="24"/>
      <c r="C9173" s="24"/>
    </row>
    <row r="9174" spans="2:3" x14ac:dyDescent="0.2">
      <c r="B9174" s="24"/>
      <c r="C9174" s="24"/>
    </row>
    <row r="9175" spans="2:3" x14ac:dyDescent="0.2">
      <c r="B9175" s="24"/>
      <c r="C9175" s="24"/>
    </row>
    <row r="9176" spans="2:3" x14ac:dyDescent="0.2">
      <c r="B9176" s="24"/>
      <c r="C9176" s="24"/>
    </row>
    <row r="9177" spans="2:3" x14ac:dyDescent="0.2">
      <c r="B9177" s="24"/>
      <c r="C9177" s="24"/>
    </row>
    <row r="9178" spans="2:3" x14ac:dyDescent="0.2">
      <c r="B9178" s="24"/>
      <c r="C9178" s="24"/>
    </row>
    <row r="9179" spans="2:3" x14ac:dyDescent="0.2">
      <c r="B9179" s="24"/>
      <c r="C9179" s="24"/>
    </row>
    <row r="9180" spans="2:3" x14ac:dyDescent="0.2">
      <c r="B9180" s="24"/>
      <c r="C9180" s="24"/>
    </row>
    <row r="9181" spans="2:3" x14ac:dyDescent="0.2">
      <c r="B9181" s="24"/>
      <c r="C9181" s="24"/>
    </row>
    <row r="9182" spans="2:3" x14ac:dyDescent="0.2">
      <c r="B9182" s="24"/>
      <c r="C9182" s="24"/>
    </row>
    <row r="9183" spans="2:3" x14ac:dyDescent="0.2">
      <c r="B9183" s="24"/>
      <c r="C9183" s="24"/>
    </row>
    <row r="9184" spans="2:3" x14ac:dyDescent="0.2">
      <c r="B9184" s="24"/>
      <c r="C9184" s="24"/>
    </row>
    <row r="9185" spans="2:3" x14ac:dyDescent="0.2">
      <c r="B9185" s="24"/>
      <c r="C9185" s="24"/>
    </row>
    <row r="9186" spans="2:3" x14ac:dyDescent="0.2">
      <c r="B9186" s="24"/>
      <c r="C9186" s="24"/>
    </row>
    <row r="9187" spans="2:3" x14ac:dyDescent="0.2">
      <c r="B9187" s="24"/>
      <c r="C9187" s="24"/>
    </row>
    <row r="9188" spans="2:3" x14ac:dyDescent="0.2">
      <c r="B9188" s="24"/>
      <c r="C9188" s="24"/>
    </row>
    <row r="9189" spans="2:3" x14ac:dyDescent="0.2">
      <c r="B9189" s="24"/>
      <c r="C9189" s="24"/>
    </row>
    <row r="9190" spans="2:3" x14ac:dyDescent="0.2">
      <c r="B9190" s="24"/>
      <c r="C9190" s="24"/>
    </row>
    <row r="9191" spans="2:3" x14ac:dyDescent="0.2">
      <c r="B9191" s="24"/>
      <c r="C9191" s="24"/>
    </row>
    <row r="9192" spans="2:3" x14ac:dyDescent="0.2">
      <c r="B9192" s="24"/>
      <c r="C9192" s="24"/>
    </row>
    <row r="9193" spans="2:3" x14ac:dyDescent="0.2">
      <c r="B9193" s="24"/>
      <c r="C9193" s="24"/>
    </row>
    <row r="9194" spans="2:3" x14ac:dyDescent="0.2">
      <c r="B9194" s="24"/>
      <c r="C9194" s="24"/>
    </row>
    <row r="9195" spans="2:3" x14ac:dyDescent="0.2">
      <c r="B9195" s="24"/>
      <c r="C9195" s="24"/>
    </row>
    <row r="9196" spans="2:3" x14ac:dyDescent="0.2">
      <c r="B9196" s="24"/>
      <c r="C9196" s="24"/>
    </row>
    <row r="9197" spans="2:3" x14ac:dyDescent="0.2">
      <c r="B9197" s="24"/>
      <c r="C9197" s="24"/>
    </row>
    <row r="9198" spans="2:3" x14ac:dyDescent="0.2">
      <c r="B9198" s="24"/>
      <c r="C9198" s="24"/>
    </row>
    <row r="9199" spans="2:3" x14ac:dyDescent="0.2">
      <c r="B9199" s="24"/>
      <c r="C9199" s="24"/>
    </row>
    <row r="9200" spans="2:3" x14ac:dyDescent="0.2">
      <c r="B9200" s="24"/>
      <c r="C9200" s="24"/>
    </row>
    <row r="9201" spans="2:3" x14ac:dyDescent="0.2">
      <c r="B9201" s="24"/>
      <c r="C9201" s="24"/>
    </row>
    <row r="9202" spans="2:3" x14ac:dyDescent="0.2">
      <c r="B9202" s="24"/>
      <c r="C9202" s="24"/>
    </row>
    <row r="9203" spans="2:3" x14ac:dyDescent="0.2">
      <c r="B9203" s="24"/>
      <c r="C9203" s="24"/>
    </row>
    <row r="9204" spans="2:3" x14ac:dyDescent="0.2">
      <c r="B9204" s="24"/>
      <c r="C9204" s="24"/>
    </row>
    <row r="9205" spans="2:3" x14ac:dyDescent="0.2">
      <c r="B9205" s="24"/>
      <c r="C9205" s="24"/>
    </row>
    <row r="9206" spans="2:3" x14ac:dyDescent="0.2">
      <c r="B9206" s="24"/>
      <c r="C9206" s="24"/>
    </row>
    <row r="9207" spans="2:3" x14ac:dyDescent="0.2">
      <c r="B9207" s="24"/>
      <c r="C9207" s="24"/>
    </row>
    <row r="9208" spans="2:3" x14ac:dyDescent="0.2">
      <c r="B9208" s="24"/>
      <c r="C9208" s="24"/>
    </row>
    <row r="9209" spans="2:3" x14ac:dyDescent="0.2">
      <c r="B9209" s="24"/>
      <c r="C9209" s="24"/>
    </row>
    <row r="9210" spans="2:3" x14ac:dyDescent="0.2">
      <c r="B9210" s="24"/>
      <c r="C9210" s="24"/>
    </row>
    <row r="9211" spans="2:3" x14ac:dyDescent="0.2">
      <c r="B9211" s="24"/>
      <c r="C9211" s="24"/>
    </row>
    <row r="9212" spans="2:3" x14ac:dyDescent="0.2">
      <c r="B9212" s="24"/>
      <c r="C9212" s="24"/>
    </row>
    <row r="9213" spans="2:3" x14ac:dyDescent="0.2">
      <c r="B9213" s="24"/>
      <c r="C9213" s="24"/>
    </row>
    <row r="9214" spans="2:3" x14ac:dyDescent="0.2">
      <c r="B9214" s="24"/>
      <c r="C9214" s="24"/>
    </row>
    <row r="9215" spans="2:3" x14ac:dyDescent="0.2">
      <c r="B9215" s="24"/>
      <c r="C9215" s="24"/>
    </row>
    <row r="9216" spans="2:3" x14ac:dyDescent="0.2">
      <c r="B9216" s="24"/>
      <c r="C9216" s="24"/>
    </row>
    <row r="9217" spans="2:3" x14ac:dyDescent="0.2">
      <c r="B9217" s="24"/>
      <c r="C9217" s="24"/>
    </row>
    <row r="9218" spans="2:3" x14ac:dyDescent="0.2">
      <c r="B9218" s="24"/>
      <c r="C9218" s="24"/>
    </row>
    <row r="9219" spans="2:3" x14ac:dyDescent="0.2">
      <c r="B9219" s="24"/>
      <c r="C9219" s="24"/>
    </row>
    <row r="9220" spans="2:3" x14ac:dyDescent="0.2">
      <c r="B9220" s="24"/>
      <c r="C9220" s="24"/>
    </row>
    <row r="9221" spans="2:3" x14ac:dyDescent="0.2">
      <c r="B9221" s="24"/>
      <c r="C9221" s="24"/>
    </row>
    <row r="9222" spans="2:3" x14ac:dyDescent="0.2">
      <c r="B9222" s="24"/>
      <c r="C9222" s="24"/>
    </row>
    <row r="9223" spans="2:3" x14ac:dyDescent="0.2">
      <c r="B9223" s="24"/>
      <c r="C9223" s="24"/>
    </row>
    <row r="9224" spans="2:3" x14ac:dyDescent="0.2">
      <c r="B9224" s="24"/>
      <c r="C9224" s="24"/>
    </row>
    <row r="9225" spans="2:3" x14ac:dyDescent="0.2">
      <c r="B9225" s="24"/>
      <c r="C9225" s="24"/>
    </row>
    <row r="9226" spans="2:3" x14ac:dyDescent="0.2">
      <c r="B9226" s="24"/>
      <c r="C9226" s="24"/>
    </row>
    <row r="9227" spans="2:3" x14ac:dyDescent="0.2">
      <c r="B9227" s="24"/>
      <c r="C9227" s="24"/>
    </row>
    <row r="9228" spans="2:3" x14ac:dyDescent="0.2">
      <c r="B9228" s="24"/>
      <c r="C9228" s="24"/>
    </row>
    <row r="9229" spans="2:3" x14ac:dyDescent="0.2">
      <c r="B9229" s="24"/>
      <c r="C9229" s="24"/>
    </row>
    <row r="9230" spans="2:3" x14ac:dyDescent="0.2">
      <c r="B9230" s="24"/>
      <c r="C9230" s="24"/>
    </row>
    <row r="9231" spans="2:3" x14ac:dyDescent="0.2">
      <c r="B9231" s="24"/>
      <c r="C9231" s="24"/>
    </row>
    <row r="9232" spans="2:3" x14ac:dyDescent="0.2">
      <c r="B9232" s="24"/>
      <c r="C9232" s="24"/>
    </row>
    <row r="9233" spans="2:3" x14ac:dyDescent="0.2">
      <c r="B9233" s="24"/>
      <c r="C9233" s="24"/>
    </row>
    <row r="9234" spans="2:3" x14ac:dyDescent="0.2">
      <c r="B9234" s="24"/>
      <c r="C9234" s="24"/>
    </row>
    <row r="9235" spans="2:3" x14ac:dyDescent="0.2">
      <c r="B9235" s="24"/>
      <c r="C9235" s="24"/>
    </row>
    <row r="9236" spans="2:3" x14ac:dyDescent="0.2">
      <c r="B9236" s="24"/>
      <c r="C9236" s="24"/>
    </row>
    <row r="9237" spans="2:3" x14ac:dyDescent="0.2">
      <c r="B9237" s="24"/>
      <c r="C9237" s="24"/>
    </row>
    <row r="9238" spans="2:3" x14ac:dyDescent="0.2">
      <c r="B9238" s="24"/>
      <c r="C9238" s="24"/>
    </row>
    <row r="9239" spans="2:3" x14ac:dyDescent="0.2">
      <c r="B9239" s="24"/>
      <c r="C9239" s="24"/>
    </row>
    <row r="9240" spans="2:3" x14ac:dyDescent="0.2">
      <c r="B9240" s="24"/>
      <c r="C9240" s="24"/>
    </row>
    <row r="9241" spans="2:3" x14ac:dyDescent="0.2">
      <c r="B9241" s="24"/>
      <c r="C9241" s="24"/>
    </row>
    <row r="9242" spans="2:3" x14ac:dyDescent="0.2">
      <c r="B9242" s="24"/>
      <c r="C9242" s="24"/>
    </row>
    <row r="9243" spans="2:3" x14ac:dyDescent="0.2">
      <c r="B9243" s="24"/>
      <c r="C9243" s="24"/>
    </row>
    <row r="9244" spans="2:3" x14ac:dyDescent="0.2">
      <c r="B9244" s="24"/>
      <c r="C9244" s="24"/>
    </row>
    <row r="9245" spans="2:3" x14ac:dyDescent="0.2">
      <c r="B9245" s="24"/>
      <c r="C9245" s="24"/>
    </row>
    <row r="9246" spans="2:3" x14ac:dyDescent="0.2">
      <c r="B9246" s="24"/>
      <c r="C9246" s="24"/>
    </row>
    <row r="9247" spans="2:3" x14ac:dyDescent="0.2">
      <c r="B9247" s="24"/>
      <c r="C9247" s="24"/>
    </row>
    <row r="9248" spans="2:3" x14ac:dyDescent="0.2">
      <c r="B9248" s="24"/>
      <c r="C9248" s="24"/>
    </row>
    <row r="9249" spans="2:3" x14ac:dyDescent="0.2">
      <c r="B9249" s="24"/>
      <c r="C9249" s="24"/>
    </row>
    <row r="9250" spans="2:3" x14ac:dyDescent="0.2">
      <c r="B9250" s="24"/>
      <c r="C9250" s="24"/>
    </row>
    <row r="9251" spans="2:3" x14ac:dyDescent="0.2">
      <c r="B9251" s="24"/>
      <c r="C9251" s="24"/>
    </row>
    <row r="9252" spans="2:3" x14ac:dyDescent="0.2">
      <c r="B9252" s="24"/>
      <c r="C9252" s="24"/>
    </row>
    <row r="9253" spans="2:3" x14ac:dyDescent="0.2">
      <c r="B9253" s="24"/>
      <c r="C9253" s="24"/>
    </row>
    <row r="9254" spans="2:3" x14ac:dyDescent="0.2">
      <c r="B9254" s="24"/>
      <c r="C9254" s="24"/>
    </row>
    <row r="9255" spans="2:3" x14ac:dyDescent="0.2">
      <c r="B9255" s="24"/>
      <c r="C9255" s="24"/>
    </row>
    <row r="9256" spans="2:3" x14ac:dyDescent="0.2">
      <c r="B9256" s="24"/>
      <c r="C9256" s="24"/>
    </row>
    <row r="9257" spans="2:3" x14ac:dyDescent="0.2">
      <c r="B9257" s="24"/>
      <c r="C9257" s="24"/>
    </row>
    <row r="9258" spans="2:3" x14ac:dyDescent="0.2">
      <c r="B9258" s="24"/>
      <c r="C9258" s="24"/>
    </row>
    <row r="9259" spans="2:3" x14ac:dyDescent="0.2">
      <c r="B9259" s="24"/>
      <c r="C9259" s="24"/>
    </row>
    <row r="9260" spans="2:3" x14ac:dyDescent="0.2">
      <c r="B9260" s="24"/>
      <c r="C9260" s="24"/>
    </row>
    <row r="9261" spans="2:3" x14ac:dyDescent="0.2">
      <c r="B9261" s="24"/>
      <c r="C9261" s="24"/>
    </row>
    <row r="9262" spans="2:3" x14ac:dyDescent="0.2">
      <c r="B9262" s="24"/>
      <c r="C9262" s="24"/>
    </row>
    <row r="9263" spans="2:3" x14ac:dyDescent="0.2">
      <c r="B9263" s="24"/>
      <c r="C9263" s="24"/>
    </row>
    <row r="9264" spans="2:3" x14ac:dyDescent="0.2">
      <c r="B9264" s="24"/>
      <c r="C9264" s="24"/>
    </row>
    <row r="9265" spans="2:3" x14ac:dyDescent="0.2">
      <c r="B9265" s="24"/>
      <c r="C9265" s="24"/>
    </row>
    <row r="9266" spans="2:3" x14ac:dyDescent="0.2">
      <c r="B9266" s="24"/>
      <c r="C9266" s="24"/>
    </row>
    <row r="9267" spans="2:3" x14ac:dyDescent="0.2">
      <c r="B9267" s="24"/>
      <c r="C9267" s="24"/>
    </row>
    <row r="9268" spans="2:3" x14ac:dyDescent="0.2">
      <c r="B9268" s="24"/>
      <c r="C9268" s="24"/>
    </row>
    <row r="9269" spans="2:3" x14ac:dyDescent="0.2">
      <c r="B9269" s="24"/>
      <c r="C9269" s="24"/>
    </row>
    <row r="9270" spans="2:3" x14ac:dyDescent="0.2">
      <c r="B9270" s="24"/>
      <c r="C9270" s="24"/>
    </row>
    <row r="9271" spans="2:3" x14ac:dyDescent="0.2">
      <c r="B9271" s="24"/>
      <c r="C9271" s="24"/>
    </row>
    <row r="9272" spans="2:3" x14ac:dyDescent="0.2">
      <c r="B9272" s="24"/>
      <c r="C9272" s="24"/>
    </row>
    <row r="9273" spans="2:3" x14ac:dyDescent="0.2">
      <c r="B9273" s="24"/>
      <c r="C9273" s="24"/>
    </row>
    <row r="9274" spans="2:3" x14ac:dyDescent="0.2">
      <c r="B9274" s="24"/>
      <c r="C9274" s="24"/>
    </row>
    <row r="9275" spans="2:3" x14ac:dyDescent="0.2">
      <c r="B9275" s="24"/>
      <c r="C9275" s="24"/>
    </row>
    <row r="9276" spans="2:3" x14ac:dyDescent="0.2">
      <c r="B9276" s="24"/>
      <c r="C9276" s="24"/>
    </row>
    <row r="9277" spans="2:3" x14ac:dyDescent="0.2">
      <c r="B9277" s="24"/>
      <c r="C9277" s="24"/>
    </row>
    <row r="9278" spans="2:3" x14ac:dyDescent="0.2">
      <c r="B9278" s="24"/>
      <c r="C9278" s="24"/>
    </row>
    <row r="9279" spans="2:3" x14ac:dyDescent="0.2">
      <c r="B9279" s="24"/>
      <c r="C9279" s="24"/>
    </row>
    <row r="9280" spans="2:3" x14ac:dyDescent="0.2">
      <c r="B9280" s="24"/>
      <c r="C9280" s="24"/>
    </row>
    <row r="9281" spans="2:3" x14ac:dyDescent="0.2">
      <c r="B9281" s="24"/>
      <c r="C9281" s="24"/>
    </row>
    <row r="9282" spans="2:3" x14ac:dyDescent="0.2">
      <c r="B9282" s="24"/>
      <c r="C9282" s="24"/>
    </row>
    <row r="9283" spans="2:3" x14ac:dyDescent="0.2">
      <c r="B9283" s="24"/>
      <c r="C9283" s="24"/>
    </row>
    <row r="9284" spans="2:3" x14ac:dyDescent="0.2">
      <c r="B9284" s="24"/>
      <c r="C9284" s="24"/>
    </row>
    <row r="9285" spans="2:3" x14ac:dyDescent="0.2">
      <c r="B9285" s="24"/>
      <c r="C9285" s="24"/>
    </row>
    <row r="9286" spans="2:3" x14ac:dyDescent="0.2">
      <c r="B9286" s="24"/>
      <c r="C9286" s="24"/>
    </row>
    <row r="9287" spans="2:3" x14ac:dyDescent="0.2">
      <c r="B9287" s="24"/>
      <c r="C9287" s="24"/>
    </row>
    <row r="9288" spans="2:3" x14ac:dyDescent="0.2">
      <c r="B9288" s="24"/>
      <c r="C9288" s="24"/>
    </row>
    <row r="9289" spans="2:3" x14ac:dyDescent="0.2">
      <c r="B9289" s="24"/>
      <c r="C9289" s="24"/>
    </row>
    <row r="9290" spans="2:3" x14ac:dyDescent="0.2">
      <c r="B9290" s="24"/>
      <c r="C9290" s="24"/>
    </row>
    <row r="9291" spans="2:3" x14ac:dyDescent="0.2">
      <c r="B9291" s="24"/>
      <c r="C9291" s="24"/>
    </row>
    <row r="9292" spans="2:3" x14ac:dyDescent="0.2">
      <c r="B9292" s="24"/>
      <c r="C9292" s="24"/>
    </row>
    <row r="9293" spans="2:3" x14ac:dyDescent="0.2">
      <c r="B9293" s="24"/>
      <c r="C9293" s="24"/>
    </row>
    <row r="9294" spans="2:3" x14ac:dyDescent="0.2">
      <c r="B9294" s="24"/>
      <c r="C9294" s="24"/>
    </row>
    <row r="9295" spans="2:3" x14ac:dyDescent="0.2">
      <c r="B9295" s="24"/>
      <c r="C9295" s="24"/>
    </row>
    <row r="9296" spans="2:3" x14ac:dyDescent="0.2">
      <c r="B9296" s="24"/>
      <c r="C9296" s="24"/>
    </row>
    <row r="9297" spans="2:3" x14ac:dyDescent="0.2">
      <c r="B9297" s="24"/>
      <c r="C9297" s="24"/>
    </row>
    <row r="9298" spans="2:3" x14ac:dyDescent="0.2">
      <c r="B9298" s="24"/>
      <c r="C9298" s="24"/>
    </row>
    <row r="9299" spans="2:3" x14ac:dyDescent="0.2">
      <c r="B9299" s="24"/>
      <c r="C9299" s="24"/>
    </row>
    <row r="9300" spans="2:3" x14ac:dyDescent="0.2">
      <c r="B9300" s="24"/>
      <c r="C9300" s="24"/>
    </row>
    <row r="9301" spans="2:3" x14ac:dyDescent="0.2">
      <c r="B9301" s="24"/>
      <c r="C9301" s="24"/>
    </row>
    <row r="9302" spans="2:3" x14ac:dyDescent="0.2">
      <c r="B9302" s="24"/>
      <c r="C9302" s="24"/>
    </row>
    <row r="9303" spans="2:3" x14ac:dyDescent="0.2">
      <c r="B9303" s="24"/>
      <c r="C9303" s="24"/>
    </row>
    <row r="9304" spans="2:3" x14ac:dyDescent="0.2">
      <c r="B9304" s="24"/>
      <c r="C9304" s="24"/>
    </row>
    <row r="9305" spans="2:3" x14ac:dyDescent="0.2">
      <c r="B9305" s="24"/>
      <c r="C9305" s="24"/>
    </row>
    <row r="9306" spans="2:3" x14ac:dyDescent="0.2">
      <c r="B9306" s="24"/>
      <c r="C9306" s="24"/>
    </row>
    <row r="9307" spans="2:3" x14ac:dyDescent="0.2">
      <c r="B9307" s="24"/>
      <c r="C9307" s="24"/>
    </row>
    <row r="9308" spans="2:3" x14ac:dyDescent="0.2">
      <c r="B9308" s="24"/>
      <c r="C9308" s="24"/>
    </row>
    <row r="9309" spans="2:3" x14ac:dyDescent="0.2">
      <c r="B9309" s="24"/>
      <c r="C9309" s="24"/>
    </row>
    <row r="9310" spans="2:3" x14ac:dyDescent="0.2">
      <c r="B9310" s="24"/>
      <c r="C9310" s="24"/>
    </row>
    <row r="9311" spans="2:3" x14ac:dyDescent="0.2">
      <c r="B9311" s="24"/>
      <c r="C9311" s="24"/>
    </row>
    <row r="9312" spans="2:3" x14ac:dyDescent="0.2">
      <c r="B9312" s="24"/>
      <c r="C9312" s="24"/>
    </row>
    <row r="9313" spans="2:3" x14ac:dyDescent="0.2">
      <c r="B9313" s="24"/>
      <c r="C9313" s="24"/>
    </row>
    <row r="9314" spans="2:3" x14ac:dyDescent="0.2">
      <c r="B9314" s="24"/>
      <c r="C9314" s="24"/>
    </row>
    <row r="9315" spans="2:3" x14ac:dyDescent="0.2">
      <c r="B9315" s="24"/>
      <c r="C9315" s="24"/>
    </row>
    <row r="9316" spans="2:3" x14ac:dyDescent="0.2">
      <c r="B9316" s="24"/>
      <c r="C9316" s="24"/>
    </row>
    <row r="9317" spans="2:3" x14ac:dyDescent="0.2">
      <c r="B9317" s="24"/>
      <c r="C9317" s="24"/>
    </row>
    <row r="9318" spans="2:3" x14ac:dyDescent="0.2">
      <c r="B9318" s="24"/>
      <c r="C9318" s="24"/>
    </row>
    <row r="9319" spans="2:3" x14ac:dyDescent="0.2">
      <c r="B9319" s="24"/>
      <c r="C9319" s="24"/>
    </row>
    <row r="9320" spans="2:3" x14ac:dyDescent="0.2">
      <c r="B9320" s="24"/>
      <c r="C9320" s="24"/>
    </row>
    <row r="9321" spans="2:3" x14ac:dyDescent="0.2">
      <c r="B9321" s="24"/>
      <c r="C9321" s="24"/>
    </row>
    <row r="9322" spans="2:3" x14ac:dyDescent="0.2">
      <c r="B9322" s="24"/>
      <c r="C9322" s="24"/>
    </row>
    <row r="9323" spans="2:3" x14ac:dyDescent="0.2">
      <c r="B9323" s="24"/>
      <c r="C9323" s="24"/>
    </row>
    <row r="9324" spans="2:3" x14ac:dyDescent="0.2">
      <c r="B9324" s="24"/>
      <c r="C9324" s="24"/>
    </row>
    <row r="9325" spans="2:3" x14ac:dyDescent="0.2">
      <c r="B9325" s="24"/>
      <c r="C9325" s="24"/>
    </row>
    <row r="9326" spans="2:3" x14ac:dyDescent="0.2">
      <c r="B9326" s="24"/>
      <c r="C9326" s="24"/>
    </row>
    <row r="9327" spans="2:3" x14ac:dyDescent="0.2">
      <c r="B9327" s="24"/>
      <c r="C9327" s="24"/>
    </row>
    <row r="9328" spans="2:3" x14ac:dyDescent="0.2">
      <c r="B9328" s="24"/>
      <c r="C9328" s="24"/>
    </row>
    <row r="9329" spans="2:3" x14ac:dyDescent="0.2">
      <c r="B9329" s="24"/>
      <c r="C9329" s="24"/>
    </row>
    <row r="9330" spans="2:3" x14ac:dyDescent="0.2">
      <c r="B9330" s="24"/>
      <c r="C9330" s="24"/>
    </row>
    <row r="9331" spans="2:3" x14ac:dyDescent="0.2">
      <c r="B9331" s="24"/>
      <c r="C9331" s="24"/>
    </row>
    <row r="9332" spans="2:3" x14ac:dyDescent="0.2">
      <c r="B9332" s="24"/>
      <c r="C9332" s="24"/>
    </row>
    <row r="9333" spans="2:3" x14ac:dyDescent="0.2">
      <c r="B9333" s="24"/>
      <c r="C9333" s="24"/>
    </row>
    <row r="9334" spans="2:3" x14ac:dyDescent="0.2">
      <c r="B9334" s="24"/>
      <c r="C9334" s="24"/>
    </row>
    <row r="9335" spans="2:3" x14ac:dyDescent="0.2">
      <c r="B9335" s="24"/>
      <c r="C9335" s="24"/>
    </row>
    <row r="9336" spans="2:3" x14ac:dyDescent="0.2">
      <c r="B9336" s="24"/>
      <c r="C9336" s="24"/>
    </row>
    <row r="9337" spans="2:3" x14ac:dyDescent="0.2">
      <c r="B9337" s="24"/>
      <c r="C9337" s="24"/>
    </row>
    <row r="9338" spans="2:3" x14ac:dyDescent="0.2">
      <c r="B9338" s="24"/>
      <c r="C9338" s="24"/>
    </row>
    <row r="9339" spans="2:3" x14ac:dyDescent="0.2">
      <c r="B9339" s="24"/>
      <c r="C9339" s="24"/>
    </row>
    <row r="9340" spans="2:3" x14ac:dyDescent="0.2">
      <c r="B9340" s="24"/>
      <c r="C9340" s="24"/>
    </row>
    <row r="9341" spans="2:3" x14ac:dyDescent="0.2">
      <c r="B9341" s="24"/>
      <c r="C9341" s="24"/>
    </row>
    <row r="9342" spans="2:3" x14ac:dyDescent="0.2">
      <c r="B9342" s="24"/>
      <c r="C9342" s="24"/>
    </row>
    <row r="9343" spans="2:3" x14ac:dyDescent="0.2">
      <c r="B9343" s="24"/>
      <c r="C9343" s="24"/>
    </row>
    <row r="9344" spans="2:3" x14ac:dyDescent="0.2">
      <c r="B9344" s="24"/>
      <c r="C9344" s="24"/>
    </row>
    <row r="9345" spans="2:3" x14ac:dyDescent="0.2">
      <c r="B9345" s="24"/>
      <c r="C9345" s="24"/>
    </row>
    <row r="9346" spans="2:3" x14ac:dyDescent="0.2">
      <c r="B9346" s="24"/>
      <c r="C9346" s="24"/>
    </row>
    <row r="9347" spans="2:3" x14ac:dyDescent="0.2">
      <c r="B9347" s="24"/>
      <c r="C9347" s="24"/>
    </row>
    <row r="9348" spans="2:3" x14ac:dyDescent="0.2">
      <c r="B9348" s="24"/>
      <c r="C9348" s="24"/>
    </row>
    <row r="9349" spans="2:3" x14ac:dyDescent="0.2">
      <c r="B9349" s="24"/>
      <c r="C9349" s="24"/>
    </row>
    <row r="9350" spans="2:3" x14ac:dyDescent="0.2">
      <c r="B9350" s="24"/>
      <c r="C9350" s="24"/>
    </row>
    <row r="9351" spans="2:3" x14ac:dyDescent="0.2">
      <c r="B9351" s="24"/>
      <c r="C9351" s="24"/>
    </row>
    <row r="9352" spans="2:3" x14ac:dyDescent="0.2">
      <c r="B9352" s="24"/>
      <c r="C9352" s="24"/>
    </row>
    <row r="9353" spans="2:3" x14ac:dyDescent="0.2">
      <c r="B9353" s="24"/>
      <c r="C9353" s="24"/>
    </row>
    <row r="9354" spans="2:3" x14ac:dyDescent="0.2">
      <c r="B9354" s="24"/>
      <c r="C9354" s="24"/>
    </row>
    <row r="9355" spans="2:3" x14ac:dyDescent="0.2">
      <c r="B9355" s="24"/>
      <c r="C9355" s="24"/>
    </row>
    <row r="9356" spans="2:3" x14ac:dyDescent="0.2">
      <c r="B9356" s="24"/>
      <c r="C9356" s="24"/>
    </row>
    <row r="9357" spans="2:3" x14ac:dyDescent="0.2">
      <c r="B9357" s="24"/>
      <c r="C9357" s="24"/>
    </row>
    <row r="9358" spans="2:3" x14ac:dyDescent="0.2">
      <c r="B9358" s="24"/>
      <c r="C9358" s="24"/>
    </row>
    <row r="9359" spans="2:3" x14ac:dyDescent="0.2">
      <c r="B9359" s="24"/>
      <c r="C9359" s="24"/>
    </row>
    <row r="9360" spans="2:3" x14ac:dyDescent="0.2">
      <c r="B9360" s="24"/>
      <c r="C9360" s="24"/>
    </row>
    <row r="9361" spans="2:3" x14ac:dyDescent="0.2">
      <c r="B9361" s="24"/>
      <c r="C9361" s="24"/>
    </row>
    <row r="9362" spans="2:3" x14ac:dyDescent="0.2">
      <c r="B9362" s="24"/>
      <c r="C9362" s="24"/>
    </row>
    <row r="9363" spans="2:3" x14ac:dyDescent="0.2">
      <c r="B9363" s="24"/>
      <c r="C9363" s="24"/>
    </row>
    <row r="9364" spans="2:3" x14ac:dyDescent="0.2">
      <c r="B9364" s="24"/>
      <c r="C9364" s="24"/>
    </row>
    <row r="9365" spans="2:3" x14ac:dyDescent="0.2">
      <c r="B9365" s="24"/>
      <c r="C9365" s="24"/>
    </row>
    <row r="9366" spans="2:3" x14ac:dyDescent="0.2">
      <c r="B9366" s="24"/>
      <c r="C9366" s="24"/>
    </row>
    <row r="9367" spans="2:3" x14ac:dyDescent="0.2">
      <c r="B9367" s="24"/>
      <c r="C9367" s="24"/>
    </row>
    <row r="9368" spans="2:3" x14ac:dyDescent="0.2">
      <c r="B9368" s="24"/>
      <c r="C9368" s="24"/>
    </row>
    <row r="9369" spans="2:3" x14ac:dyDescent="0.2">
      <c r="B9369" s="24"/>
      <c r="C9369" s="24"/>
    </row>
    <row r="9370" spans="2:3" x14ac:dyDescent="0.2">
      <c r="B9370" s="24"/>
      <c r="C9370" s="24"/>
    </row>
    <row r="9371" spans="2:3" x14ac:dyDescent="0.2">
      <c r="B9371" s="24"/>
      <c r="C9371" s="24"/>
    </row>
    <row r="9372" spans="2:3" x14ac:dyDescent="0.2">
      <c r="B9372" s="24"/>
      <c r="C9372" s="24"/>
    </row>
    <row r="9373" spans="2:3" x14ac:dyDescent="0.2">
      <c r="B9373" s="24"/>
      <c r="C9373" s="24"/>
    </row>
    <row r="9374" spans="2:3" x14ac:dyDescent="0.2">
      <c r="B9374" s="24"/>
      <c r="C9374" s="24"/>
    </row>
    <row r="9375" spans="2:3" x14ac:dyDescent="0.2">
      <c r="B9375" s="24"/>
      <c r="C9375" s="24"/>
    </row>
    <row r="9376" spans="2:3" x14ac:dyDescent="0.2">
      <c r="B9376" s="24"/>
      <c r="C9376" s="24"/>
    </row>
    <row r="9377" spans="2:3" x14ac:dyDescent="0.2">
      <c r="B9377" s="24"/>
      <c r="C9377" s="24"/>
    </row>
    <row r="9378" spans="2:3" x14ac:dyDescent="0.2">
      <c r="B9378" s="24"/>
      <c r="C9378" s="24"/>
    </row>
    <row r="9379" spans="2:3" x14ac:dyDescent="0.2">
      <c r="B9379" s="24"/>
      <c r="C9379" s="24"/>
    </row>
    <row r="9380" spans="2:3" x14ac:dyDescent="0.2">
      <c r="B9380" s="24"/>
      <c r="C9380" s="24"/>
    </row>
    <row r="9381" spans="2:3" x14ac:dyDescent="0.2">
      <c r="B9381" s="24"/>
      <c r="C9381" s="24"/>
    </row>
    <row r="9382" spans="2:3" x14ac:dyDescent="0.2">
      <c r="B9382" s="24"/>
      <c r="C9382" s="24"/>
    </row>
    <row r="9383" spans="2:3" x14ac:dyDescent="0.2">
      <c r="B9383" s="24"/>
      <c r="C9383" s="24"/>
    </row>
    <row r="9384" spans="2:3" x14ac:dyDescent="0.2">
      <c r="B9384" s="24"/>
      <c r="C9384" s="24"/>
    </row>
    <row r="9385" spans="2:3" x14ac:dyDescent="0.2">
      <c r="B9385" s="24"/>
      <c r="C9385" s="24"/>
    </row>
    <row r="9386" spans="2:3" x14ac:dyDescent="0.2">
      <c r="B9386" s="24"/>
      <c r="C9386" s="24"/>
    </row>
    <row r="9387" spans="2:3" x14ac:dyDescent="0.2">
      <c r="B9387" s="24"/>
      <c r="C9387" s="24"/>
    </row>
    <row r="9388" spans="2:3" x14ac:dyDescent="0.2">
      <c r="B9388" s="24"/>
      <c r="C9388" s="24"/>
    </row>
    <row r="9389" spans="2:3" x14ac:dyDescent="0.2">
      <c r="B9389" s="24"/>
      <c r="C9389" s="24"/>
    </row>
    <row r="9390" spans="2:3" x14ac:dyDescent="0.2">
      <c r="B9390" s="24"/>
      <c r="C9390" s="24"/>
    </row>
    <row r="9391" spans="2:3" x14ac:dyDescent="0.2">
      <c r="B9391" s="24"/>
      <c r="C9391" s="24"/>
    </row>
    <row r="9392" spans="2:3" x14ac:dyDescent="0.2">
      <c r="B9392" s="24"/>
      <c r="C9392" s="24"/>
    </row>
    <row r="9393" spans="2:3" x14ac:dyDescent="0.2">
      <c r="B9393" s="24"/>
      <c r="C9393" s="24"/>
    </row>
    <row r="9394" spans="2:3" x14ac:dyDescent="0.2">
      <c r="B9394" s="24"/>
      <c r="C9394" s="24"/>
    </row>
    <row r="9395" spans="2:3" x14ac:dyDescent="0.2">
      <c r="B9395" s="24"/>
      <c r="C9395" s="24"/>
    </row>
    <row r="9396" spans="2:3" x14ac:dyDescent="0.2">
      <c r="B9396" s="24"/>
      <c r="C9396" s="24"/>
    </row>
    <row r="9397" spans="2:3" x14ac:dyDescent="0.2">
      <c r="B9397" s="24"/>
      <c r="C9397" s="24"/>
    </row>
    <row r="9398" spans="2:3" x14ac:dyDescent="0.2">
      <c r="B9398" s="24"/>
      <c r="C9398" s="24"/>
    </row>
    <row r="9399" spans="2:3" x14ac:dyDescent="0.2">
      <c r="B9399" s="24"/>
      <c r="C9399" s="24"/>
    </row>
    <row r="9400" spans="2:3" x14ac:dyDescent="0.2">
      <c r="B9400" s="24"/>
      <c r="C9400" s="24"/>
    </row>
    <row r="9401" spans="2:3" x14ac:dyDescent="0.2">
      <c r="B9401" s="24"/>
      <c r="C9401" s="24"/>
    </row>
    <row r="9402" spans="2:3" x14ac:dyDescent="0.2">
      <c r="B9402" s="24"/>
      <c r="C9402" s="24"/>
    </row>
    <row r="9403" spans="2:3" x14ac:dyDescent="0.2">
      <c r="B9403" s="24"/>
      <c r="C9403" s="24"/>
    </row>
    <row r="9404" spans="2:3" x14ac:dyDescent="0.2">
      <c r="B9404" s="24"/>
      <c r="C9404" s="24"/>
    </row>
    <row r="9405" spans="2:3" x14ac:dyDescent="0.2">
      <c r="B9405" s="24"/>
      <c r="C9405" s="24"/>
    </row>
    <row r="9406" spans="2:3" x14ac:dyDescent="0.2">
      <c r="B9406" s="24"/>
      <c r="C9406" s="24"/>
    </row>
    <row r="9407" spans="2:3" x14ac:dyDescent="0.2">
      <c r="B9407" s="24"/>
      <c r="C9407" s="24"/>
    </row>
    <row r="9408" spans="2:3" x14ac:dyDescent="0.2">
      <c r="B9408" s="24"/>
      <c r="C9408" s="24"/>
    </row>
    <row r="9409" spans="2:3" x14ac:dyDescent="0.2">
      <c r="B9409" s="24"/>
      <c r="C9409" s="24"/>
    </row>
    <row r="9410" spans="2:3" x14ac:dyDescent="0.2">
      <c r="B9410" s="24"/>
      <c r="C9410" s="24"/>
    </row>
    <row r="9411" spans="2:3" x14ac:dyDescent="0.2">
      <c r="B9411" s="24"/>
      <c r="C9411" s="24"/>
    </row>
    <row r="9412" spans="2:3" x14ac:dyDescent="0.2">
      <c r="B9412" s="24"/>
      <c r="C9412" s="24"/>
    </row>
    <row r="9413" spans="2:3" x14ac:dyDescent="0.2">
      <c r="B9413" s="24"/>
      <c r="C9413" s="24"/>
    </row>
    <row r="9414" spans="2:3" x14ac:dyDescent="0.2">
      <c r="B9414" s="24"/>
      <c r="C9414" s="24"/>
    </row>
    <row r="9415" spans="2:3" x14ac:dyDescent="0.2">
      <c r="B9415" s="24"/>
      <c r="C9415" s="24"/>
    </row>
    <row r="9416" spans="2:3" x14ac:dyDescent="0.2">
      <c r="B9416" s="24"/>
      <c r="C9416" s="24"/>
    </row>
    <row r="9417" spans="2:3" x14ac:dyDescent="0.2">
      <c r="B9417" s="24"/>
      <c r="C9417" s="24"/>
    </row>
    <row r="9418" spans="2:3" x14ac:dyDescent="0.2">
      <c r="B9418" s="24"/>
      <c r="C9418" s="24"/>
    </row>
    <row r="9419" spans="2:3" x14ac:dyDescent="0.2">
      <c r="B9419" s="24"/>
      <c r="C9419" s="24"/>
    </row>
    <row r="9420" spans="2:3" x14ac:dyDescent="0.2">
      <c r="B9420" s="24"/>
      <c r="C9420" s="24"/>
    </row>
    <row r="9421" spans="2:3" x14ac:dyDescent="0.2">
      <c r="B9421" s="24"/>
      <c r="C9421" s="24"/>
    </row>
    <row r="9422" spans="2:3" x14ac:dyDescent="0.2">
      <c r="B9422" s="24"/>
      <c r="C9422" s="24"/>
    </row>
    <row r="9423" spans="2:3" x14ac:dyDescent="0.2">
      <c r="B9423" s="24"/>
      <c r="C9423" s="24"/>
    </row>
    <row r="9424" spans="2:3" x14ac:dyDescent="0.2">
      <c r="B9424" s="24"/>
      <c r="C9424" s="24"/>
    </row>
    <row r="9425" spans="2:3" x14ac:dyDescent="0.2">
      <c r="B9425" s="24"/>
      <c r="C9425" s="24"/>
    </row>
    <row r="9426" spans="2:3" x14ac:dyDescent="0.2">
      <c r="B9426" s="24"/>
      <c r="C9426" s="24"/>
    </row>
    <row r="9427" spans="2:3" x14ac:dyDescent="0.2">
      <c r="B9427" s="24"/>
      <c r="C9427" s="24"/>
    </row>
    <row r="9428" spans="2:3" x14ac:dyDescent="0.2">
      <c r="B9428" s="24"/>
      <c r="C9428" s="24"/>
    </row>
    <row r="9429" spans="2:3" x14ac:dyDescent="0.2">
      <c r="B9429" s="24"/>
      <c r="C9429" s="24"/>
    </row>
    <row r="9430" spans="2:3" x14ac:dyDescent="0.2">
      <c r="B9430" s="24"/>
      <c r="C9430" s="24"/>
    </row>
    <row r="9431" spans="2:3" x14ac:dyDescent="0.2">
      <c r="B9431" s="24"/>
      <c r="C9431" s="24"/>
    </row>
    <row r="9432" spans="2:3" x14ac:dyDescent="0.2">
      <c r="B9432" s="24"/>
      <c r="C9432" s="24"/>
    </row>
    <row r="9433" spans="2:3" x14ac:dyDescent="0.2">
      <c r="B9433" s="24"/>
      <c r="C9433" s="24"/>
    </row>
    <row r="9434" spans="2:3" x14ac:dyDescent="0.2">
      <c r="B9434" s="24"/>
      <c r="C9434" s="24"/>
    </row>
    <row r="9435" spans="2:3" x14ac:dyDescent="0.2">
      <c r="B9435" s="24"/>
      <c r="C9435" s="24"/>
    </row>
    <row r="9436" spans="2:3" x14ac:dyDescent="0.2">
      <c r="B9436" s="24"/>
      <c r="C9436" s="24"/>
    </row>
    <row r="9437" spans="2:3" x14ac:dyDescent="0.2">
      <c r="B9437" s="24"/>
      <c r="C9437" s="24"/>
    </row>
    <row r="9438" spans="2:3" x14ac:dyDescent="0.2">
      <c r="B9438" s="24"/>
      <c r="C9438" s="24"/>
    </row>
    <row r="9439" spans="2:3" x14ac:dyDescent="0.2">
      <c r="B9439" s="24"/>
      <c r="C9439" s="24"/>
    </row>
    <row r="9440" spans="2:3" x14ac:dyDescent="0.2">
      <c r="B9440" s="24"/>
      <c r="C9440" s="24"/>
    </row>
    <row r="9441" spans="2:3" x14ac:dyDescent="0.2">
      <c r="B9441" s="24"/>
      <c r="C9441" s="24"/>
    </row>
    <row r="9442" spans="2:3" x14ac:dyDescent="0.2">
      <c r="B9442" s="24"/>
      <c r="C9442" s="24"/>
    </row>
    <row r="9443" spans="2:3" x14ac:dyDescent="0.2">
      <c r="B9443" s="24"/>
      <c r="C9443" s="24"/>
    </row>
    <row r="9444" spans="2:3" x14ac:dyDescent="0.2">
      <c r="B9444" s="24"/>
      <c r="C9444" s="24"/>
    </row>
    <row r="9445" spans="2:3" x14ac:dyDescent="0.2">
      <c r="B9445" s="24"/>
      <c r="C9445" s="24"/>
    </row>
    <row r="9446" spans="2:3" x14ac:dyDescent="0.2">
      <c r="B9446" s="24"/>
      <c r="C9446" s="24"/>
    </row>
    <row r="9447" spans="2:3" x14ac:dyDescent="0.2">
      <c r="B9447" s="24"/>
      <c r="C9447" s="24"/>
    </row>
    <row r="9448" spans="2:3" x14ac:dyDescent="0.2">
      <c r="B9448" s="24"/>
      <c r="C9448" s="24"/>
    </row>
    <row r="9449" spans="2:3" x14ac:dyDescent="0.2">
      <c r="B9449" s="24"/>
      <c r="C9449" s="24"/>
    </row>
    <row r="9450" spans="2:3" x14ac:dyDescent="0.2">
      <c r="B9450" s="24"/>
      <c r="C9450" s="24"/>
    </row>
    <row r="9451" spans="2:3" x14ac:dyDescent="0.2">
      <c r="B9451" s="24"/>
      <c r="C9451" s="24"/>
    </row>
    <row r="9452" spans="2:3" x14ac:dyDescent="0.2">
      <c r="B9452" s="24"/>
      <c r="C9452" s="24"/>
    </row>
    <row r="9453" spans="2:3" x14ac:dyDescent="0.2">
      <c r="B9453" s="24"/>
      <c r="C9453" s="24"/>
    </row>
    <row r="9454" spans="2:3" x14ac:dyDescent="0.2">
      <c r="B9454" s="24"/>
      <c r="C9454" s="24"/>
    </row>
    <row r="9455" spans="2:3" x14ac:dyDescent="0.2">
      <c r="B9455" s="24"/>
      <c r="C9455" s="24"/>
    </row>
    <row r="9456" spans="2:3" x14ac:dyDescent="0.2">
      <c r="B9456" s="24"/>
      <c r="C9456" s="24"/>
    </row>
    <row r="9457" spans="2:3" x14ac:dyDescent="0.2">
      <c r="B9457" s="24"/>
      <c r="C9457" s="24"/>
    </row>
    <row r="9458" spans="2:3" x14ac:dyDescent="0.2">
      <c r="B9458" s="24"/>
      <c r="C9458" s="24"/>
    </row>
    <row r="9459" spans="2:3" x14ac:dyDescent="0.2">
      <c r="B9459" s="24"/>
      <c r="C9459" s="24"/>
    </row>
    <row r="9460" spans="2:3" x14ac:dyDescent="0.2">
      <c r="B9460" s="24"/>
      <c r="C9460" s="24"/>
    </row>
    <row r="9461" spans="2:3" x14ac:dyDescent="0.2">
      <c r="B9461" s="24"/>
      <c r="C9461" s="24"/>
    </row>
    <row r="9462" spans="2:3" x14ac:dyDescent="0.2">
      <c r="B9462" s="24"/>
      <c r="C9462" s="24"/>
    </row>
    <row r="9463" spans="2:3" x14ac:dyDescent="0.2">
      <c r="B9463" s="24"/>
      <c r="C9463" s="24"/>
    </row>
    <row r="9464" spans="2:3" x14ac:dyDescent="0.2">
      <c r="B9464" s="24"/>
      <c r="C9464" s="24"/>
    </row>
    <row r="9465" spans="2:3" x14ac:dyDescent="0.2">
      <c r="B9465" s="24"/>
      <c r="C9465" s="24"/>
    </row>
    <row r="9466" spans="2:3" x14ac:dyDescent="0.2">
      <c r="B9466" s="24"/>
      <c r="C9466" s="24"/>
    </row>
    <row r="9467" spans="2:3" x14ac:dyDescent="0.2">
      <c r="B9467" s="24"/>
      <c r="C9467" s="24"/>
    </row>
    <row r="9468" spans="2:3" x14ac:dyDescent="0.2">
      <c r="B9468" s="24"/>
      <c r="C9468" s="24"/>
    </row>
    <row r="9469" spans="2:3" x14ac:dyDescent="0.2">
      <c r="B9469" s="24"/>
      <c r="C9469" s="24"/>
    </row>
    <row r="9470" spans="2:3" x14ac:dyDescent="0.2">
      <c r="B9470" s="24"/>
      <c r="C9470" s="24"/>
    </row>
    <row r="9471" spans="2:3" x14ac:dyDescent="0.2">
      <c r="B9471" s="24"/>
      <c r="C9471" s="24"/>
    </row>
    <row r="9472" spans="2:3" x14ac:dyDescent="0.2">
      <c r="B9472" s="24"/>
      <c r="C9472" s="24"/>
    </row>
    <row r="9473" spans="2:3" x14ac:dyDescent="0.2">
      <c r="B9473" s="24"/>
      <c r="C9473" s="24"/>
    </row>
    <row r="9474" spans="2:3" x14ac:dyDescent="0.2">
      <c r="B9474" s="24"/>
      <c r="C9474" s="24"/>
    </row>
    <row r="9475" spans="2:3" x14ac:dyDescent="0.2">
      <c r="B9475" s="24"/>
      <c r="C9475" s="24"/>
    </row>
    <row r="9476" spans="2:3" x14ac:dyDescent="0.2">
      <c r="B9476" s="24"/>
      <c r="C9476" s="24"/>
    </row>
    <row r="9477" spans="2:3" x14ac:dyDescent="0.2">
      <c r="B9477" s="24"/>
      <c r="C9477" s="24"/>
    </row>
    <row r="9478" spans="2:3" x14ac:dyDescent="0.2">
      <c r="B9478" s="24"/>
      <c r="C9478" s="24"/>
    </row>
    <row r="9479" spans="2:3" x14ac:dyDescent="0.2">
      <c r="B9479" s="24"/>
      <c r="C9479" s="24"/>
    </row>
    <row r="9480" spans="2:3" x14ac:dyDescent="0.2">
      <c r="B9480" s="24"/>
      <c r="C9480" s="24"/>
    </row>
    <row r="9481" spans="2:3" x14ac:dyDescent="0.2">
      <c r="B9481" s="24"/>
      <c r="C9481" s="24"/>
    </row>
    <row r="9482" spans="2:3" x14ac:dyDescent="0.2">
      <c r="B9482" s="24"/>
      <c r="C9482" s="24"/>
    </row>
    <row r="9483" spans="2:3" x14ac:dyDescent="0.2">
      <c r="B9483" s="24"/>
      <c r="C9483" s="24"/>
    </row>
    <row r="9484" spans="2:3" x14ac:dyDescent="0.2">
      <c r="B9484" s="24"/>
      <c r="C9484" s="24"/>
    </row>
    <row r="9485" spans="2:3" x14ac:dyDescent="0.2">
      <c r="B9485" s="24"/>
      <c r="C9485" s="24"/>
    </row>
    <row r="9486" spans="2:3" x14ac:dyDescent="0.2">
      <c r="B9486" s="24"/>
      <c r="C9486" s="24"/>
    </row>
    <row r="9487" spans="2:3" x14ac:dyDescent="0.2">
      <c r="B9487" s="24"/>
      <c r="C9487" s="24"/>
    </row>
    <row r="9488" spans="2:3" x14ac:dyDescent="0.2">
      <c r="B9488" s="24"/>
      <c r="C9488" s="24"/>
    </row>
    <row r="9489" spans="2:3" x14ac:dyDescent="0.2">
      <c r="B9489" s="24"/>
      <c r="C9489" s="24"/>
    </row>
    <row r="9490" spans="2:3" x14ac:dyDescent="0.2">
      <c r="B9490" s="24"/>
      <c r="C9490" s="24"/>
    </row>
    <row r="9491" spans="2:3" x14ac:dyDescent="0.2">
      <c r="B9491" s="24"/>
      <c r="C9491" s="24"/>
    </row>
    <row r="9492" spans="2:3" x14ac:dyDescent="0.2">
      <c r="B9492" s="24"/>
      <c r="C9492" s="24"/>
    </row>
    <row r="9493" spans="2:3" x14ac:dyDescent="0.2">
      <c r="B9493" s="24"/>
      <c r="C9493" s="24"/>
    </row>
    <row r="9494" spans="2:3" x14ac:dyDescent="0.2">
      <c r="B9494" s="24"/>
      <c r="C9494" s="24"/>
    </row>
    <row r="9495" spans="2:3" x14ac:dyDescent="0.2">
      <c r="B9495" s="24"/>
      <c r="C9495" s="24"/>
    </row>
    <row r="9496" spans="2:3" x14ac:dyDescent="0.2">
      <c r="B9496" s="24"/>
      <c r="C9496" s="24"/>
    </row>
    <row r="9497" spans="2:3" x14ac:dyDescent="0.2">
      <c r="B9497" s="24"/>
      <c r="C9497" s="24"/>
    </row>
    <row r="9498" spans="2:3" x14ac:dyDescent="0.2">
      <c r="B9498" s="24"/>
      <c r="C9498" s="24"/>
    </row>
    <row r="9499" spans="2:3" x14ac:dyDescent="0.2">
      <c r="B9499" s="24"/>
      <c r="C9499" s="24"/>
    </row>
    <row r="9500" spans="2:3" x14ac:dyDescent="0.2">
      <c r="B9500" s="24"/>
      <c r="C9500" s="24"/>
    </row>
    <row r="9501" spans="2:3" x14ac:dyDescent="0.2">
      <c r="B9501" s="24"/>
      <c r="C9501" s="24"/>
    </row>
    <row r="9502" spans="2:3" x14ac:dyDescent="0.2">
      <c r="B9502" s="24"/>
      <c r="C9502" s="24"/>
    </row>
    <row r="9503" spans="2:3" x14ac:dyDescent="0.2">
      <c r="B9503" s="24"/>
      <c r="C9503" s="24"/>
    </row>
    <row r="9504" spans="2:3" x14ac:dyDescent="0.2">
      <c r="B9504" s="24"/>
      <c r="C9504" s="24"/>
    </row>
    <row r="9505" spans="2:3" x14ac:dyDescent="0.2">
      <c r="B9505" s="24"/>
      <c r="C9505" s="24"/>
    </row>
    <row r="9506" spans="2:3" x14ac:dyDescent="0.2">
      <c r="B9506" s="24"/>
      <c r="C9506" s="24"/>
    </row>
    <row r="9507" spans="2:3" x14ac:dyDescent="0.2">
      <c r="B9507" s="24"/>
      <c r="C9507" s="24"/>
    </row>
    <row r="9508" spans="2:3" x14ac:dyDescent="0.2">
      <c r="B9508" s="24"/>
      <c r="C9508" s="24"/>
    </row>
    <row r="9509" spans="2:3" x14ac:dyDescent="0.2">
      <c r="B9509" s="24"/>
      <c r="C9509" s="24"/>
    </row>
    <row r="9510" spans="2:3" x14ac:dyDescent="0.2">
      <c r="B9510" s="24"/>
      <c r="C9510" s="24"/>
    </row>
    <row r="9511" spans="2:3" x14ac:dyDescent="0.2">
      <c r="B9511" s="24"/>
      <c r="C9511" s="24"/>
    </row>
    <row r="9512" spans="2:3" x14ac:dyDescent="0.2">
      <c r="B9512" s="24"/>
      <c r="C9512" s="24"/>
    </row>
    <row r="9513" spans="2:3" x14ac:dyDescent="0.2">
      <c r="B9513" s="24"/>
      <c r="C9513" s="24"/>
    </row>
    <row r="9514" spans="2:3" x14ac:dyDescent="0.2">
      <c r="B9514" s="24"/>
      <c r="C9514" s="24"/>
    </row>
    <row r="9515" spans="2:3" x14ac:dyDescent="0.2">
      <c r="B9515" s="24"/>
      <c r="C9515" s="24"/>
    </row>
    <row r="9516" spans="2:3" x14ac:dyDescent="0.2">
      <c r="B9516" s="24"/>
      <c r="C9516" s="24"/>
    </row>
    <row r="9517" spans="2:3" x14ac:dyDescent="0.2">
      <c r="B9517" s="24"/>
      <c r="C9517" s="24"/>
    </row>
    <row r="9518" spans="2:3" x14ac:dyDescent="0.2">
      <c r="B9518" s="24"/>
      <c r="C9518" s="24"/>
    </row>
    <row r="9519" spans="2:3" x14ac:dyDescent="0.2">
      <c r="B9519" s="24"/>
      <c r="C9519" s="24"/>
    </row>
    <row r="9520" spans="2:3" x14ac:dyDescent="0.2">
      <c r="B9520" s="24"/>
      <c r="C9520" s="24"/>
    </row>
    <row r="9521" spans="2:3" x14ac:dyDescent="0.2">
      <c r="B9521" s="24"/>
      <c r="C9521" s="24"/>
    </row>
    <row r="9522" spans="2:3" x14ac:dyDescent="0.2">
      <c r="B9522" s="24"/>
      <c r="C9522" s="24"/>
    </row>
    <row r="9523" spans="2:3" x14ac:dyDescent="0.2">
      <c r="B9523" s="24"/>
      <c r="C9523" s="24"/>
    </row>
    <row r="9524" spans="2:3" x14ac:dyDescent="0.2">
      <c r="B9524" s="24"/>
      <c r="C9524" s="24"/>
    </row>
    <row r="9525" spans="2:3" x14ac:dyDescent="0.2">
      <c r="B9525" s="24"/>
      <c r="C9525" s="24"/>
    </row>
    <row r="9526" spans="2:3" x14ac:dyDescent="0.2">
      <c r="B9526" s="24"/>
      <c r="C9526" s="24"/>
    </row>
    <row r="9527" spans="2:3" x14ac:dyDescent="0.2">
      <c r="B9527" s="24"/>
      <c r="C9527" s="24"/>
    </row>
    <row r="9528" spans="2:3" x14ac:dyDescent="0.2">
      <c r="B9528" s="24"/>
      <c r="C9528" s="24"/>
    </row>
    <row r="9529" spans="2:3" x14ac:dyDescent="0.2">
      <c r="B9529" s="24"/>
      <c r="C9529" s="24"/>
    </row>
    <row r="9530" spans="2:3" x14ac:dyDescent="0.2">
      <c r="B9530" s="24"/>
      <c r="C9530" s="24"/>
    </row>
    <row r="9531" spans="2:3" x14ac:dyDescent="0.2">
      <c r="B9531" s="24"/>
      <c r="C9531" s="24"/>
    </row>
    <row r="9532" spans="2:3" x14ac:dyDescent="0.2">
      <c r="B9532" s="24"/>
      <c r="C9532" s="24"/>
    </row>
    <row r="9533" spans="2:3" x14ac:dyDescent="0.2">
      <c r="B9533" s="24"/>
      <c r="C9533" s="24"/>
    </row>
    <row r="9534" spans="2:3" x14ac:dyDescent="0.2">
      <c r="B9534" s="24"/>
      <c r="C9534" s="24"/>
    </row>
    <row r="9535" spans="2:3" x14ac:dyDescent="0.2">
      <c r="B9535" s="24"/>
      <c r="C9535" s="24"/>
    </row>
    <row r="9536" spans="2:3" x14ac:dyDescent="0.2">
      <c r="B9536" s="24"/>
      <c r="C9536" s="24"/>
    </row>
    <row r="9537" spans="2:3" x14ac:dyDescent="0.2">
      <c r="B9537" s="24"/>
      <c r="C9537" s="24"/>
    </row>
    <row r="9538" spans="2:3" x14ac:dyDescent="0.2">
      <c r="B9538" s="24"/>
      <c r="C9538" s="24"/>
    </row>
    <row r="9539" spans="2:3" x14ac:dyDescent="0.2">
      <c r="B9539" s="24"/>
      <c r="C9539" s="24"/>
    </row>
    <row r="9540" spans="2:3" x14ac:dyDescent="0.2">
      <c r="B9540" s="24"/>
      <c r="C9540" s="24"/>
    </row>
    <row r="9541" spans="2:3" x14ac:dyDescent="0.2">
      <c r="B9541" s="24"/>
      <c r="C9541" s="24"/>
    </row>
    <row r="9542" spans="2:3" x14ac:dyDescent="0.2">
      <c r="B9542" s="24"/>
      <c r="C9542" s="24"/>
    </row>
    <row r="9543" spans="2:3" x14ac:dyDescent="0.2">
      <c r="B9543" s="24"/>
      <c r="C9543" s="24"/>
    </row>
    <row r="9544" spans="2:3" x14ac:dyDescent="0.2">
      <c r="B9544" s="24"/>
      <c r="C9544" s="24"/>
    </row>
    <row r="9545" spans="2:3" x14ac:dyDescent="0.2">
      <c r="B9545" s="24"/>
      <c r="C9545" s="24"/>
    </row>
    <row r="9546" spans="2:3" x14ac:dyDescent="0.2">
      <c r="B9546" s="24"/>
      <c r="C9546" s="24"/>
    </row>
    <row r="9547" spans="2:3" x14ac:dyDescent="0.2">
      <c r="B9547" s="24"/>
      <c r="C9547" s="24"/>
    </row>
    <row r="9548" spans="2:3" x14ac:dyDescent="0.2">
      <c r="B9548" s="24"/>
      <c r="C9548" s="24"/>
    </row>
    <row r="9549" spans="2:3" x14ac:dyDescent="0.2">
      <c r="B9549" s="24"/>
      <c r="C9549" s="24"/>
    </row>
    <row r="9550" spans="2:3" x14ac:dyDescent="0.2">
      <c r="B9550" s="24"/>
      <c r="C9550" s="24"/>
    </row>
    <row r="9551" spans="2:3" x14ac:dyDescent="0.2">
      <c r="B9551" s="24"/>
      <c r="C9551" s="24"/>
    </row>
    <row r="9552" spans="2:3" x14ac:dyDescent="0.2">
      <c r="B9552" s="24"/>
      <c r="C9552" s="24"/>
    </row>
    <row r="9553" spans="2:3" x14ac:dyDescent="0.2">
      <c r="B9553" s="24"/>
      <c r="C9553" s="24"/>
    </row>
    <row r="9554" spans="2:3" x14ac:dyDescent="0.2">
      <c r="B9554" s="24"/>
      <c r="C9554" s="24"/>
    </row>
    <row r="9555" spans="2:3" x14ac:dyDescent="0.2">
      <c r="B9555" s="24"/>
      <c r="C9555" s="24"/>
    </row>
    <row r="9556" spans="2:3" x14ac:dyDescent="0.2">
      <c r="B9556" s="24"/>
      <c r="C9556" s="24"/>
    </row>
    <row r="9557" spans="2:3" x14ac:dyDescent="0.2">
      <c r="B9557" s="24"/>
      <c r="C9557" s="24"/>
    </row>
    <row r="9558" spans="2:3" x14ac:dyDescent="0.2">
      <c r="B9558" s="24"/>
      <c r="C9558" s="24"/>
    </row>
    <row r="9559" spans="2:3" x14ac:dyDescent="0.2">
      <c r="B9559" s="24"/>
      <c r="C9559" s="24"/>
    </row>
    <row r="9560" spans="2:3" x14ac:dyDescent="0.2">
      <c r="B9560" s="24"/>
      <c r="C9560" s="24"/>
    </row>
    <row r="9561" spans="2:3" x14ac:dyDescent="0.2">
      <c r="B9561" s="24"/>
      <c r="C9561" s="24"/>
    </row>
    <row r="9562" spans="2:3" x14ac:dyDescent="0.2">
      <c r="B9562" s="24"/>
      <c r="C9562" s="24"/>
    </row>
    <row r="9563" spans="2:3" x14ac:dyDescent="0.2">
      <c r="B9563" s="24"/>
      <c r="C9563" s="24"/>
    </row>
    <row r="9564" spans="2:3" x14ac:dyDescent="0.2">
      <c r="B9564" s="24"/>
      <c r="C9564" s="24"/>
    </row>
    <row r="9565" spans="2:3" x14ac:dyDescent="0.2">
      <c r="B9565" s="24"/>
      <c r="C9565" s="24"/>
    </row>
    <row r="9566" spans="2:3" x14ac:dyDescent="0.2">
      <c r="B9566" s="24"/>
      <c r="C9566" s="24"/>
    </row>
    <row r="9567" spans="2:3" x14ac:dyDescent="0.2">
      <c r="B9567" s="24"/>
      <c r="C9567" s="24"/>
    </row>
    <row r="9568" spans="2:3" x14ac:dyDescent="0.2">
      <c r="B9568" s="24"/>
      <c r="C9568" s="24"/>
    </row>
    <row r="9569" spans="2:3" x14ac:dyDescent="0.2">
      <c r="B9569" s="24"/>
      <c r="C9569" s="24"/>
    </row>
    <row r="9570" spans="2:3" x14ac:dyDescent="0.2">
      <c r="B9570" s="24"/>
      <c r="C9570" s="24"/>
    </row>
    <row r="9571" spans="2:3" x14ac:dyDescent="0.2">
      <c r="B9571" s="24"/>
      <c r="C9571" s="24"/>
    </row>
    <row r="9572" spans="2:3" x14ac:dyDescent="0.2">
      <c r="B9572" s="24"/>
      <c r="C9572" s="24"/>
    </row>
    <row r="9573" spans="2:3" x14ac:dyDescent="0.2">
      <c r="B9573" s="24"/>
      <c r="C9573" s="24"/>
    </row>
    <row r="9574" spans="2:3" x14ac:dyDescent="0.2">
      <c r="B9574" s="24"/>
      <c r="C9574" s="24"/>
    </row>
    <row r="9575" spans="2:3" x14ac:dyDescent="0.2">
      <c r="B9575" s="24"/>
      <c r="C9575" s="24"/>
    </row>
    <row r="9576" spans="2:3" x14ac:dyDescent="0.2">
      <c r="B9576" s="24"/>
      <c r="C9576" s="24"/>
    </row>
    <row r="9577" spans="2:3" x14ac:dyDescent="0.2">
      <c r="B9577" s="24"/>
      <c r="C9577" s="24"/>
    </row>
    <row r="9578" spans="2:3" x14ac:dyDescent="0.2">
      <c r="B9578" s="24"/>
      <c r="C9578" s="24"/>
    </row>
    <row r="9579" spans="2:3" x14ac:dyDescent="0.2">
      <c r="B9579" s="24"/>
      <c r="C9579" s="24"/>
    </row>
    <row r="9580" spans="2:3" x14ac:dyDescent="0.2">
      <c r="B9580" s="24"/>
      <c r="C9580" s="24"/>
    </row>
    <row r="9581" spans="2:3" x14ac:dyDescent="0.2">
      <c r="B9581" s="24"/>
      <c r="C9581" s="24"/>
    </row>
    <row r="9582" spans="2:3" x14ac:dyDescent="0.2">
      <c r="B9582" s="24"/>
      <c r="C9582" s="24"/>
    </row>
    <row r="9583" spans="2:3" x14ac:dyDescent="0.2">
      <c r="B9583" s="24"/>
      <c r="C9583" s="24"/>
    </row>
    <row r="9584" spans="2:3" x14ac:dyDescent="0.2">
      <c r="B9584" s="24"/>
      <c r="C9584" s="24"/>
    </row>
    <row r="9585" spans="2:3" x14ac:dyDescent="0.2">
      <c r="B9585" s="24"/>
      <c r="C9585" s="24"/>
    </row>
    <row r="9586" spans="2:3" x14ac:dyDescent="0.2">
      <c r="B9586" s="24"/>
      <c r="C9586" s="24"/>
    </row>
    <row r="9587" spans="2:3" x14ac:dyDescent="0.2">
      <c r="B9587" s="24"/>
      <c r="C9587" s="24"/>
    </row>
    <row r="9588" spans="2:3" x14ac:dyDescent="0.2">
      <c r="B9588" s="24"/>
      <c r="C9588" s="24"/>
    </row>
    <row r="9589" spans="2:3" x14ac:dyDescent="0.2">
      <c r="B9589" s="24"/>
      <c r="C9589" s="24"/>
    </row>
    <row r="9590" spans="2:3" x14ac:dyDescent="0.2">
      <c r="B9590" s="24"/>
      <c r="C9590" s="24"/>
    </row>
    <row r="9591" spans="2:3" x14ac:dyDescent="0.2">
      <c r="B9591" s="24"/>
      <c r="C9591" s="24"/>
    </row>
    <row r="9592" spans="2:3" x14ac:dyDescent="0.2">
      <c r="B9592" s="24"/>
      <c r="C9592" s="24"/>
    </row>
    <row r="9593" spans="2:3" x14ac:dyDescent="0.2">
      <c r="B9593" s="24"/>
      <c r="C9593" s="24"/>
    </row>
    <row r="9594" spans="2:3" x14ac:dyDescent="0.2">
      <c r="B9594" s="24"/>
      <c r="C9594" s="24"/>
    </row>
    <row r="9595" spans="2:3" x14ac:dyDescent="0.2">
      <c r="B9595" s="24"/>
      <c r="C9595" s="24"/>
    </row>
    <row r="9596" spans="2:3" x14ac:dyDescent="0.2">
      <c r="B9596" s="24"/>
      <c r="C9596" s="24"/>
    </row>
    <row r="9597" spans="2:3" x14ac:dyDescent="0.2">
      <c r="B9597" s="24"/>
      <c r="C9597" s="24"/>
    </row>
    <row r="9598" spans="2:3" x14ac:dyDescent="0.2">
      <c r="B9598" s="24"/>
      <c r="C9598" s="24"/>
    </row>
    <row r="9599" spans="2:3" x14ac:dyDescent="0.2">
      <c r="B9599" s="24"/>
      <c r="C9599" s="24"/>
    </row>
    <row r="9600" spans="2:3" x14ac:dyDescent="0.2">
      <c r="B9600" s="24"/>
      <c r="C9600" s="24"/>
    </row>
    <row r="9601" spans="2:3" x14ac:dyDescent="0.2">
      <c r="B9601" s="24"/>
      <c r="C9601" s="24"/>
    </row>
    <row r="9602" spans="2:3" x14ac:dyDescent="0.2">
      <c r="B9602" s="24"/>
      <c r="C9602" s="24"/>
    </row>
    <row r="9603" spans="2:3" x14ac:dyDescent="0.2">
      <c r="B9603" s="24"/>
      <c r="C9603" s="24"/>
    </row>
    <row r="9604" spans="2:3" x14ac:dyDescent="0.2">
      <c r="B9604" s="24"/>
      <c r="C9604" s="24"/>
    </row>
    <row r="9605" spans="2:3" x14ac:dyDescent="0.2">
      <c r="B9605" s="24"/>
      <c r="C9605" s="24"/>
    </row>
    <row r="9606" spans="2:3" x14ac:dyDescent="0.2">
      <c r="B9606" s="24"/>
      <c r="C9606" s="24"/>
    </row>
    <row r="9607" spans="2:3" x14ac:dyDescent="0.2">
      <c r="B9607" s="24"/>
      <c r="C9607" s="24"/>
    </row>
    <row r="9608" spans="2:3" x14ac:dyDescent="0.2">
      <c r="B9608" s="24"/>
      <c r="C9608" s="24"/>
    </row>
    <row r="9609" spans="2:3" x14ac:dyDescent="0.2">
      <c r="B9609" s="24"/>
      <c r="C9609" s="24"/>
    </row>
    <row r="9610" spans="2:3" x14ac:dyDescent="0.2">
      <c r="B9610" s="24"/>
      <c r="C9610" s="24"/>
    </row>
    <row r="9611" spans="2:3" x14ac:dyDescent="0.2">
      <c r="B9611" s="24"/>
      <c r="C9611" s="24"/>
    </row>
    <row r="9612" spans="2:3" x14ac:dyDescent="0.2">
      <c r="B9612" s="24"/>
      <c r="C9612" s="24"/>
    </row>
    <row r="9613" spans="2:3" x14ac:dyDescent="0.2">
      <c r="B9613" s="24"/>
      <c r="C9613" s="24"/>
    </row>
    <row r="9614" spans="2:3" x14ac:dyDescent="0.2">
      <c r="B9614" s="24"/>
      <c r="C9614" s="24"/>
    </row>
    <row r="9615" spans="2:3" x14ac:dyDescent="0.2">
      <c r="B9615" s="24"/>
      <c r="C9615" s="24"/>
    </row>
    <row r="9616" spans="2:3" x14ac:dyDescent="0.2">
      <c r="B9616" s="24"/>
      <c r="C9616" s="24"/>
    </row>
    <row r="9617" spans="2:3" x14ac:dyDescent="0.2">
      <c r="B9617" s="24"/>
      <c r="C9617" s="24"/>
    </row>
    <row r="9618" spans="2:3" x14ac:dyDescent="0.2">
      <c r="B9618" s="24"/>
      <c r="C9618" s="24"/>
    </row>
    <row r="9619" spans="2:3" x14ac:dyDescent="0.2">
      <c r="B9619" s="24"/>
      <c r="C9619" s="24"/>
    </row>
    <row r="9620" spans="2:3" x14ac:dyDescent="0.2">
      <c r="B9620" s="24"/>
      <c r="C9620" s="24"/>
    </row>
    <row r="9621" spans="2:3" x14ac:dyDescent="0.2">
      <c r="B9621" s="24"/>
      <c r="C9621" s="24"/>
    </row>
    <row r="9622" spans="2:3" x14ac:dyDescent="0.2">
      <c r="B9622" s="24"/>
      <c r="C9622" s="24"/>
    </row>
    <row r="9623" spans="2:3" x14ac:dyDescent="0.2">
      <c r="B9623" s="24"/>
      <c r="C9623" s="24"/>
    </row>
    <row r="9624" spans="2:3" x14ac:dyDescent="0.2">
      <c r="B9624" s="24"/>
      <c r="C9624" s="24"/>
    </row>
    <row r="9625" spans="2:3" x14ac:dyDescent="0.2">
      <c r="B9625" s="24"/>
      <c r="C9625" s="24"/>
    </row>
    <row r="9626" spans="2:3" x14ac:dyDescent="0.2">
      <c r="B9626" s="24"/>
      <c r="C9626" s="24"/>
    </row>
    <row r="9627" spans="2:3" x14ac:dyDescent="0.2">
      <c r="B9627" s="24"/>
      <c r="C9627" s="24"/>
    </row>
    <row r="9628" spans="2:3" x14ac:dyDescent="0.2">
      <c r="B9628" s="24"/>
      <c r="C9628" s="24"/>
    </row>
    <row r="9629" spans="2:3" x14ac:dyDescent="0.2">
      <c r="B9629" s="24"/>
      <c r="C9629" s="24"/>
    </row>
    <row r="9630" spans="2:3" x14ac:dyDescent="0.2">
      <c r="B9630" s="24"/>
      <c r="C9630" s="24"/>
    </row>
    <row r="9631" spans="2:3" x14ac:dyDescent="0.2">
      <c r="B9631" s="24"/>
      <c r="C9631" s="24"/>
    </row>
    <row r="9632" spans="2:3" x14ac:dyDescent="0.2">
      <c r="B9632" s="24"/>
      <c r="C9632" s="24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ONUSER AL COUNT</vt:lpstr>
      <vt:lpstr>ONUSER AL COUNT (2)</vt:lpstr>
      <vt:lpstr>ONUSER_ALARMS_24H</vt:lpstr>
      <vt:lpstr>'ONUSER AL COUNT'!Impression_des_titres</vt:lpstr>
      <vt:lpstr>'ONUSER AL COUNT (2)'!Impression_des_titres</vt:lpstr>
      <vt:lpstr>'ONUSER AL COUNT'!Zone_d_impression</vt:lpstr>
      <vt:lpstr>'ONUSER AL COUNT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User</cp:lastModifiedBy>
  <cp:lastPrinted>2017-02-13T07:33:05Z</cp:lastPrinted>
  <dcterms:created xsi:type="dcterms:W3CDTF">2017-02-02T22:50:52Z</dcterms:created>
  <dcterms:modified xsi:type="dcterms:W3CDTF">2019-06-12T22:08:29Z</dcterms:modified>
</cp:coreProperties>
</file>