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win10\Documents\Scolaire\HSE\"/>
    </mc:Choice>
  </mc:AlternateContent>
  <xr:revisionPtr revIDLastSave="0" documentId="13_ncr:1_{4BDFA95B-6CD3-484E-8894-824E37FB9879}" xr6:coauthVersionLast="43" xr6:coauthVersionMax="43" xr10:uidLastSave="{00000000-0000-0000-0000-000000000000}"/>
  <bookViews>
    <workbookView xWindow="-120" yWindow="-120" windowWidth="20730" windowHeight="11160" tabRatio="893" activeTab="2" xr2:uid="{00000000-000D-0000-FFFF-FFFF00000000}"/>
  </bookViews>
  <sheets>
    <sheet name="Cotation utilisée" sheetId="3" r:id="rId1"/>
    <sheet name="Risques présents sur le site" sheetId="8" r:id="rId2"/>
    <sheet name="Evaluation risque" sheetId="1" r:id="rId3"/>
    <sheet name="tabelpkhafevb" sheetId="10" r:id="rId4"/>
  </sheets>
  <definedNames>
    <definedName name="deuxptam">'Cotation utilisée'!$C$16</definedName>
    <definedName name="effapartous">'Cotation utilisée'!$F$19</definedName>
    <definedName name="Efficacite">'Cotation utilisée'!$D$19:$F$19</definedName>
    <definedName name="inouna">'Cotation utilisée'!$D$19</definedName>
    <definedName name="Listefamillerisques">'Risques présents sur le site'!$B$2:$B$21</definedName>
    <definedName name="Maitrise">'Cotation utilisée'!$C$15:$F$18</definedName>
    <definedName name="mesin">'Cotation utilisée'!$C$18</definedName>
    <definedName name="OTHpap">'Cotation utilisée'!$C$17</definedName>
    <definedName name="pefoup">'Cotation utilisée'!$E$19</definedName>
    <definedName name="Risque_chute_de_hauteur">'Risques présents sur le site'!$B$92:$B$102</definedName>
    <definedName name="Risque_chute_de_plein_pied">'Risques présents sur le site'!$B$83:$B$89</definedName>
    <definedName name="Risque_d_explosion__d_incendie">'Risques présents sur le site'!$B$131:$B$135</definedName>
    <definedName name="Risque_d_explosion_d_incendie">'Risques présents sur le site'!$B$131:$B$135</definedName>
    <definedName name="Risque_de_chute_d_objets">'Risques présents sur le site'!$B$105:$B$107</definedName>
    <definedName name="Risque_électrique">'Risques présents sur le site'!$B$125:$B$128</definedName>
    <definedName name="Risque_infectieux_ou_parasite">'Risques présents sur le site'!$B$152:$B$158</definedName>
    <definedName name="Risque_lié_à_la_coactivité">'Risques présents sur le site'!$B$138:$B$139</definedName>
    <definedName name="Risques_liés_à_l_activité_physique">'Risques présents sur le site'!$B$64:$B$76</definedName>
    <definedName name="Risques_liés_à_l_utilisation_d_engins_et_d_appareils_de_levage">'Risques présents sur le site'!$B$118:$B$122</definedName>
    <definedName name="Risques_liés_au_travail_isolé">'Risques présents sur le site'!$B$79:$B$80</definedName>
    <definedName name="Risques_liés_aux_ambiances_lumineuses">'Risques présents sur le site'!$B$36:$B$38</definedName>
    <definedName name="Risques_liés_aux_ambiances_sonores">'Risques présents sur le site'!$B$30:$B$32</definedName>
    <definedName name="Risques_liés_aux_ambiances_thermiques">'Risques présents sur le site'!$B$25:$B$27</definedName>
    <definedName name="Risques_liés_aux_circulations_et_aux_déplacements_routiers">'Risques présents sur le site'!$B$142:$B$149</definedName>
    <definedName name="Risques_liés_aux_environements_sous_pression_atmosphérique">'Risques présents sur le site'!$B$60:$B$61</definedName>
    <definedName name="Risques_liés_aux_machines_dangereuses_et_outils_manuels">'Risques présents sur le site'!$B$110:$B$115</definedName>
    <definedName name="Risques_liés_aux_produits_chimiques_et_substances_dangereuses">'Risques présents sur le site'!$B$47:$B$51</definedName>
    <definedName name="Risques_liés_aux_rayonnements">'Risques présents sur le site'!$B$41:$B$44</definedName>
    <definedName name="Risques_liés_aux_vibrations">'Risques présents sur le site'!$B$54:$B$57</definedName>
    <definedName name="tjrsap">'Cotation utilisée'!$C$15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" i="1" l="1"/>
  <c r="J10" i="1" l="1"/>
  <c r="J9" i="1"/>
  <c r="J6" i="1"/>
  <c r="J7" i="1"/>
  <c r="J8" i="1"/>
  <c r="J3" i="1" l="1"/>
  <c r="O3" i="1" l="1"/>
  <c r="J4" i="1"/>
  <c r="J5" i="1"/>
  <c r="N4" i="1"/>
  <c r="O4" i="1" s="1"/>
  <c r="N5" i="1"/>
  <c r="N6" i="1"/>
  <c r="O6" i="1" s="1"/>
  <c r="N7" i="1"/>
  <c r="O7" i="1" s="1"/>
  <c r="N8" i="1"/>
  <c r="O8" i="1" s="1"/>
  <c r="N9" i="1"/>
  <c r="O9" i="1" s="1"/>
  <c r="N10" i="1"/>
  <c r="O10" i="1" s="1"/>
  <c r="O5" i="1" l="1"/>
  <c r="Q9" i="3"/>
  <c r="R9" i="3" s="1"/>
  <c r="N15" i="3" l="1"/>
  <c r="N16" i="3"/>
  <c r="N17" i="3"/>
  <c r="N18" i="3"/>
  <c r="N19" i="3"/>
  <c r="N20" i="3"/>
  <c r="N21" i="3"/>
  <c r="N22" i="3"/>
  <c r="N23" i="3"/>
  <c r="N14" i="3"/>
  <c r="M15" i="3"/>
  <c r="M16" i="3"/>
  <c r="M17" i="3"/>
  <c r="M18" i="3"/>
  <c r="M19" i="3"/>
  <c r="M20" i="3"/>
  <c r="M21" i="3"/>
  <c r="M22" i="3"/>
  <c r="M23" i="3"/>
  <c r="M14" i="3"/>
  <c r="L15" i="3"/>
  <c r="L16" i="3"/>
  <c r="L17" i="3"/>
  <c r="L18" i="3"/>
  <c r="L19" i="3"/>
  <c r="L20" i="3"/>
  <c r="L21" i="3"/>
  <c r="L22" i="3"/>
  <c r="L23" i="3"/>
  <c r="L14" i="3"/>
  <c r="K15" i="3"/>
  <c r="K16" i="3"/>
  <c r="K17" i="3"/>
  <c r="K18" i="3"/>
  <c r="K19" i="3"/>
  <c r="K20" i="3"/>
  <c r="K21" i="3"/>
  <c r="K22" i="3"/>
  <c r="K23" i="3"/>
  <c r="K14" i="3"/>
  <c r="S9" i="3" l="1"/>
  <c r="T9" i="3" s="1"/>
  <c r="Q8" i="3"/>
  <c r="R8" i="3" s="1"/>
  <c r="S8" i="3" s="1"/>
  <c r="T8" i="3" s="1"/>
  <c r="Q7" i="3"/>
  <c r="R7" i="3" s="1"/>
  <c r="S7" i="3" s="1"/>
  <c r="T7" i="3" s="1"/>
  <c r="Q6" i="3"/>
  <c r="R6" i="3" s="1"/>
  <c r="S6" i="3" s="1"/>
  <c r="T6" i="3" s="1"/>
  <c r="E8" i="3"/>
  <c r="E9" i="3" s="1"/>
  <c r="E10" i="3" s="1"/>
</calcChain>
</file>

<file path=xl/sharedStrings.xml><?xml version="1.0" encoding="utf-8"?>
<sst xmlns="http://schemas.openxmlformats.org/spreadsheetml/2006/main" count="814" uniqueCount="355">
  <si>
    <t>Phase de travail</t>
  </si>
  <si>
    <t>Danger</t>
  </si>
  <si>
    <t>Famille de risque</t>
  </si>
  <si>
    <t>Dommages</t>
  </si>
  <si>
    <t>Cotation</t>
  </si>
  <si>
    <t>Moyens de prévention déjà mis en place</t>
  </si>
  <si>
    <t>Probabilité</t>
  </si>
  <si>
    <t>Très improbable</t>
  </si>
  <si>
    <t>Improbable</t>
  </si>
  <si>
    <t>Probable</t>
  </si>
  <si>
    <t>Très probable</t>
  </si>
  <si>
    <t>Très improbable
(Exposition une fois par an ou
de très courte durée)</t>
  </si>
  <si>
    <t>Risque accidentel</t>
  </si>
  <si>
    <t>Risque chronique</t>
  </si>
  <si>
    <t>Très improbable
(Exposition rare et
probabilité Ev D faible)</t>
  </si>
  <si>
    <t>Improbable
(Exposition rare et
probabilité Ev D élevée)</t>
  </si>
  <si>
    <t>Probable
(Exposition fréquente et
probabilité Ev D faible)</t>
  </si>
  <si>
    <t>Très probable
(Exposition fréquente et
probabilité Ev D élevée)</t>
  </si>
  <si>
    <t>Très probable
(Exposition quotidienne ou
permanente)</t>
  </si>
  <si>
    <t>Probable
(Exposition une fois par
semaine ou de durée assez
élevée)</t>
  </si>
  <si>
    <t>Improbable
(Exposition une fois par mois
ou de courte durée)</t>
  </si>
  <si>
    <t>Cotation de probabilité</t>
  </si>
  <si>
    <t>Cotation de la gravité (G)</t>
  </si>
  <si>
    <t>Gravité</t>
  </si>
  <si>
    <t>Faible
(Premiers soins)</t>
  </si>
  <si>
    <t>Significative
(AT avec soins, sans incapacité)</t>
  </si>
  <si>
    <t>Importante
(AT avec incapacité partrielle)</t>
  </si>
  <si>
    <t>Très importante
(Incapacité permanente ou décès)</t>
  </si>
  <si>
    <t>Faible
(Atteinte de courte durée)</t>
  </si>
  <si>
    <t>Significative
(Atteinte chronique, sans réduction de la
capacité de travail)</t>
  </si>
  <si>
    <t>Importante
(Atteinte chronique, avec réduction de la
capacité de travail)</t>
  </si>
  <si>
    <t>Très importante
( Atteinte mortelle ou invalidante avec
impossibilité de travailler)</t>
  </si>
  <si>
    <t>Faible</t>
  </si>
  <si>
    <t>Significative</t>
  </si>
  <si>
    <t>Importante</t>
  </si>
  <si>
    <t>Cotation du risque brut : Probabilité x Gravité</t>
  </si>
  <si>
    <t>Cotation du niveau de protection : Maîtrise (M)</t>
  </si>
  <si>
    <t>Types de
moyens de
prévention</t>
  </si>
  <si>
    <t>Mesures O+T+H toujours
appliquées</t>
  </si>
  <si>
    <t>Mesures inexistantes ou inefficaces
ou non appropriées</t>
  </si>
  <si>
    <t>Cotation du risque résiduel : P x G x M</t>
  </si>
  <si>
    <t>Niveau de Protection</t>
  </si>
  <si>
    <t>Risque Brut</t>
  </si>
  <si>
    <t>Risque acceptable (A)</t>
  </si>
  <si>
    <t>Risque préoccupant (P)</t>
  </si>
  <si>
    <t>Risque inacceptable (I)</t>
  </si>
  <si>
    <t>Risque pouvant être traité à long terme. Des mesures de prévention sont souhaitables.</t>
  </si>
  <si>
    <t>Risque à traiter en priorité. Des mesures de prévention doivent
être appliquées immédiatement.</t>
  </si>
  <si>
    <t>Priorité</t>
  </si>
  <si>
    <t>Très importante</t>
  </si>
  <si>
    <t>Tableau d'évaluation des risques professionnels Simplifié</t>
  </si>
  <si>
    <t>Descriptif du risque</t>
  </si>
  <si>
    <t>Cotation du risque</t>
  </si>
  <si>
    <t>Risque brut</t>
  </si>
  <si>
    <t>Technique, organisatioonelle, humaines</t>
  </si>
  <si>
    <t>Cotation niveau de protection</t>
  </si>
  <si>
    <t>Type de moyen de prévention</t>
  </si>
  <si>
    <t>Efficacité</t>
  </si>
  <si>
    <t>Niveau de protection (M)</t>
  </si>
  <si>
    <t>Cotation finale du risque</t>
  </si>
  <si>
    <t>PxGxM</t>
  </si>
  <si>
    <t>Moyen de prévention préconisé</t>
  </si>
  <si>
    <t>Responsable de l'action</t>
  </si>
  <si>
    <t>Délai</t>
  </si>
  <si>
    <t>Etat de l'action</t>
  </si>
  <si>
    <t>Plan d'action</t>
  </si>
  <si>
    <t>Arrêt de travail ou maladie professionnelle</t>
  </si>
  <si>
    <t>Maladie professionnelle</t>
  </si>
  <si>
    <t xml:space="preserve">Arrêt de travail </t>
  </si>
  <si>
    <t>Batiment C: Atelier de nettoyage</t>
  </si>
  <si>
    <t>Batiment B: Atelier de fabrication d'objets en métal</t>
  </si>
  <si>
    <t>Batiment A: Zone de prélèvement</t>
  </si>
  <si>
    <t>Ambiances thermiques</t>
  </si>
  <si>
    <t>Travail soumis aux variations extérieures, courant d'air, intempéries</t>
  </si>
  <si>
    <t>Travail en ambiance froide, humide</t>
  </si>
  <si>
    <t>Travail en ambiance chaude</t>
  </si>
  <si>
    <t>Coup de chaleur</t>
  </si>
  <si>
    <t>Déshydratation</t>
  </si>
  <si>
    <t>Crampe</t>
  </si>
  <si>
    <t>Malaise</t>
  </si>
  <si>
    <t>Brûlure</t>
  </si>
  <si>
    <t>Engelure</t>
  </si>
  <si>
    <t>Hypothermie</t>
  </si>
  <si>
    <t>Coup de froid</t>
  </si>
  <si>
    <t>Ambiances sonores</t>
  </si>
  <si>
    <t>Bruit entraînant une gêne dans la communication</t>
  </si>
  <si>
    <t>Bruit lors du travail en open space</t>
  </si>
  <si>
    <t>Fatigue auditive</t>
  </si>
  <si>
    <t>Maux de tête</t>
  </si>
  <si>
    <t>Stress</t>
  </si>
  <si>
    <t>Nervosité</t>
  </si>
  <si>
    <t>Hypertension</t>
  </si>
  <si>
    <t>Manque de concentrat</t>
  </si>
  <si>
    <t>ion</t>
  </si>
  <si>
    <t>Risque cardio</t>
  </si>
  <si>
    <t>-</t>
  </si>
  <si>
    <t>vasculaire pouvant</t>
  </si>
  <si>
    <t>engendrer des Accidents du Travail</t>
  </si>
  <si>
    <t>Surdité professionnelle</t>
  </si>
  <si>
    <t xml:space="preserve">Bruit émis par des machines </t>
  </si>
  <si>
    <t>Ambiances lumineuses</t>
  </si>
  <si>
    <t>Zones de passage peu éclairées</t>
  </si>
  <si>
    <t xml:space="preserve"> éblouissantesPoste de travail présentant des zones </t>
  </si>
  <si>
    <t>Poste insuffisamment éclairé pour l'activité exercée</t>
  </si>
  <si>
    <t>Fatigue visuelle</t>
  </si>
  <si>
    <t>Assèchement de l’œil</t>
  </si>
  <si>
    <t>Douleurs au dos</t>
  </si>
  <si>
    <t>Douleurs aux cervicales</t>
  </si>
  <si>
    <t>Risques liés aux rayonnements</t>
  </si>
  <si>
    <t>Rayonnements ionisants</t>
  </si>
  <si>
    <t>Rayonnements optiques</t>
  </si>
  <si>
    <t>Rayonnements électromagnétiques</t>
  </si>
  <si>
    <t>Utilisation de matières radioactives</t>
  </si>
  <si>
    <t>Brûlure corporelle</t>
  </si>
  <si>
    <t>Brûlure oculaire</t>
  </si>
  <si>
    <t>Irradiations engendrant des cancers</t>
  </si>
  <si>
    <t>Mutations génétiques</t>
  </si>
  <si>
    <t>Troubles pendant la grossesse</t>
  </si>
  <si>
    <t>Décès</t>
  </si>
  <si>
    <t>Risques liés aux produits chimiques et substances dangereuses</t>
  </si>
  <si>
    <t xml:space="preserve">Présence dans l'entreprise de produits marqués par un symbole de danger </t>
  </si>
  <si>
    <t>Emissions de gaz, poussières, fumées :</t>
  </si>
  <si>
    <t>Stockage de produits dans de mauvaises conditions</t>
  </si>
  <si>
    <t>Absence d'étiquetage des récipients de transvasement</t>
  </si>
  <si>
    <t>Utilisation de nanoparticules dans le process ou dans les produits utilisés</t>
  </si>
  <si>
    <t>Irritation</t>
  </si>
  <si>
    <t>Allergie</t>
  </si>
  <si>
    <t>Cancer</t>
  </si>
  <si>
    <t>Atteinte neurologique</t>
  </si>
  <si>
    <t>Atteinte rénale</t>
  </si>
  <si>
    <t>Atteinte hépatique</t>
  </si>
  <si>
    <t>Risques liés aux vibrations</t>
  </si>
  <si>
    <t>Outils à main</t>
  </si>
  <si>
    <t>Conduite de véhicules</t>
  </si>
  <si>
    <t>d’engins de chantier</t>
  </si>
  <si>
    <t>Conduite de chariots élévateurs</t>
  </si>
  <si>
    <t>Douleurs articulaires</t>
  </si>
  <si>
    <t>Atteinte auditive</t>
  </si>
  <si>
    <t>Douleurs musculaires</t>
  </si>
  <si>
    <t>Troubles Musculo-squeletiques</t>
  </si>
  <si>
    <t>Risques liés aux environements sous pression atmosphérique</t>
  </si>
  <si>
    <t>Milieu hyperbare</t>
  </si>
  <si>
    <t>milieu hypobare</t>
  </si>
  <si>
    <t>Otite</t>
  </si>
  <si>
    <t>Perte d'audition</t>
  </si>
  <si>
    <t>Asphyxie</t>
  </si>
  <si>
    <t>Arrêt respiratoire</t>
  </si>
  <si>
    <t>Risques liés à l'activité physique</t>
  </si>
  <si>
    <t>Manutention manuelle et port de charges lourdes et/ou encombrantes</t>
  </si>
  <si>
    <t>Effort important pour pousser des chariots</t>
  </si>
  <si>
    <t>Manutention dans des conditions dégradées</t>
  </si>
  <si>
    <t>Postures de travail contraignantes: torsion du tronc</t>
  </si>
  <si>
    <t>Postures de travail contraignantes: travail accroupi</t>
  </si>
  <si>
    <t>Postures de travail contraignantes: agenouillé</t>
  </si>
  <si>
    <t>Postures de travail contraignantes: tronc incliné vers l'arrière</t>
  </si>
  <si>
    <t>Postures de travail contraignantes: flexion vers l'avant
l'avant</t>
  </si>
  <si>
    <t>Postures de travail contraignantes: position statique prolongée, 
piétinement ..</t>
  </si>
  <si>
    <t>Postures de travail contraignantes: debout avec élévation des bras
tion des bras, 
flexion et extension des coudes ou des 
poignets</t>
  </si>
  <si>
    <t>Postures de travail contraignantes: debout avec élévation des bras, 
flexion et extension des coudes ou des 
poignets</t>
  </si>
  <si>
    <t>Travail répétitif</t>
  </si>
  <si>
    <t>Inflammations, lombalgies,</t>
  </si>
  <si>
    <t>dorsalgies</t>
  </si>
  <si>
    <t>Maladie aigue ou chronique</t>
  </si>
  <si>
    <t>Risques liés au travail isolé</t>
  </si>
  <si>
    <t>Salarié seul dans un bâtiment</t>
  </si>
  <si>
    <t>Salarié seul pour la réalisation de travaux dangereux</t>
  </si>
  <si>
    <t>Traumatismes corporels</t>
  </si>
  <si>
    <t>Traumatismes psychologiques</t>
  </si>
  <si>
    <t>Risque chute de plein pied</t>
  </si>
  <si>
    <t>Sol encombré</t>
  </si>
  <si>
    <t>Sol inégal</t>
  </si>
  <si>
    <t>Sol défecteux</t>
  </si>
  <si>
    <t>sol glissant</t>
  </si>
  <si>
    <t>Passage étroit</t>
  </si>
  <si>
    <t>Passage mal éclairé</t>
  </si>
  <si>
    <t>passage encombré</t>
  </si>
  <si>
    <t>Plaie</t>
  </si>
  <si>
    <t>Contusion</t>
  </si>
  <si>
    <t>Hématome</t>
  </si>
  <si>
    <t>Entorse</t>
  </si>
  <si>
    <t>Fracture</t>
  </si>
  <si>
    <t>Risque chute de hauteur</t>
  </si>
  <si>
    <t>Présent en contrebas: escalier</t>
  </si>
  <si>
    <t>Présent en contrebas: passerelle</t>
  </si>
  <si>
    <t>Présent en contrebas: quai</t>
  </si>
  <si>
    <t>Présent en contrebas: fosse</t>
  </si>
  <si>
    <t>Présent en contrebas: cuve</t>
  </si>
  <si>
    <t>Présent en contrebas: trémie</t>
  </si>
  <si>
    <t>Accès à des partie haute</t>
  </si>
  <si>
    <t>Utilisation de nacelle</t>
  </si>
  <si>
    <t>Utilisation d'échaffaudage</t>
  </si>
  <si>
    <t>Utilisation de pied d'éléphants</t>
  </si>
  <si>
    <t>Matériel non adapté:  cartons</t>
  </si>
  <si>
    <t>Matériel non adapté:  empilement d'objets divers</t>
  </si>
  <si>
    <t>Risque de chute d'objets</t>
  </si>
  <si>
    <t>Objet disposé en vrac</t>
  </si>
  <si>
    <t>Objets stockés en hauteur</t>
  </si>
  <si>
    <t>Utilisation d'outils par un salarié en hauteur</t>
  </si>
  <si>
    <t>Contusions,</t>
  </si>
  <si>
    <t>Traumatisme crânien</t>
  </si>
  <si>
    <t>Risques liés aux machines dangereuses et outils manuels</t>
  </si>
  <si>
    <t>Utilisation de machines avec pièces en mouvement</t>
  </si>
  <si>
    <t>Utilisation d’outils tranchants à main</t>
  </si>
  <si>
    <t>Utilisation d'outils portatifs</t>
  </si>
  <si>
    <t>Projection de copeaux</t>
  </si>
  <si>
    <t>Projection de fluide</t>
  </si>
  <si>
    <t>Projection de poussière</t>
  </si>
  <si>
    <t>Irritation cut</t>
  </si>
  <si>
    <t>anée</t>
  </si>
  <si>
    <t>Allergie respiratoire</t>
  </si>
  <si>
    <t>Allergie cutanée</t>
  </si>
  <si>
    <t>Coupure</t>
  </si>
  <si>
    <t>Perte d'un membre</t>
  </si>
  <si>
    <t>Irritation oculaire</t>
  </si>
  <si>
    <t>Risques liés à l'utilisation d'engins et d'appareils de levage</t>
  </si>
  <si>
    <t>Collision engin-piéton</t>
  </si>
  <si>
    <t>Charge mal arrimée</t>
  </si>
  <si>
    <t>Renversement de l'engin</t>
  </si>
  <si>
    <t>Chute de la marchandise</t>
  </si>
  <si>
    <t>Ecrasement de personnes</t>
  </si>
  <si>
    <t>Risque électrique</t>
  </si>
  <si>
    <t>Installations et/ou appareils électriques défectueux</t>
  </si>
  <si>
    <t xml:space="preserve">Conducteur nu sous tension accessible </t>
  </si>
  <si>
    <t>non consignation d'une installation électrique lors d'une intervention</t>
  </si>
  <si>
    <t>Personnel non qualifié intervenant sur une installation</t>
  </si>
  <si>
    <t>Electrisation</t>
  </si>
  <si>
    <t>Electrocution</t>
  </si>
  <si>
    <t>Risque d'explosion, d'incendie</t>
  </si>
  <si>
    <t>Stockage inadapté de produits inflammables, de cartons, de papiers</t>
  </si>
  <si>
    <t>Mélange/ association de produits incompatibles</t>
  </si>
  <si>
    <t>Présence de flammes ou d'étincelles à proximité</t>
  </si>
  <si>
    <t>Forte concentration de produits dans l'air d'un local</t>
  </si>
  <si>
    <t>Installations électrique défectueuse pouvant générer des départs de feu</t>
  </si>
  <si>
    <t>Inhalation de fumées toxique</t>
  </si>
  <si>
    <t>Intoxication au CO</t>
  </si>
  <si>
    <t>Perte de personnes et de biens</t>
  </si>
  <si>
    <t>Cessation d'activité</t>
  </si>
  <si>
    <t>Risque lié à la coactivité</t>
  </si>
  <si>
    <t>Méconnaissance par l'une des entreprises des risques de l'autre entreprise : plan de circulation, locaux et consignes inconnus, nuisances générées par l'autre entreprise</t>
  </si>
  <si>
    <t>Méconnaissance des risques liés à la coactivité : partage des locaux du personnel, des accès et des espaces de travail, gestion des livraisons et des enlèvements</t>
  </si>
  <si>
    <t>Blessures diverses</t>
  </si>
  <si>
    <t>Ecrasement</t>
  </si>
  <si>
    <t>Risques liés aux circulations et aux déplacements routiers</t>
  </si>
  <si>
    <t>Mauvais état des véhicules et engins</t>
  </si>
  <si>
    <t xml:space="preserve">Utilisation de véhicules ou d'engins non homologués pour circuler sur la voie publique </t>
  </si>
  <si>
    <t>Formation insuffisante du ou des conducteurs</t>
  </si>
  <si>
    <t>Conditions météorologiques difficiles</t>
  </si>
  <si>
    <t>Conduite de nuit</t>
  </si>
  <si>
    <t xml:space="preserve">Vitesse excessive et précipitation pour répondre aux contraintes de délai </t>
  </si>
  <si>
    <t>Manœuvres dangereuses</t>
  </si>
  <si>
    <t>Chantiers fixes à proximité ou sur la chaussée</t>
  </si>
  <si>
    <t>Chantiers mobiles à proximité ou sur la chaussée</t>
  </si>
  <si>
    <t>Déplacements dangereux des salariés</t>
  </si>
  <si>
    <t>Communication téléphonique au volant</t>
  </si>
  <si>
    <t>Risque infectieux ou parasite</t>
  </si>
  <si>
    <t>Contact avec des personnes malades ou décédée</t>
  </si>
  <si>
    <t>Contact avec des matières souillées et déchets</t>
  </si>
  <si>
    <t>Contact physique avec des animaux</t>
  </si>
  <si>
    <t xml:space="preserve">Contact avec des milieux souillés </t>
  </si>
  <si>
    <t xml:space="preserve">Absence d'installation nécessaire pour l'hygiène corporelle des salariés </t>
  </si>
  <si>
    <t>Vêtement de travail non porté ou non lavés</t>
  </si>
  <si>
    <t>Salarié se restaurant dans un local inadapté</t>
  </si>
  <si>
    <t>Locaux insalubres</t>
  </si>
  <si>
    <t>Maladie infectieuse/ contagieuse</t>
  </si>
  <si>
    <t>Accident d'exposition au sang</t>
  </si>
  <si>
    <t>Maladie professionnelle liée au</t>
  </si>
  <si>
    <t>contact des animaux/ des aliments</t>
  </si>
  <si>
    <t>Risque lié à l'intensité et a la complexité du travail</t>
  </si>
  <si>
    <t>Contraintes de rythmes élevés</t>
  </si>
  <si>
    <t>Imprécision des objectifs</t>
  </si>
  <si>
    <t>Inadéquation  des  objectifs  de  travail  avec les moyens et les responsabilités</t>
  </si>
  <si>
    <t>Incompatibilité  des  instructions  entre elles</t>
  </si>
  <si>
    <t>Mauvaise gestion de la polyvalence</t>
  </si>
  <si>
    <t>Interruption dans le travail</t>
  </si>
  <si>
    <t>Attention soutenue et vigilence permanente</t>
  </si>
  <si>
    <t>Multiplicité des lieux de travail</t>
  </si>
  <si>
    <t>Technique</t>
  </si>
  <si>
    <t>Humaine</t>
  </si>
  <si>
    <t>Technique + organisationelle</t>
  </si>
  <si>
    <t>Organisationelle + humaine</t>
  </si>
  <si>
    <t>Humaine + Organisationelle</t>
  </si>
  <si>
    <t>Technique, organisationelle et  humaine</t>
  </si>
  <si>
    <t>Batiment A</t>
  </si>
  <si>
    <t>Batiment B</t>
  </si>
  <si>
    <t>Batiment C</t>
  </si>
  <si>
    <t xml:space="preserve"> Poste de travail présentant des zones éblouissantes</t>
  </si>
  <si>
    <t>Risques liés aux ambiances sonores</t>
  </si>
  <si>
    <t>Risques liés aux ambiances thermiques</t>
  </si>
  <si>
    <t>Risques liés aux ambiances lumineuses</t>
  </si>
  <si>
    <t>Organisationelle</t>
  </si>
  <si>
    <t>Inefficace ou non appliqué</t>
  </si>
  <si>
    <t>Peu efficace ou partiellement appliqué</t>
  </si>
  <si>
    <t>Efficace et appliqué par tous</t>
  </si>
  <si>
    <t>Travail en ambiance humide</t>
  </si>
  <si>
    <t>Conduite d’engins de chantier</t>
  </si>
  <si>
    <t>Postures de travail contraignantes: flexion vers l'avant</t>
  </si>
  <si>
    <t>Postures de travail contraignantes: debout avec élévation des bras</t>
  </si>
  <si>
    <t>Risques_liés_aux_ambiances_thermiques</t>
  </si>
  <si>
    <t>Risques_liés_aux_ambiances_lumineuses</t>
  </si>
  <si>
    <t>Risques_liés_aux_rayonnements</t>
  </si>
  <si>
    <t>Risques_liés_aux_produits_chimiques_et_substances_dangereuses</t>
  </si>
  <si>
    <t>Risques_liés_aux_vibrations</t>
  </si>
  <si>
    <t>Risques_liés_aux_environements_sous_pression_atmosphérique</t>
  </si>
  <si>
    <t>Risques_liés_au_travail_isolé</t>
  </si>
  <si>
    <t>Risque_chute_de_plein_pied</t>
  </si>
  <si>
    <t>Risque_chute_de_hauteur</t>
  </si>
  <si>
    <t>Risques_liés_aux_machines_dangereuses_et_outils_manuels</t>
  </si>
  <si>
    <t>Risque_électrique</t>
  </si>
  <si>
    <t>Risque_lié_à_la_coactivité</t>
  </si>
  <si>
    <t>Risques_liés_aux_circulations_et_aux_déplacements_routiers</t>
  </si>
  <si>
    <t>Risque_infectieux_ou_parasite</t>
  </si>
  <si>
    <t xml:space="preserve">Batiment </t>
  </si>
  <si>
    <t>Activité</t>
  </si>
  <si>
    <t>Unité de travail</t>
  </si>
  <si>
    <t>A-Stockage des matières premières</t>
  </si>
  <si>
    <t>B-Atelier de fabrication</t>
  </si>
  <si>
    <t>C-Atelier de nettoyage</t>
  </si>
  <si>
    <t>A.1-Zone de prélèvement</t>
  </si>
  <si>
    <t>B.1-Atelier de fabrication d'objets en métal</t>
  </si>
  <si>
    <t>C.1-Nettoyage des produits finis</t>
  </si>
  <si>
    <t>Milieu hypobare</t>
  </si>
  <si>
    <t>Postures de travail contraignantes: position statique prolongée</t>
  </si>
  <si>
    <t>Sol glissant</t>
  </si>
  <si>
    <t>Passage encombré</t>
  </si>
  <si>
    <t>Non consignation d'une installation électrique lors d'une intervention</t>
  </si>
  <si>
    <t>Risques_liés_à_l_activité_physique</t>
  </si>
  <si>
    <t>Travail en ambiance froide</t>
  </si>
  <si>
    <t>Risque_d_explosion_d_incendie</t>
  </si>
  <si>
    <t>Risques_liés_à_l_utilisation_d_engins_et_d_appareils_de_levage</t>
  </si>
  <si>
    <t>Risque_de_chute_d_objets</t>
  </si>
  <si>
    <t>Arrêt de tavail</t>
  </si>
  <si>
    <t>Maladie Professionnelle</t>
  </si>
  <si>
    <t>Mesures O+T ou T+H ou O+H
 Mesures pouvant être améliorées</t>
  </si>
  <si>
    <t>Mesures O ou T ou H
 Mesures partiellement appliquées</t>
  </si>
  <si>
    <t>Risques_liés_aux_ambiances_sonores</t>
  </si>
  <si>
    <t>Postures de travail contraignantes: tronc incliné vers l'avant</t>
  </si>
  <si>
    <t>TMS, douleurs dorsales</t>
  </si>
  <si>
    <t>AUCUNE</t>
  </si>
  <si>
    <t>Réhausse du bidon à l'aide d'un support</t>
  </si>
  <si>
    <t>Utilisation d'un produit CMR</t>
  </si>
  <si>
    <t>Mort, irritation cutanée, somnolences</t>
  </si>
  <si>
    <r>
      <t xml:space="preserve"> Utilisation d'EPI </t>
    </r>
    <r>
      <rPr>
        <b/>
        <sz val="11"/>
        <color theme="1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 xml:space="preserve"> mise en place d'une hotte lors du prélèvement</t>
    </r>
  </si>
  <si>
    <t>Départ d'incendie</t>
  </si>
  <si>
    <t>Affichage "Interdiction de fumer" et "Interdiction de flamme nue" sur toutes les portes donnant accès au local</t>
  </si>
  <si>
    <t>Risque de coupures</t>
  </si>
  <si>
    <t>Risque très préoccupant</t>
  </si>
  <si>
    <t>Risque à traiter rapidement. Des mesures de prévention doivent être prises</t>
  </si>
  <si>
    <t>Risque à traiter à moyen terme. Des mesures de prévention
sont à réfléchir</t>
  </si>
  <si>
    <t>Sensibilisation sur les vibrations + démonstration de la meilleure manière de faire</t>
  </si>
  <si>
    <t>Risque de se cogner la tête</t>
  </si>
  <si>
    <t>Mise en place d'un carter</t>
  </si>
  <si>
    <t>Port d'un casque ou protection de la machine</t>
  </si>
  <si>
    <t>Copeaux dans les yeux</t>
  </si>
  <si>
    <t>Mise en place d'un écran de protection</t>
  </si>
  <si>
    <t>Table de travail adaptable en hauteur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</si>
</sst>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4"/>
      <color theme="5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24"/>
      <color theme="3"/>
      <name val="Calibri Light"/>
      <family val="2"/>
      <scheme val="major"/>
    </font>
    <font>
      <sz val="13"/>
      <color theme="1"/>
      <name val="Arial"/>
      <family val="2"/>
    </font>
    <font>
      <sz val="11"/>
      <color rgb="FF000000"/>
      <name val="Calibri"/>
      <family val="2"/>
      <scheme val="minor"/>
    </font>
    <font>
      <sz val="13"/>
      <color rgb="FF000000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7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6" borderId="1" xfId="4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wrapText="1"/>
    </xf>
    <xf numFmtId="0" fontId="0" fillId="0" borderId="30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30" xfId="0" applyFont="1" applyBorder="1" applyAlignment="1">
      <alignment wrapText="1"/>
    </xf>
    <xf numFmtId="0" fontId="9" fillId="0" borderId="28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vertical="center" wrapText="1"/>
    </xf>
    <xf numFmtId="0" fontId="11" fillId="7" borderId="1" xfId="5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6" fillId="6" borderId="8" xfId="4" applyBorder="1" applyAlignment="1">
      <alignment horizontal="center" vertical="center"/>
    </xf>
    <xf numFmtId="0" fontId="12" fillId="8" borderId="1" xfId="6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9" borderId="1" xfId="0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1" fillId="7" borderId="1" xfId="5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9" borderId="23" xfId="0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</cellXfs>
  <cellStyles count="7">
    <cellStyle name="40 % - Accent1" xfId="4" builtinId="31"/>
    <cellStyle name="Avertissement 2" xfId="2" xr:uid="{00000000-0005-0000-0000-000001000000}"/>
    <cellStyle name="Insatisfaisant" xfId="5" builtinId="27"/>
    <cellStyle name="Neutre" xfId="6" builtinId="28"/>
    <cellStyle name="Normal" xfId="0" builtinId="0"/>
    <cellStyle name="Normal 2" xfId="1" xr:uid="{00000000-0005-0000-0000-000006000000}"/>
    <cellStyle name="Titre" xfId="3" builtinId="15" customBuiltin="1"/>
  </cellStyles>
  <dxfs count="22"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theme="7" tint="0.39994506668294322"/>
        </patternFill>
      </fill>
    </dxf>
    <dxf>
      <fill>
        <patternFill>
          <fgColor theme="0"/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AC45"/>
  <sheetViews>
    <sheetView topLeftCell="A9" zoomScale="70" zoomScaleNormal="70" workbookViewId="0">
      <selection activeCell="G17" sqref="G17"/>
    </sheetView>
  </sheetViews>
  <sheetFormatPr baseColWidth="10" defaultRowHeight="15" x14ac:dyDescent="0.25"/>
  <cols>
    <col min="3" max="3" width="29.28515625" customWidth="1"/>
    <col min="4" max="4" width="28.5703125" customWidth="1"/>
    <col min="5" max="5" width="15.5703125" customWidth="1"/>
    <col min="6" max="6" width="11.140625" customWidth="1"/>
    <col min="11" max="11" width="16.7109375" bestFit="1" customWidth="1"/>
    <col min="12" max="12" width="22.140625" bestFit="1" customWidth="1"/>
    <col min="13" max="14" width="11.42578125" customWidth="1"/>
    <col min="17" max="17" width="16.7109375" bestFit="1" customWidth="1"/>
    <col min="18" max="18" width="16.5703125" bestFit="1" customWidth="1"/>
    <col min="20" max="20" width="15.85546875" customWidth="1"/>
    <col min="21" max="21" width="10.85546875" bestFit="1" customWidth="1"/>
    <col min="22" max="22" width="15.42578125" bestFit="1" customWidth="1"/>
    <col min="23" max="23" width="6.42578125" bestFit="1" customWidth="1"/>
    <col min="24" max="25" width="11.85546875" bestFit="1" customWidth="1"/>
    <col min="26" max="26" width="11" bestFit="1" customWidth="1"/>
    <col min="27" max="27" width="15.140625" bestFit="1" customWidth="1"/>
  </cols>
  <sheetData>
    <row r="4" spans="2:29" ht="15.75" thickBot="1" x14ac:dyDescent="0.3"/>
    <row r="5" spans="2:29" ht="18.75" customHeight="1" x14ac:dyDescent="0.25">
      <c r="B5" s="71" t="s">
        <v>21</v>
      </c>
      <c r="C5" s="72"/>
      <c r="D5" s="72"/>
      <c r="E5" s="73"/>
      <c r="H5" s="59" t="s">
        <v>22</v>
      </c>
      <c r="I5" s="60"/>
      <c r="J5" s="60"/>
      <c r="K5" s="61"/>
      <c r="N5" s="4"/>
      <c r="O5" s="57" t="s">
        <v>35</v>
      </c>
      <c r="P5" s="57"/>
      <c r="Q5" s="57"/>
      <c r="R5" s="57"/>
      <c r="S5" s="57"/>
      <c r="T5" s="57"/>
      <c r="AB5" s="3"/>
      <c r="AC5" s="3"/>
    </row>
    <row r="6" spans="2:29" ht="15" customHeight="1" x14ac:dyDescent="0.25">
      <c r="B6" s="74" t="s">
        <v>6</v>
      </c>
      <c r="C6" s="7" t="s">
        <v>12</v>
      </c>
      <c r="D6" s="4" t="s">
        <v>13</v>
      </c>
      <c r="E6" s="8" t="s">
        <v>4</v>
      </c>
      <c r="H6" s="2"/>
      <c r="I6" s="7" t="s">
        <v>12</v>
      </c>
      <c r="J6" s="4" t="s">
        <v>13</v>
      </c>
      <c r="K6" s="8" t="s">
        <v>4</v>
      </c>
      <c r="N6" s="83" t="s">
        <v>6</v>
      </c>
      <c r="O6" s="4" t="s">
        <v>10</v>
      </c>
      <c r="P6" s="13">
        <v>4</v>
      </c>
      <c r="Q6" s="42">
        <f>P6*2</f>
        <v>8</v>
      </c>
      <c r="R6" s="42">
        <f t="shared" ref="R6:T6" si="0">Q6*2</f>
        <v>16</v>
      </c>
      <c r="S6" s="39">
        <f t="shared" si="0"/>
        <v>32</v>
      </c>
      <c r="T6" s="39">
        <f t="shared" si="0"/>
        <v>64</v>
      </c>
      <c r="AB6" s="3"/>
      <c r="AC6" s="3"/>
    </row>
    <row r="7" spans="2:29" ht="74.25" customHeight="1" x14ac:dyDescent="0.25">
      <c r="B7" s="75"/>
      <c r="C7" s="7" t="s">
        <v>14</v>
      </c>
      <c r="D7" s="7" t="s">
        <v>11</v>
      </c>
      <c r="E7" s="11">
        <v>1</v>
      </c>
      <c r="H7" s="62" t="s">
        <v>23</v>
      </c>
      <c r="I7" s="7" t="s">
        <v>24</v>
      </c>
      <c r="J7" s="7" t="s">
        <v>28</v>
      </c>
      <c r="K7" s="11">
        <v>2</v>
      </c>
      <c r="N7" s="83"/>
      <c r="O7" s="4" t="s">
        <v>9</v>
      </c>
      <c r="P7" s="13">
        <v>3</v>
      </c>
      <c r="Q7" s="4">
        <f>P7*2</f>
        <v>6</v>
      </c>
      <c r="R7" s="4">
        <f t="shared" ref="R7:T7" si="1">Q7*2</f>
        <v>12</v>
      </c>
      <c r="S7" s="4">
        <f t="shared" si="1"/>
        <v>24</v>
      </c>
      <c r="T7" s="4">
        <f t="shared" si="1"/>
        <v>48</v>
      </c>
      <c r="AB7" s="3"/>
      <c r="AC7" s="3"/>
    </row>
    <row r="8" spans="2:29" ht="59.25" customHeight="1" x14ac:dyDescent="0.25">
      <c r="B8" s="75"/>
      <c r="C8" s="7" t="s">
        <v>15</v>
      </c>
      <c r="D8" s="7" t="s">
        <v>20</v>
      </c>
      <c r="E8" s="11">
        <f>E7+1</f>
        <v>2</v>
      </c>
      <c r="H8" s="62"/>
      <c r="I8" s="7" t="s">
        <v>25</v>
      </c>
      <c r="J8" s="7" t="s">
        <v>29</v>
      </c>
      <c r="K8" s="11">
        <v>4</v>
      </c>
      <c r="N8" s="83"/>
      <c r="O8" s="4" t="s">
        <v>8</v>
      </c>
      <c r="P8" s="13">
        <v>2</v>
      </c>
      <c r="Q8" s="4">
        <f>P8*2</f>
        <v>4</v>
      </c>
      <c r="R8" s="4">
        <f t="shared" ref="R8:T8" si="2">Q8*2</f>
        <v>8</v>
      </c>
      <c r="S8" s="4">
        <f t="shared" si="2"/>
        <v>16</v>
      </c>
      <c r="T8" s="4">
        <f t="shared" si="2"/>
        <v>32</v>
      </c>
      <c r="AB8" s="3"/>
      <c r="AC8" s="3"/>
    </row>
    <row r="9" spans="2:29" ht="65.25" customHeight="1" x14ac:dyDescent="0.25">
      <c r="B9" s="75"/>
      <c r="C9" s="7" t="s">
        <v>16</v>
      </c>
      <c r="D9" s="7" t="s">
        <v>19</v>
      </c>
      <c r="E9" s="11">
        <f t="shared" ref="E9:E10" si="3">E8+1</f>
        <v>3</v>
      </c>
      <c r="H9" s="62"/>
      <c r="I9" s="7" t="s">
        <v>26</v>
      </c>
      <c r="J9" s="7" t="s">
        <v>30</v>
      </c>
      <c r="K9" s="11">
        <v>8</v>
      </c>
      <c r="N9" s="83"/>
      <c r="O9" s="4" t="s">
        <v>7</v>
      </c>
      <c r="P9" s="13">
        <v>1</v>
      </c>
      <c r="Q9" s="4">
        <f>P9*2</f>
        <v>2</v>
      </c>
      <c r="R9" s="4">
        <f>Q9*2</f>
        <v>4</v>
      </c>
      <c r="S9" s="4">
        <f t="shared" ref="S9:T9" si="4">R9*2</f>
        <v>8</v>
      </c>
      <c r="T9" s="4">
        <f t="shared" si="4"/>
        <v>16</v>
      </c>
      <c r="AB9" s="3"/>
      <c r="AC9" s="3"/>
    </row>
    <row r="10" spans="2:29" ht="57.75" customHeight="1" thickBot="1" x14ac:dyDescent="0.3">
      <c r="B10" s="76"/>
      <c r="C10" s="9" t="s">
        <v>17</v>
      </c>
      <c r="D10" s="9" t="s">
        <v>18</v>
      </c>
      <c r="E10" s="12">
        <f t="shared" si="3"/>
        <v>4</v>
      </c>
      <c r="H10" s="63"/>
      <c r="I10" s="9" t="s">
        <v>27</v>
      </c>
      <c r="J10" s="9" t="s">
        <v>31</v>
      </c>
      <c r="K10" s="12">
        <v>16</v>
      </c>
      <c r="N10" s="5"/>
      <c r="O10" s="5"/>
      <c r="P10" s="6"/>
      <c r="Q10" s="13">
        <v>2</v>
      </c>
      <c r="R10" s="13">
        <v>4</v>
      </c>
      <c r="S10" s="13">
        <v>8</v>
      </c>
      <c r="T10" s="13">
        <v>16</v>
      </c>
      <c r="AB10" s="3"/>
      <c r="AC10" s="3"/>
    </row>
    <row r="11" spans="2:29" x14ac:dyDescent="0.25">
      <c r="J11" s="3"/>
      <c r="K11" s="3"/>
      <c r="L11" s="3"/>
      <c r="M11" s="3"/>
      <c r="N11" s="3"/>
      <c r="O11" s="3"/>
      <c r="P11" s="3"/>
      <c r="Q11" s="4" t="s">
        <v>32</v>
      </c>
      <c r="R11" s="4" t="s">
        <v>33</v>
      </c>
      <c r="S11" s="15" t="s">
        <v>34</v>
      </c>
      <c r="T11" s="4" t="s">
        <v>49</v>
      </c>
      <c r="AB11" s="3"/>
    </row>
    <row r="12" spans="2:29" x14ac:dyDescent="0.25"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2:29" ht="41.25" customHeight="1" thickBot="1" x14ac:dyDescent="0.3">
      <c r="I13" s="3"/>
      <c r="J13" s="77" t="s">
        <v>40</v>
      </c>
      <c r="K13" s="78"/>
      <c r="L13" s="78"/>
      <c r="M13" s="78"/>
      <c r="N13" s="79"/>
    </row>
    <row r="14" spans="2:29" ht="15.75" x14ac:dyDescent="0.25">
      <c r="B14" s="66" t="s">
        <v>36</v>
      </c>
      <c r="C14" s="67"/>
      <c r="D14" s="67"/>
      <c r="E14" s="67"/>
      <c r="F14" s="68"/>
      <c r="I14" s="80" t="s">
        <v>42</v>
      </c>
      <c r="J14" s="13">
        <v>64</v>
      </c>
      <c r="K14" s="4">
        <f t="shared" ref="K14:K23" si="5">J14*$K$24</f>
        <v>8</v>
      </c>
      <c r="L14" s="14">
        <f t="shared" ref="L14:L23" si="6">J14*$L$24</f>
        <v>32</v>
      </c>
      <c r="M14" s="14">
        <f t="shared" ref="M14:M23" si="7">J14*$M$24</f>
        <v>48</v>
      </c>
      <c r="N14" s="14">
        <f>J14</f>
        <v>64</v>
      </c>
    </row>
    <row r="15" spans="2:29" ht="60" customHeight="1" x14ac:dyDescent="0.25">
      <c r="B15" s="69" t="s">
        <v>37</v>
      </c>
      <c r="C15" s="7" t="s">
        <v>38</v>
      </c>
      <c r="D15" s="16">
        <v>1</v>
      </c>
      <c r="E15" s="16">
        <v>0.5</v>
      </c>
      <c r="F15" s="40">
        <v>0.125</v>
      </c>
      <c r="I15" s="81"/>
      <c r="J15" s="13">
        <v>48</v>
      </c>
      <c r="K15" s="4">
        <f t="shared" si="5"/>
        <v>6</v>
      </c>
      <c r="L15" s="14">
        <f t="shared" si="6"/>
        <v>24</v>
      </c>
      <c r="M15" s="14">
        <f t="shared" si="7"/>
        <v>36</v>
      </c>
      <c r="N15" s="14">
        <f t="shared" ref="N15:N23" si="8">J15</f>
        <v>48</v>
      </c>
      <c r="Q15" s="64" t="s">
        <v>48</v>
      </c>
      <c r="R15" s="65"/>
      <c r="S15" s="65"/>
      <c r="T15" s="65"/>
      <c r="U15" s="65"/>
      <c r="V15" s="65"/>
      <c r="W15" s="65"/>
    </row>
    <row r="16" spans="2:29" ht="64.5" customHeight="1" x14ac:dyDescent="0.25">
      <c r="B16" s="69"/>
      <c r="C16" s="7" t="s">
        <v>332</v>
      </c>
      <c r="D16" s="16">
        <v>1</v>
      </c>
      <c r="E16" s="16">
        <v>0.75</v>
      </c>
      <c r="F16" s="40">
        <v>0.5</v>
      </c>
      <c r="I16" s="81"/>
      <c r="J16" s="13">
        <v>32</v>
      </c>
      <c r="K16" s="4">
        <f t="shared" si="5"/>
        <v>4</v>
      </c>
      <c r="L16" s="4">
        <f t="shared" si="6"/>
        <v>16</v>
      </c>
      <c r="M16" s="4">
        <f t="shared" si="7"/>
        <v>24</v>
      </c>
      <c r="N16" s="4">
        <f t="shared" si="8"/>
        <v>32</v>
      </c>
      <c r="Q16" s="54" t="s">
        <v>43</v>
      </c>
      <c r="R16" s="65" t="s">
        <v>46</v>
      </c>
      <c r="S16" s="65"/>
      <c r="T16" s="65"/>
      <c r="U16" s="65"/>
      <c r="V16" s="65"/>
      <c r="W16" s="65"/>
    </row>
    <row r="17" spans="2:23" ht="59.25" customHeight="1" x14ac:dyDescent="0.25">
      <c r="B17" s="69"/>
      <c r="C17" s="7" t="s">
        <v>333</v>
      </c>
      <c r="D17" s="16">
        <v>1</v>
      </c>
      <c r="E17" s="16">
        <v>1</v>
      </c>
      <c r="F17" s="40">
        <v>0.75</v>
      </c>
      <c r="I17" s="81"/>
      <c r="J17" s="13">
        <v>24</v>
      </c>
      <c r="K17" s="4">
        <f t="shared" si="5"/>
        <v>3</v>
      </c>
      <c r="L17" s="4">
        <f t="shared" si="6"/>
        <v>12</v>
      </c>
      <c r="M17" s="4">
        <f t="shared" si="7"/>
        <v>18</v>
      </c>
      <c r="N17" s="4">
        <f t="shared" si="8"/>
        <v>24</v>
      </c>
      <c r="Q17" s="55" t="s">
        <v>44</v>
      </c>
      <c r="R17" s="65" t="s">
        <v>347</v>
      </c>
      <c r="S17" s="65"/>
      <c r="T17" s="65"/>
      <c r="U17" s="65"/>
      <c r="V17" s="65"/>
      <c r="W17" s="65"/>
    </row>
    <row r="18" spans="2:23" ht="45.75" thickBot="1" x14ac:dyDescent="0.3">
      <c r="B18" s="70"/>
      <c r="C18" s="9" t="s">
        <v>39</v>
      </c>
      <c r="D18" s="41">
        <v>1</v>
      </c>
      <c r="E18" s="41">
        <v>1</v>
      </c>
      <c r="F18" s="12">
        <v>1</v>
      </c>
      <c r="I18" s="81"/>
      <c r="J18" s="13">
        <v>16</v>
      </c>
      <c r="K18" s="4">
        <f t="shared" si="5"/>
        <v>2</v>
      </c>
      <c r="L18" s="4">
        <f t="shared" si="6"/>
        <v>8</v>
      </c>
      <c r="M18" s="4">
        <f t="shared" si="7"/>
        <v>12</v>
      </c>
      <c r="N18" s="4">
        <f t="shared" si="8"/>
        <v>16</v>
      </c>
      <c r="Q18" s="53" t="s">
        <v>345</v>
      </c>
      <c r="R18" s="65" t="s">
        <v>346</v>
      </c>
      <c r="S18" s="65"/>
      <c r="T18" s="65"/>
      <c r="U18" s="65"/>
      <c r="V18" s="65"/>
      <c r="W18" s="65"/>
    </row>
    <row r="19" spans="2:23" ht="45" x14ac:dyDescent="0.25">
      <c r="D19" s="3" t="s">
        <v>290</v>
      </c>
      <c r="E19" s="43" t="s">
        <v>291</v>
      </c>
      <c r="F19" s="1" t="s">
        <v>292</v>
      </c>
      <c r="I19" s="81"/>
      <c r="J19" s="13">
        <v>12</v>
      </c>
      <c r="K19" s="4">
        <f t="shared" si="5"/>
        <v>1.5</v>
      </c>
      <c r="L19" s="4">
        <f t="shared" si="6"/>
        <v>6</v>
      </c>
      <c r="M19" s="4">
        <f t="shared" si="7"/>
        <v>9</v>
      </c>
      <c r="N19" s="4">
        <f t="shared" si="8"/>
        <v>12</v>
      </c>
      <c r="Q19" s="56" t="s">
        <v>45</v>
      </c>
      <c r="R19" s="65" t="s">
        <v>47</v>
      </c>
      <c r="S19" s="65"/>
      <c r="T19" s="65"/>
      <c r="U19" s="65"/>
      <c r="V19" s="65"/>
      <c r="W19" s="65"/>
    </row>
    <row r="20" spans="2:23" x14ac:dyDescent="0.25">
      <c r="I20" s="81"/>
      <c r="J20" s="13">
        <v>8</v>
      </c>
      <c r="K20" s="4">
        <f t="shared" si="5"/>
        <v>1</v>
      </c>
      <c r="L20" s="4">
        <f t="shared" si="6"/>
        <v>4</v>
      </c>
      <c r="M20" s="4">
        <f t="shared" si="7"/>
        <v>6</v>
      </c>
      <c r="N20" s="4">
        <f t="shared" si="8"/>
        <v>8</v>
      </c>
      <c r="S20" s="10"/>
      <c r="T20" s="10"/>
    </row>
    <row r="21" spans="2:23" x14ac:dyDescent="0.25">
      <c r="I21" s="81"/>
      <c r="J21" s="13">
        <v>6</v>
      </c>
      <c r="K21" s="4">
        <f t="shared" si="5"/>
        <v>0.75</v>
      </c>
      <c r="L21" s="4">
        <f t="shared" si="6"/>
        <v>3</v>
      </c>
      <c r="M21" s="4">
        <f t="shared" si="7"/>
        <v>4.5</v>
      </c>
      <c r="N21" s="4">
        <f t="shared" si="8"/>
        <v>6</v>
      </c>
      <c r="S21" s="10"/>
      <c r="T21" s="10"/>
    </row>
    <row r="22" spans="2:23" x14ac:dyDescent="0.25">
      <c r="I22" s="81"/>
      <c r="J22" s="13">
        <v>4</v>
      </c>
      <c r="K22" s="4">
        <f t="shared" si="5"/>
        <v>0.5</v>
      </c>
      <c r="L22" s="4">
        <f t="shared" si="6"/>
        <v>2</v>
      </c>
      <c r="M22" s="4">
        <f t="shared" si="7"/>
        <v>3</v>
      </c>
      <c r="N22" s="4">
        <f t="shared" si="8"/>
        <v>4</v>
      </c>
    </row>
    <row r="23" spans="2:23" x14ac:dyDescent="0.25">
      <c r="I23" s="82"/>
      <c r="J23" s="13">
        <v>2</v>
      </c>
      <c r="K23" s="4">
        <f t="shared" si="5"/>
        <v>0.25</v>
      </c>
      <c r="L23" s="4">
        <f t="shared" si="6"/>
        <v>1</v>
      </c>
      <c r="M23" s="4">
        <f t="shared" si="7"/>
        <v>1.5</v>
      </c>
      <c r="N23" s="4">
        <f t="shared" si="8"/>
        <v>2</v>
      </c>
    </row>
    <row r="24" spans="2:23" x14ac:dyDescent="0.25">
      <c r="J24" s="6"/>
      <c r="K24" s="13">
        <v>0.125</v>
      </c>
      <c r="L24" s="13">
        <v>0.5</v>
      </c>
      <c r="M24" s="13">
        <v>0.75</v>
      </c>
      <c r="N24" s="13">
        <v>1</v>
      </c>
    </row>
    <row r="25" spans="2:23" x14ac:dyDescent="0.25">
      <c r="K25" s="58" t="s">
        <v>41</v>
      </c>
      <c r="L25" s="58"/>
      <c r="M25" s="58"/>
      <c r="N25" s="58"/>
    </row>
    <row r="44" spans="4:4" x14ac:dyDescent="0.25">
      <c r="D44" t="s">
        <v>330</v>
      </c>
    </row>
    <row r="45" spans="4:4" x14ac:dyDescent="0.25">
      <c r="D45" t="s">
        <v>331</v>
      </c>
    </row>
  </sheetData>
  <mergeCells count="16">
    <mergeCell ref="B14:F14"/>
    <mergeCell ref="B15:B18"/>
    <mergeCell ref="B5:E5"/>
    <mergeCell ref="B6:B10"/>
    <mergeCell ref="J13:N13"/>
    <mergeCell ref="I14:I23"/>
    <mergeCell ref="N6:N9"/>
    <mergeCell ref="O5:T5"/>
    <mergeCell ref="K25:N25"/>
    <mergeCell ref="H5:K5"/>
    <mergeCell ref="H7:H10"/>
    <mergeCell ref="Q15:W15"/>
    <mergeCell ref="R16:W16"/>
    <mergeCell ref="R17:W17"/>
    <mergeCell ref="R19:W19"/>
    <mergeCell ref="R18:W18"/>
  </mergeCells>
  <conditionalFormatting sqref="Q7:T9">
    <cfRule type="cellIs" dxfId="21" priority="9" operator="greaterThan">
      <formula>23</formula>
    </cfRule>
    <cfRule type="cellIs" dxfId="20" priority="10" operator="between">
      <formula>6</formula>
      <formula>17</formula>
    </cfRule>
    <cfRule type="cellIs" dxfId="19" priority="11" operator="between">
      <formula>0</formula>
      <formula>6</formula>
    </cfRule>
    <cfRule type="colorScale" priority="12">
      <colorScale>
        <cfvo type="num" val="7"/>
        <cfvo type="num" val="17"/>
        <color rgb="FFFFFF00"/>
        <color rgb="FFFFFF00"/>
      </colorScale>
    </cfRule>
    <cfRule type="colorScale" priority="13">
      <colorScale>
        <cfvo type="num" val="0"/>
        <cfvo type="num" val="6"/>
        <color rgb="FF92D050"/>
        <color rgb="FF92D050"/>
      </colorScale>
    </cfRule>
  </conditionalFormatting>
  <conditionalFormatting sqref="K14:N23">
    <cfRule type="cellIs" dxfId="18" priority="1" operator="between">
      <formula>19</formula>
      <formula>37</formula>
    </cfRule>
    <cfRule type="cellIs" dxfId="17" priority="2" operator="greaterThan">
      <formula>33</formula>
    </cfRule>
    <cfRule type="cellIs" dxfId="16" priority="3" operator="between">
      <formula>19</formula>
      <formula>37</formula>
    </cfRule>
    <cfRule type="cellIs" dxfId="15" priority="4" operator="between">
      <formula>7</formula>
      <formula>19</formula>
    </cfRule>
    <cfRule type="cellIs" dxfId="14" priority="5" operator="lessThan">
      <formula>7</formula>
    </cfRule>
    <cfRule type="cellIs" dxfId="13" priority="6" operator="greaterThan">
      <formula>19</formula>
    </cfRule>
    <cfRule type="cellIs" dxfId="12" priority="7" operator="between">
      <formula>7</formula>
      <formula>19</formula>
    </cfRule>
    <cfRule type="cellIs" dxfId="11" priority="8" operator="lessThan">
      <formula>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O158"/>
  <sheetViews>
    <sheetView topLeftCell="A7" zoomScaleNormal="100" workbookViewId="0">
      <selection activeCell="C24" sqref="C24"/>
    </sheetView>
  </sheetViews>
  <sheetFormatPr baseColWidth="10" defaultRowHeight="15" x14ac:dyDescent="0.25"/>
  <cols>
    <col min="1" max="1" width="11.42578125" style="49"/>
    <col min="2" max="2" width="71.5703125" style="49" customWidth="1"/>
    <col min="3" max="3" width="29.28515625" style="49" customWidth="1"/>
    <col min="4" max="4" width="11.42578125" style="49"/>
    <col min="5" max="5" width="15.42578125" style="49" customWidth="1"/>
    <col min="6" max="6" width="23.5703125" style="49" customWidth="1"/>
    <col min="7" max="7" width="27.42578125" style="49" customWidth="1"/>
    <col min="8" max="9" width="11.42578125" style="49"/>
    <col min="10" max="10" width="17.7109375" style="49" customWidth="1"/>
    <col min="11" max="11" width="16.42578125" style="49" customWidth="1"/>
    <col min="12" max="12" width="11.42578125" style="49"/>
    <col min="13" max="13" width="14.85546875" style="49" customWidth="1"/>
    <col min="14" max="14" width="23.7109375" style="49" customWidth="1"/>
    <col min="15" max="15" width="17.42578125" style="49" customWidth="1"/>
    <col min="16" max="16" width="11.42578125" style="49"/>
    <col min="17" max="17" width="27.85546875" style="49" customWidth="1"/>
    <col min="18" max="16384" width="11.42578125" style="49"/>
  </cols>
  <sheetData>
    <row r="2" spans="2:41" x14ac:dyDescent="0.25">
      <c r="B2" s="3" t="s">
        <v>297</v>
      </c>
    </row>
    <row r="3" spans="2:41" x14ac:dyDescent="0.25">
      <c r="B3" s="3" t="s">
        <v>334</v>
      </c>
    </row>
    <row r="4" spans="2:41" x14ac:dyDescent="0.25">
      <c r="B4" s="3" t="s">
        <v>298</v>
      </c>
    </row>
    <row r="5" spans="2:41" x14ac:dyDescent="0.25">
      <c r="B5" s="3" t="s">
        <v>299</v>
      </c>
      <c r="AG5" s="84"/>
      <c r="AH5" s="45"/>
      <c r="AI5" s="45"/>
      <c r="AK5" s="84"/>
      <c r="AL5" s="45"/>
    </row>
    <row r="6" spans="2:41" x14ac:dyDescent="0.25">
      <c r="B6" s="3" t="s">
        <v>300</v>
      </c>
      <c r="AG6" s="84"/>
      <c r="AH6" s="45"/>
      <c r="AI6" s="45"/>
      <c r="AK6" s="84"/>
      <c r="AL6" s="45"/>
    </row>
    <row r="7" spans="2:41" x14ac:dyDescent="0.25">
      <c r="B7" s="3" t="s">
        <v>301</v>
      </c>
      <c r="AG7" s="84"/>
      <c r="AH7" s="45"/>
      <c r="AI7" s="45"/>
      <c r="AK7" s="84"/>
      <c r="AL7" s="45"/>
    </row>
    <row r="8" spans="2:41" x14ac:dyDescent="0.25">
      <c r="B8" s="3" t="s">
        <v>302</v>
      </c>
      <c r="AG8" s="84"/>
      <c r="AH8" s="45"/>
      <c r="AI8" s="45"/>
      <c r="AK8" s="84"/>
      <c r="AL8" s="45"/>
    </row>
    <row r="9" spans="2:41" x14ac:dyDescent="0.25">
      <c r="B9" s="3" t="s">
        <v>325</v>
      </c>
      <c r="AK9" s="84"/>
      <c r="AL9" s="45"/>
    </row>
    <row r="10" spans="2:41" x14ac:dyDescent="0.25">
      <c r="B10" s="3" t="s">
        <v>303</v>
      </c>
      <c r="AK10" s="84"/>
      <c r="AL10" s="45"/>
    </row>
    <row r="11" spans="2:41" x14ac:dyDescent="0.25">
      <c r="B11" s="3" t="s">
        <v>304</v>
      </c>
      <c r="AK11" s="84"/>
      <c r="AL11" s="45"/>
    </row>
    <row r="12" spans="2:41" x14ac:dyDescent="0.25">
      <c r="B12" s="3" t="s">
        <v>305</v>
      </c>
      <c r="AK12" s="84"/>
      <c r="AL12" s="45"/>
    </row>
    <row r="13" spans="2:41" ht="15.75" customHeight="1" thickBot="1" x14ac:dyDescent="0.3">
      <c r="B13" s="3" t="s">
        <v>329</v>
      </c>
      <c r="AK13" s="84"/>
      <c r="AL13" s="45"/>
      <c r="AM13" s="46"/>
      <c r="AN13" s="47" t="s">
        <v>262</v>
      </c>
      <c r="AO13" s="48"/>
    </row>
    <row r="14" spans="2:41" x14ac:dyDescent="0.25">
      <c r="B14" s="3" t="s">
        <v>306</v>
      </c>
      <c r="AK14" s="84"/>
      <c r="AL14" s="45"/>
    </row>
    <row r="15" spans="2:41" x14ac:dyDescent="0.25">
      <c r="B15" s="3" t="s">
        <v>328</v>
      </c>
      <c r="AK15" s="84"/>
      <c r="AL15" s="45"/>
    </row>
    <row r="16" spans="2:41" x14ac:dyDescent="0.25">
      <c r="B16" s="3" t="s">
        <v>307</v>
      </c>
    </row>
    <row r="17" spans="2:2" x14ac:dyDescent="0.25">
      <c r="B17" s="3" t="s">
        <v>327</v>
      </c>
    </row>
    <row r="18" spans="2:2" x14ac:dyDescent="0.25">
      <c r="B18" s="3" t="s">
        <v>308</v>
      </c>
    </row>
    <row r="19" spans="2:2" x14ac:dyDescent="0.25">
      <c r="B19" s="3" t="s">
        <v>309</v>
      </c>
    </row>
    <row r="20" spans="2:2" x14ac:dyDescent="0.25">
      <c r="B20" s="3" t="s">
        <v>310</v>
      </c>
    </row>
    <row r="24" spans="2:2" x14ac:dyDescent="0.25">
      <c r="B24" s="50" t="s">
        <v>287</v>
      </c>
    </row>
    <row r="25" spans="2:2" x14ac:dyDescent="0.25">
      <c r="B25" s="49" t="s">
        <v>293</v>
      </c>
    </row>
    <row r="26" spans="2:2" x14ac:dyDescent="0.25">
      <c r="B26" s="49" t="s">
        <v>326</v>
      </c>
    </row>
    <row r="27" spans="2:2" x14ac:dyDescent="0.25">
      <c r="B27" s="49" t="s">
        <v>75</v>
      </c>
    </row>
    <row r="29" spans="2:2" x14ac:dyDescent="0.25">
      <c r="B29" s="50" t="s">
        <v>286</v>
      </c>
    </row>
    <row r="30" spans="2:2" x14ac:dyDescent="0.25">
      <c r="B30" s="49" t="s">
        <v>85</v>
      </c>
    </row>
    <row r="31" spans="2:2" x14ac:dyDescent="0.25">
      <c r="B31" s="49" t="s">
        <v>86</v>
      </c>
    </row>
    <row r="32" spans="2:2" x14ac:dyDescent="0.25">
      <c r="B32" s="49" t="s">
        <v>99</v>
      </c>
    </row>
    <row r="33" spans="2:2" x14ac:dyDescent="0.25">
      <c r="B33" s="50"/>
    </row>
    <row r="34" spans="2:2" x14ac:dyDescent="0.25">
      <c r="B34" s="50"/>
    </row>
    <row r="35" spans="2:2" x14ac:dyDescent="0.25">
      <c r="B35" s="50" t="s">
        <v>288</v>
      </c>
    </row>
    <row r="36" spans="2:2" x14ac:dyDescent="0.25">
      <c r="B36" s="49" t="s">
        <v>101</v>
      </c>
    </row>
    <row r="37" spans="2:2" x14ac:dyDescent="0.25">
      <c r="B37" s="49" t="s">
        <v>285</v>
      </c>
    </row>
    <row r="38" spans="2:2" x14ac:dyDescent="0.25">
      <c r="B38" s="49" t="s">
        <v>103</v>
      </c>
    </row>
    <row r="39" spans="2:2" x14ac:dyDescent="0.25">
      <c r="B39" s="50"/>
    </row>
    <row r="40" spans="2:2" x14ac:dyDescent="0.25">
      <c r="B40" s="50" t="s">
        <v>108</v>
      </c>
    </row>
    <row r="41" spans="2:2" x14ac:dyDescent="0.25">
      <c r="B41" s="49" t="s">
        <v>109</v>
      </c>
    </row>
    <row r="42" spans="2:2" x14ac:dyDescent="0.25">
      <c r="B42" s="49" t="s">
        <v>110</v>
      </c>
    </row>
    <row r="43" spans="2:2" x14ac:dyDescent="0.25">
      <c r="B43" s="49" t="s">
        <v>111</v>
      </c>
    </row>
    <row r="44" spans="2:2" x14ac:dyDescent="0.25">
      <c r="B44" s="49" t="s">
        <v>112</v>
      </c>
    </row>
    <row r="46" spans="2:2" x14ac:dyDescent="0.25">
      <c r="B46" s="50" t="s">
        <v>119</v>
      </c>
    </row>
    <row r="47" spans="2:2" x14ac:dyDescent="0.25">
      <c r="B47" s="49" t="s">
        <v>120</v>
      </c>
    </row>
    <row r="48" spans="2:2" x14ac:dyDescent="0.25">
      <c r="B48" s="49" t="s">
        <v>122</v>
      </c>
    </row>
    <row r="49" spans="2:2" x14ac:dyDescent="0.25">
      <c r="B49" s="49" t="s">
        <v>123</v>
      </c>
    </row>
    <row r="50" spans="2:2" x14ac:dyDescent="0.25">
      <c r="B50" s="49" t="s">
        <v>339</v>
      </c>
    </row>
    <row r="51" spans="2:2" x14ac:dyDescent="0.25">
      <c r="B51" s="49" t="s">
        <v>124</v>
      </c>
    </row>
    <row r="53" spans="2:2" x14ac:dyDescent="0.25">
      <c r="B53" s="50" t="s">
        <v>131</v>
      </c>
    </row>
    <row r="54" spans="2:2" x14ac:dyDescent="0.25">
      <c r="B54" s="49" t="s">
        <v>132</v>
      </c>
    </row>
    <row r="55" spans="2:2" x14ac:dyDescent="0.25">
      <c r="B55" s="49" t="s">
        <v>133</v>
      </c>
    </row>
    <row r="56" spans="2:2" x14ac:dyDescent="0.25">
      <c r="B56" s="49" t="s">
        <v>294</v>
      </c>
    </row>
    <row r="57" spans="2:2" x14ac:dyDescent="0.25">
      <c r="B57" s="49" t="s">
        <v>135</v>
      </c>
    </row>
    <row r="59" spans="2:2" x14ac:dyDescent="0.25">
      <c r="B59" s="50" t="s">
        <v>140</v>
      </c>
    </row>
    <row r="60" spans="2:2" x14ac:dyDescent="0.25">
      <c r="B60" s="49" t="s">
        <v>141</v>
      </c>
    </row>
    <row r="61" spans="2:2" x14ac:dyDescent="0.25">
      <c r="B61" s="49" t="s">
        <v>320</v>
      </c>
    </row>
    <row r="63" spans="2:2" x14ac:dyDescent="0.25">
      <c r="B63" s="50" t="s">
        <v>147</v>
      </c>
    </row>
    <row r="64" spans="2:2" x14ac:dyDescent="0.25">
      <c r="B64" s="49" t="s">
        <v>148</v>
      </c>
    </row>
    <row r="65" spans="2:2" x14ac:dyDescent="0.25">
      <c r="B65" s="49" t="s">
        <v>149</v>
      </c>
    </row>
    <row r="66" spans="2:2" x14ac:dyDescent="0.25">
      <c r="B66" s="49" t="s">
        <v>150</v>
      </c>
    </row>
    <row r="67" spans="2:2" x14ac:dyDescent="0.25">
      <c r="B67" s="49" t="s">
        <v>152</v>
      </c>
    </row>
    <row r="68" spans="2:2" x14ac:dyDescent="0.25">
      <c r="B68" s="49" t="s">
        <v>153</v>
      </c>
    </row>
    <row r="69" spans="2:2" x14ac:dyDescent="0.25">
      <c r="B69" s="49" t="s">
        <v>154</v>
      </c>
    </row>
    <row r="70" spans="2:2" x14ac:dyDescent="0.25">
      <c r="B70" s="49" t="s">
        <v>335</v>
      </c>
    </row>
    <row r="71" spans="2:2" x14ac:dyDescent="0.25">
      <c r="B71" s="49" t="s">
        <v>295</v>
      </c>
    </row>
    <row r="72" spans="2:2" x14ac:dyDescent="0.25">
      <c r="B72" s="49" t="s">
        <v>296</v>
      </c>
    </row>
    <row r="73" spans="2:2" x14ac:dyDescent="0.25">
      <c r="B73" s="49" t="s">
        <v>321</v>
      </c>
    </row>
    <row r="74" spans="2:2" x14ac:dyDescent="0.25">
      <c r="B74" s="49" t="s">
        <v>151</v>
      </c>
    </row>
    <row r="75" spans="2:2" x14ac:dyDescent="0.25">
      <c r="B75" s="49" t="s">
        <v>296</v>
      </c>
    </row>
    <row r="76" spans="2:2" x14ac:dyDescent="0.25">
      <c r="B76" s="49" t="s">
        <v>159</v>
      </c>
    </row>
    <row r="78" spans="2:2" x14ac:dyDescent="0.25">
      <c r="B78" s="50" t="s">
        <v>163</v>
      </c>
    </row>
    <row r="79" spans="2:2" x14ac:dyDescent="0.25">
      <c r="B79" s="49" t="s">
        <v>164</v>
      </c>
    </row>
    <row r="80" spans="2:2" x14ac:dyDescent="0.25">
      <c r="B80" s="49" t="s">
        <v>165</v>
      </c>
    </row>
    <row r="82" spans="2:2" x14ac:dyDescent="0.25">
      <c r="B82" s="50" t="s">
        <v>168</v>
      </c>
    </row>
    <row r="83" spans="2:2" x14ac:dyDescent="0.25">
      <c r="B83" s="49" t="s">
        <v>169</v>
      </c>
    </row>
    <row r="84" spans="2:2" x14ac:dyDescent="0.25">
      <c r="B84" s="49" t="s">
        <v>170</v>
      </c>
    </row>
    <row r="85" spans="2:2" x14ac:dyDescent="0.25">
      <c r="B85" s="49" t="s">
        <v>171</v>
      </c>
    </row>
    <row r="86" spans="2:2" x14ac:dyDescent="0.25">
      <c r="B86" s="49" t="s">
        <v>322</v>
      </c>
    </row>
    <row r="87" spans="2:2" x14ac:dyDescent="0.25">
      <c r="B87" s="49" t="s">
        <v>173</v>
      </c>
    </row>
    <row r="88" spans="2:2" x14ac:dyDescent="0.25">
      <c r="B88" s="49" t="s">
        <v>174</v>
      </c>
    </row>
    <row r="89" spans="2:2" x14ac:dyDescent="0.25">
      <c r="B89" s="49" t="s">
        <v>323</v>
      </c>
    </row>
    <row r="91" spans="2:2" x14ac:dyDescent="0.25">
      <c r="B91" s="50" t="s">
        <v>181</v>
      </c>
    </row>
    <row r="92" spans="2:2" x14ac:dyDescent="0.25">
      <c r="B92" s="49" t="s">
        <v>182</v>
      </c>
    </row>
    <row r="93" spans="2:2" x14ac:dyDescent="0.25">
      <c r="B93" s="49" t="s">
        <v>183</v>
      </c>
    </row>
    <row r="94" spans="2:2" x14ac:dyDescent="0.25">
      <c r="B94" s="49" t="s">
        <v>184</v>
      </c>
    </row>
    <row r="95" spans="2:2" x14ac:dyDescent="0.25">
      <c r="B95" s="49" t="s">
        <v>185</v>
      </c>
    </row>
    <row r="96" spans="2:2" x14ac:dyDescent="0.25">
      <c r="B96" s="49" t="s">
        <v>186</v>
      </c>
    </row>
    <row r="97" spans="2:2" x14ac:dyDescent="0.25">
      <c r="B97" s="49" t="s">
        <v>187</v>
      </c>
    </row>
    <row r="98" spans="2:2" x14ac:dyDescent="0.25">
      <c r="B98" s="49" t="s">
        <v>188</v>
      </c>
    </row>
    <row r="99" spans="2:2" x14ac:dyDescent="0.25">
      <c r="B99" s="49" t="s">
        <v>189</v>
      </c>
    </row>
    <row r="100" spans="2:2" x14ac:dyDescent="0.25">
      <c r="B100" s="49" t="s">
        <v>191</v>
      </c>
    </row>
    <row r="101" spans="2:2" x14ac:dyDescent="0.25">
      <c r="B101" s="49" t="s">
        <v>192</v>
      </c>
    </row>
    <row r="102" spans="2:2" x14ac:dyDescent="0.25">
      <c r="B102" s="49" t="s">
        <v>193</v>
      </c>
    </row>
    <row r="104" spans="2:2" x14ac:dyDescent="0.25">
      <c r="B104" s="50" t="s">
        <v>194</v>
      </c>
    </row>
    <row r="105" spans="2:2" x14ac:dyDescent="0.25">
      <c r="B105" s="49" t="s">
        <v>195</v>
      </c>
    </row>
    <row r="106" spans="2:2" x14ac:dyDescent="0.25">
      <c r="B106" s="49" t="s">
        <v>196</v>
      </c>
    </row>
    <row r="107" spans="2:2" x14ac:dyDescent="0.25">
      <c r="B107" s="49" t="s">
        <v>197</v>
      </c>
    </row>
    <row r="109" spans="2:2" x14ac:dyDescent="0.25">
      <c r="B109" s="50" t="s">
        <v>200</v>
      </c>
    </row>
    <row r="110" spans="2:2" x14ac:dyDescent="0.25">
      <c r="B110" s="49" t="s">
        <v>201</v>
      </c>
    </row>
    <row r="111" spans="2:2" x14ac:dyDescent="0.25">
      <c r="B111" s="49" t="s">
        <v>202</v>
      </c>
    </row>
    <row r="112" spans="2:2" x14ac:dyDescent="0.25">
      <c r="B112" s="49" t="s">
        <v>203</v>
      </c>
    </row>
    <row r="113" spans="2:2" x14ac:dyDescent="0.25">
      <c r="B113" s="49" t="s">
        <v>204</v>
      </c>
    </row>
    <row r="114" spans="2:2" x14ac:dyDescent="0.25">
      <c r="B114" s="49" t="s">
        <v>205</v>
      </c>
    </row>
    <row r="115" spans="2:2" x14ac:dyDescent="0.25">
      <c r="B115" s="49" t="s">
        <v>206</v>
      </c>
    </row>
    <row r="117" spans="2:2" x14ac:dyDescent="0.25">
      <c r="B117" s="50" t="s">
        <v>214</v>
      </c>
    </row>
    <row r="118" spans="2:2" x14ac:dyDescent="0.25">
      <c r="B118" s="49" t="s">
        <v>215</v>
      </c>
    </row>
    <row r="119" spans="2:2" x14ac:dyDescent="0.25">
      <c r="B119" s="49" t="s">
        <v>216</v>
      </c>
    </row>
    <row r="120" spans="2:2" x14ac:dyDescent="0.25">
      <c r="B120" s="49" t="s">
        <v>217</v>
      </c>
    </row>
    <row r="121" spans="2:2" x14ac:dyDescent="0.25">
      <c r="B121" s="49" t="s">
        <v>218</v>
      </c>
    </row>
    <row r="122" spans="2:2" x14ac:dyDescent="0.25">
      <c r="B122" s="49" t="s">
        <v>219</v>
      </c>
    </row>
    <row r="124" spans="2:2" x14ac:dyDescent="0.25">
      <c r="B124" s="50" t="s">
        <v>220</v>
      </c>
    </row>
    <row r="125" spans="2:2" x14ac:dyDescent="0.25">
      <c r="B125" s="49" t="s">
        <v>221</v>
      </c>
    </row>
    <row r="126" spans="2:2" x14ac:dyDescent="0.25">
      <c r="B126" s="49" t="s">
        <v>222</v>
      </c>
    </row>
    <row r="127" spans="2:2" x14ac:dyDescent="0.25">
      <c r="B127" s="49" t="s">
        <v>324</v>
      </c>
    </row>
    <row r="128" spans="2:2" x14ac:dyDescent="0.25">
      <c r="B128" s="49" t="s">
        <v>224</v>
      </c>
    </row>
    <row r="130" spans="2:2" x14ac:dyDescent="0.25">
      <c r="B130" s="50" t="s">
        <v>227</v>
      </c>
    </row>
    <row r="131" spans="2:2" x14ac:dyDescent="0.25">
      <c r="B131" s="49" t="s">
        <v>228</v>
      </c>
    </row>
    <row r="132" spans="2:2" x14ac:dyDescent="0.25">
      <c r="B132" s="49" t="s">
        <v>229</v>
      </c>
    </row>
    <row r="133" spans="2:2" x14ac:dyDescent="0.25">
      <c r="B133" s="49" t="s">
        <v>230</v>
      </c>
    </row>
    <row r="134" spans="2:2" x14ac:dyDescent="0.25">
      <c r="B134" s="49" t="s">
        <v>231</v>
      </c>
    </row>
    <row r="135" spans="2:2" x14ac:dyDescent="0.25">
      <c r="B135" s="49" t="s">
        <v>232</v>
      </c>
    </row>
    <row r="137" spans="2:2" x14ac:dyDescent="0.25">
      <c r="B137" s="50" t="s">
        <v>237</v>
      </c>
    </row>
    <row r="138" spans="2:2" ht="45" x14ac:dyDescent="0.25">
      <c r="B138" s="51" t="s">
        <v>238</v>
      </c>
    </row>
    <row r="139" spans="2:2" ht="45" x14ac:dyDescent="0.25">
      <c r="B139" s="51" t="s">
        <v>239</v>
      </c>
    </row>
    <row r="141" spans="2:2" x14ac:dyDescent="0.25">
      <c r="B141" s="50" t="s">
        <v>242</v>
      </c>
    </row>
    <row r="142" spans="2:2" x14ac:dyDescent="0.25">
      <c r="B142" s="49" t="s">
        <v>243</v>
      </c>
    </row>
    <row r="143" spans="2:2" x14ac:dyDescent="0.25">
      <c r="B143" s="49" t="s">
        <v>244</v>
      </c>
    </row>
    <row r="144" spans="2:2" x14ac:dyDescent="0.25">
      <c r="B144" s="49" t="s">
        <v>245</v>
      </c>
    </row>
    <row r="145" spans="2:2" x14ac:dyDescent="0.25">
      <c r="B145" s="49" t="s">
        <v>246</v>
      </c>
    </row>
    <row r="146" spans="2:2" x14ac:dyDescent="0.25">
      <c r="B146" s="49" t="s">
        <v>247</v>
      </c>
    </row>
    <row r="147" spans="2:2" x14ac:dyDescent="0.25">
      <c r="B147" s="49" t="s">
        <v>248</v>
      </c>
    </row>
    <row r="148" spans="2:2" x14ac:dyDescent="0.25">
      <c r="B148" s="49" t="s">
        <v>249</v>
      </c>
    </row>
    <row r="149" spans="2:2" x14ac:dyDescent="0.25">
      <c r="B149" s="49" t="s">
        <v>250</v>
      </c>
    </row>
    <row r="151" spans="2:2" x14ac:dyDescent="0.25">
      <c r="B151" s="50" t="s">
        <v>254</v>
      </c>
    </row>
    <row r="152" spans="2:2" x14ac:dyDescent="0.25">
      <c r="B152" s="49" t="s">
        <v>255</v>
      </c>
    </row>
    <row r="153" spans="2:2" x14ac:dyDescent="0.25">
      <c r="B153" s="49" t="s">
        <v>256</v>
      </c>
    </row>
    <row r="154" spans="2:2" x14ac:dyDescent="0.25">
      <c r="B154" s="49" t="s">
        <v>257</v>
      </c>
    </row>
    <row r="155" spans="2:2" x14ac:dyDescent="0.25">
      <c r="B155" s="49" t="s">
        <v>258</v>
      </c>
    </row>
    <row r="156" spans="2:2" x14ac:dyDescent="0.25">
      <c r="B156" s="49" t="s">
        <v>259</v>
      </c>
    </row>
    <row r="157" spans="2:2" x14ac:dyDescent="0.25">
      <c r="B157" s="49" t="s">
        <v>260</v>
      </c>
    </row>
    <row r="158" spans="2:2" x14ac:dyDescent="0.25">
      <c r="B158" s="49" t="s">
        <v>261</v>
      </c>
    </row>
  </sheetData>
  <mergeCells count="2">
    <mergeCell ref="AG5:AG8"/>
    <mergeCell ref="AK5:AK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722"/>
  <sheetViews>
    <sheetView tabSelected="1" topLeftCell="G1" zoomScale="90" zoomScaleNormal="90" workbookViewId="0">
      <pane ySplit="2" topLeftCell="A3" activePane="bottomLeft" state="frozen"/>
      <selection pane="bottomLeft" activeCell="L5" sqref="L5"/>
    </sheetView>
  </sheetViews>
  <sheetFormatPr baseColWidth="10" defaultRowHeight="15" x14ac:dyDescent="0.25"/>
  <cols>
    <col min="1" max="3" width="13.7109375" style="1" customWidth="1"/>
    <col min="4" max="4" width="73.7109375" style="1" customWidth="1"/>
    <col min="5" max="5" width="32.5703125" style="1" customWidth="1"/>
    <col min="6" max="6" width="17.28515625" style="1" customWidth="1"/>
    <col min="7" max="7" width="22.85546875" style="1" customWidth="1"/>
    <col min="8" max="8" width="13.5703125" style="1" customWidth="1"/>
    <col min="9" max="9" width="12.140625" style="1" customWidth="1"/>
    <col min="10" max="10" width="20.7109375" style="1" customWidth="1"/>
    <col min="11" max="11" width="36.85546875" style="1" customWidth="1"/>
    <col min="12" max="12" width="21" style="1" customWidth="1"/>
    <col min="13" max="13" width="16.28515625" style="1" customWidth="1"/>
    <col min="14" max="15" width="11.42578125" style="1"/>
    <col min="16" max="16" width="25.5703125" style="1" customWidth="1"/>
    <col min="17" max="17" width="12.7109375" style="1" customWidth="1"/>
    <col min="18" max="16384" width="11.42578125" style="1"/>
  </cols>
  <sheetData>
    <row r="1" spans="1:19" ht="45" customHeight="1" x14ac:dyDescent="0.25">
      <c r="A1" s="87" t="s">
        <v>311</v>
      </c>
      <c r="B1" s="88" t="s">
        <v>312</v>
      </c>
      <c r="C1" s="88" t="s">
        <v>313</v>
      </c>
      <c r="D1" s="87" t="s">
        <v>51</v>
      </c>
      <c r="E1" s="87"/>
      <c r="F1" s="87"/>
      <c r="G1" s="87"/>
      <c r="H1" s="87" t="s">
        <v>52</v>
      </c>
      <c r="I1" s="87"/>
      <c r="J1" s="87"/>
      <c r="K1" s="44" t="s">
        <v>5</v>
      </c>
      <c r="L1" s="87" t="s">
        <v>55</v>
      </c>
      <c r="M1" s="87"/>
      <c r="N1" s="87"/>
      <c r="O1" s="52" t="s">
        <v>59</v>
      </c>
      <c r="P1" s="87" t="s">
        <v>65</v>
      </c>
      <c r="Q1" s="87"/>
      <c r="R1" s="87"/>
      <c r="S1" s="87"/>
    </row>
    <row r="2" spans="1:19" ht="45" x14ac:dyDescent="0.25">
      <c r="A2" s="87"/>
      <c r="B2" s="89"/>
      <c r="C2" s="89"/>
      <c r="D2" s="44" t="s">
        <v>1</v>
      </c>
      <c r="E2" s="44" t="s">
        <v>2</v>
      </c>
      <c r="F2" s="44" t="s">
        <v>3</v>
      </c>
      <c r="G2" s="44" t="s">
        <v>66</v>
      </c>
      <c r="H2" s="44" t="s">
        <v>6</v>
      </c>
      <c r="I2" s="44" t="s">
        <v>23</v>
      </c>
      <c r="J2" s="44" t="s">
        <v>53</v>
      </c>
      <c r="K2" s="44" t="s">
        <v>54</v>
      </c>
      <c r="L2" s="44" t="s">
        <v>56</v>
      </c>
      <c r="M2" s="44" t="s">
        <v>57</v>
      </c>
      <c r="N2" s="44" t="s">
        <v>58</v>
      </c>
      <c r="O2" s="44" t="s">
        <v>60</v>
      </c>
      <c r="P2" s="44" t="s">
        <v>61</v>
      </c>
      <c r="Q2" s="44" t="s">
        <v>62</v>
      </c>
      <c r="R2" s="44" t="s">
        <v>63</v>
      </c>
      <c r="S2" s="44" t="s">
        <v>64</v>
      </c>
    </row>
    <row r="3" spans="1:19" ht="60" x14ac:dyDescent="0.25">
      <c r="A3" s="85" t="s">
        <v>282</v>
      </c>
      <c r="B3" s="85" t="s">
        <v>314</v>
      </c>
      <c r="C3" s="85" t="s">
        <v>317</v>
      </c>
      <c r="D3" s="1" t="s">
        <v>325</v>
      </c>
      <c r="E3" s="1" t="s">
        <v>335</v>
      </c>
      <c r="F3" s="1" t="s">
        <v>336</v>
      </c>
      <c r="G3" s="1" t="s">
        <v>331</v>
      </c>
      <c r="H3" s="1">
        <v>4</v>
      </c>
      <c r="I3" s="1">
        <v>8</v>
      </c>
      <c r="J3" s="1">
        <f>H3*I3</f>
        <v>32</v>
      </c>
      <c r="K3" s="1" t="s">
        <v>337</v>
      </c>
      <c r="L3" s="1" t="s">
        <v>332</v>
      </c>
      <c r="M3" s="1" t="s">
        <v>292</v>
      </c>
      <c r="N3" s="1">
        <f xml:space="preserve"> IF(ISNA(VLOOKUP(L3,Maitrise,MATCH(M3,Efficacite,0)+1,FALSE)),1,VLOOKUP(L3,Maitrise,MATCH(M3,Efficacite,0)+1,FALSE))</f>
        <v>0.5</v>
      </c>
      <c r="O3" s="1">
        <f>J3*N3</f>
        <v>16</v>
      </c>
      <c r="P3" s="1" t="s">
        <v>338</v>
      </c>
    </row>
    <row r="4" spans="1:19" ht="45" x14ac:dyDescent="0.25">
      <c r="A4" s="86"/>
      <c r="B4" s="86"/>
      <c r="C4" s="86"/>
      <c r="D4" s="1" t="s">
        <v>300</v>
      </c>
      <c r="E4" s="1" t="s">
        <v>339</v>
      </c>
      <c r="F4" s="1" t="s">
        <v>340</v>
      </c>
      <c r="G4" s="1" t="s">
        <v>331</v>
      </c>
      <c r="H4" s="1">
        <v>4</v>
      </c>
      <c r="I4" s="1">
        <v>16</v>
      </c>
      <c r="J4" s="1">
        <f t="shared" ref="J4:J10" si="0">H4*I4</f>
        <v>64</v>
      </c>
      <c r="K4" s="1" t="s">
        <v>337</v>
      </c>
      <c r="L4" s="1" t="s">
        <v>39</v>
      </c>
      <c r="M4" s="1" t="s">
        <v>290</v>
      </c>
      <c r="N4" s="1">
        <f t="shared" ref="N4:N9" si="1" xml:space="preserve"> IF(ISNA(VLOOKUP(L4,Maitrise,MATCH(M4,Efficacite,0)+1,FALSE)),1,VLOOKUP(L4,Maitrise,MATCH(M4,Efficacite,0)+1,FALSE))</f>
        <v>1</v>
      </c>
      <c r="O4" s="1">
        <f t="shared" ref="O4:O8" si="2">J4*N4</f>
        <v>64</v>
      </c>
      <c r="P4" s="1" t="s">
        <v>341</v>
      </c>
    </row>
    <row r="5" spans="1:19" ht="75" x14ac:dyDescent="0.25">
      <c r="A5" s="86"/>
      <c r="B5" s="86"/>
      <c r="C5" s="86"/>
      <c r="D5" s="1" t="s">
        <v>302</v>
      </c>
      <c r="E5" s="1" t="s">
        <v>228</v>
      </c>
      <c r="F5" s="1" t="s">
        <v>342</v>
      </c>
      <c r="G5" s="1" t="s">
        <v>330</v>
      </c>
      <c r="H5" s="1">
        <v>2</v>
      </c>
      <c r="I5" s="1">
        <v>16</v>
      </c>
      <c r="J5" s="1">
        <f t="shared" si="0"/>
        <v>32</v>
      </c>
      <c r="K5" s="1" t="s">
        <v>337</v>
      </c>
      <c r="L5" s="1" t="s">
        <v>39</v>
      </c>
      <c r="M5" s="1" t="s">
        <v>290</v>
      </c>
      <c r="N5" s="1">
        <f t="shared" si="1"/>
        <v>1</v>
      </c>
      <c r="O5" s="1">
        <f t="shared" si="2"/>
        <v>32</v>
      </c>
      <c r="P5" s="1" t="s">
        <v>343</v>
      </c>
    </row>
    <row r="6" spans="1:19" ht="82.5" customHeight="1" x14ac:dyDescent="0.25">
      <c r="A6" s="86" t="s">
        <v>283</v>
      </c>
      <c r="B6" s="86" t="s">
        <v>315</v>
      </c>
      <c r="C6" s="86" t="s">
        <v>318</v>
      </c>
      <c r="D6" s="1" t="s">
        <v>301</v>
      </c>
      <c r="E6" s="1" t="s">
        <v>132</v>
      </c>
      <c r="G6" s="1" t="s">
        <v>331</v>
      </c>
      <c r="H6" s="1">
        <v>3</v>
      </c>
      <c r="I6" s="1">
        <v>4</v>
      </c>
      <c r="J6" s="1">
        <f t="shared" si="0"/>
        <v>12</v>
      </c>
      <c r="K6" s="1" t="s">
        <v>337</v>
      </c>
      <c r="L6" s="1" t="s">
        <v>39</v>
      </c>
      <c r="M6" s="1" t="s">
        <v>290</v>
      </c>
      <c r="N6" s="1">
        <f t="shared" si="1"/>
        <v>1</v>
      </c>
      <c r="O6" s="1">
        <f t="shared" si="2"/>
        <v>12</v>
      </c>
      <c r="P6" s="1" t="s">
        <v>348</v>
      </c>
    </row>
    <row r="7" spans="1:19" ht="45" x14ac:dyDescent="0.25">
      <c r="A7" s="86"/>
      <c r="B7" s="86"/>
      <c r="C7" s="86"/>
      <c r="D7" s="1" t="s">
        <v>306</v>
      </c>
      <c r="E7" s="1" t="s">
        <v>201</v>
      </c>
      <c r="F7" s="1" t="s">
        <v>344</v>
      </c>
      <c r="G7" s="1" t="s">
        <v>330</v>
      </c>
      <c r="H7" s="1">
        <v>3</v>
      </c>
      <c r="I7" s="1">
        <v>8</v>
      </c>
      <c r="J7" s="1">
        <f t="shared" si="0"/>
        <v>24</v>
      </c>
      <c r="K7" s="1" t="s">
        <v>337</v>
      </c>
      <c r="L7" s="1" t="s">
        <v>39</v>
      </c>
      <c r="M7" s="1" t="s">
        <v>290</v>
      </c>
      <c r="N7" s="1">
        <f t="shared" si="1"/>
        <v>1</v>
      </c>
      <c r="O7" s="1">
        <f t="shared" si="2"/>
        <v>24</v>
      </c>
      <c r="P7" s="1" t="s">
        <v>350</v>
      </c>
    </row>
    <row r="8" spans="1:19" ht="45" x14ac:dyDescent="0.25">
      <c r="A8" s="86"/>
      <c r="B8" s="86"/>
      <c r="C8" s="86"/>
      <c r="D8" s="1" t="s">
        <v>306</v>
      </c>
      <c r="E8" s="1" t="s">
        <v>201</v>
      </c>
      <c r="F8" s="1" t="s">
        <v>349</v>
      </c>
      <c r="G8" s="1" t="s">
        <v>330</v>
      </c>
      <c r="H8" s="1">
        <v>2</v>
      </c>
      <c r="I8" s="1">
        <v>4</v>
      </c>
      <c r="J8" s="1">
        <f t="shared" si="0"/>
        <v>8</v>
      </c>
      <c r="K8" s="1" t="s">
        <v>337</v>
      </c>
      <c r="L8" s="1" t="s">
        <v>39</v>
      </c>
      <c r="M8" s="1" t="s">
        <v>290</v>
      </c>
      <c r="N8" s="1">
        <f t="shared" si="1"/>
        <v>1</v>
      </c>
      <c r="O8" s="1">
        <f t="shared" si="2"/>
        <v>8</v>
      </c>
      <c r="P8" s="1" t="s">
        <v>351</v>
      </c>
    </row>
    <row r="9" spans="1:19" ht="45" x14ac:dyDescent="0.25">
      <c r="A9" s="86"/>
      <c r="B9" s="86"/>
      <c r="C9" s="86"/>
      <c r="D9" s="1" t="s">
        <v>306</v>
      </c>
      <c r="E9" s="1" t="s">
        <v>204</v>
      </c>
      <c r="F9" s="1" t="s">
        <v>352</v>
      </c>
      <c r="G9" s="1" t="s">
        <v>330</v>
      </c>
      <c r="H9" s="1">
        <v>3</v>
      </c>
      <c r="I9" s="1">
        <v>8</v>
      </c>
      <c r="J9" s="1">
        <f t="shared" si="0"/>
        <v>24</v>
      </c>
      <c r="K9" s="1" t="s">
        <v>337</v>
      </c>
      <c r="L9" s="1" t="s">
        <v>39</v>
      </c>
      <c r="M9" s="1" t="s">
        <v>290</v>
      </c>
      <c r="N9" s="1">
        <f t="shared" si="1"/>
        <v>1</v>
      </c>
      <c r="O9" s="1">
        <f>J9*N9</f>
        <v>24</v>
      </c>
      <c r="P9" s="1" t="s">
        <v>353</v>
      </c>
    </row>
    <row r="10" spans="1:19" ht="45" x14ac:dyDescent="0.25">
      <c r="A10" s="1" t="s">
        <v>284</v>
      </c>
      <c r="B10" s="1" t="s">
        <v>316</v>
      </c>
      <c r="C10" s="1" t="s">
        <v>319</v>
      </c>
      <c r="D10" s="1" t="s">
        <v>325</v>
      </c>
      <c r="E10" s="1" t="s">
        <v>335</v>
      </c>
      <c r="F10" s="1" t="s">
        <v>336</v>
      </c>
      <c r="G10" s="1" t="s">
        <v>331</v>
      </c>
      <c r="H10" s="1">
        <v>2</v>
      </c>
      <c r="I10" s="1">
        <v>4</v>
      </c>
      <c r="J10" s="1">
        <f t="shared" si="0"/>
        <v>8</v>
      </c>
      <c r="K10" s="1" t="s">
        <v>337</v>
      </c>
      <c r="L10" s="1" t="s">
        <v>39</v>
      </c>
      <c r="M10" s="1" t="s">
        <v>290</v>
      </c>
      <c r="N10" s="1">
        <f t="shared" ref="N10" si="3" xml:space="preserve"> IF(ISNA(VLOOKUP(L10,Maitrise,MATCH(M10,Efficacite,0)+1,FALSE)),"non trouvé",VLOOKUP(L10,Maitrise,MATCH(M10,Efficacite,0)+1,FALSE))</f>
        <v>1</v>
      </c>
      <c r="O10" s="1">
        <f>J10*N10</f>
        <v>8</v>
      </c>
      <c r="P10" s="1" t="s">
        <v>354</v>
      </c>
    </row>
    <row r="11" spans="1:19" x14ac:dyDescent="0.25">
      <c r="L11"/>
      <c r="M11"/>
      <c r="N11"/>
      <c r="O11"/>
      <c r="P11"/>
    </row>
    <row r="12" spans="1:19" x14ac:dyDescent="0.25">
      <c r="L12"/>
      <c r="M12"/>
      <c r="N12"/>
      <c r="O12"/>
      <c r="P12"/>
    </row>
    <row r="13" spans="1:19" x14ac:dyDescent="0.25">
      <c r="L13"/>
      <c r="M13"/>
      <c r="N13"/>
      <c r="O13"/>
      <c r="P13"/>
    </row>
    <row r="14" spans="1:19" x14ac:dyDescent="0.25">
      <c r="M14"/>
      <c r="N14"/>
      <c r="O14"/>
      <c r="P14"/>
    </row>
    <row r="15" spans="1:19" x14ac:dyDescent="0.25">
      <c r="M15"/>
      <c r="N15"/>
      <c r="O15"/>
      <c r="P15"/>
    </row>
    <row r="16" spans="1:19" x14ac:dyDescent="0.25">
      <c r="M16"/>
      <c r="N16"/>
      <c r="O16"/>
      <c r="P16"/>
    </row>
    <row r="17" spans="13:16" x14ac:dyDescent="0.25">
      <c r="M17"/>
      <c r="N17"/>
      <c r="O17"/>
      <c r="P17"/>
    </row>
    <row r="18" spans="13:16" x14ac:dyDescent="0.25">
      <c r="M18"/>
      <c r="N18"/>
      <c r="O18"/>
      <c r="P18"/>
    </row>
    <row r="19" spans="13:16" x14ac:dyDescent="0.25">
      <c r="M19"/>
      <c r="N19"/>
      <c r="O19"/>
      <c r="P19"/>
    </row>
    <row r="20" spans="13:16" x14ac:dyDescent="0.25">
      <c r="M20"/>
      <c r="N20"/>
      <c r="O20"/>
      <c r="P20"/>
    </row>
    <row r="21" spans="13:16" x14ac:dyDescent="0.25">
      <c r="M21"/>
      <c r="N21"/>
      <c r="O21"/>
      <c r="P21"/>
    </row>
    <row r="22" spans="13:16" x14ac:dyDescent="0.25">
      <c r="M22"/>
      <c r="N22"/>
      <c r="O22"/>
      <c r="P22"/>
    </row>
    <row r="23" spans="13:16" x14ac:dyDescent="0.25">
      <c r="M23"/>
      <c r="N23"/>
      <c r="O23"/>
      <c r="P23"/>
    </row>
    <row r="24" spans="13:16" x14ac:dyDescent="0.25">
      <c r="M24"/>
      <c r="N24"/>
      <c r="O24"/>
      <c r="P24"/>
    </row>
    <row r="25" spans="13:16" x14ac:dyDescent="0.25">
      <c r="M25"/>
      <c r="N25"/>
      <c r="O25"/>
      <c r="P25"/>
    </row>
    <row r="26" spans="13:16" x14ac:dyDescent="0.25">
      <c r="M26"/>
      <c r="N26"/>
      <c r="O26"/>
      <c r="P26"/>
    </row>
    <row r="27" spans="13:16" x14ac:dyDescent="0.25">
      <c r="M27"/>
      <c r="N27"/>
      <c r="O27"/>
      <c r="P27"/>
    </row>
    <row r="28" spans="13:16" x14ac:dyDescent="0.25">
      <c r="M28"/>
      <c r="N28"/>
      <c r="O28"/>
      <c r="P28"/>
    </row>
    <row r="29" spans="13:16" x14ac:dyDescent="0.25">
      <c r="M29"/>
      <c r="N29"/>
      <c r="O29"/>
      <c r="P29"/>
    </row>
    <row r="30" spans="13:16" x14ac:dyDescent="0.25">
      <c r="M30"/>
      <c r="N30"/>
      <c r="O30"/>
      <c r="P30"/>
    </row>
    <row r="31" spans="13:16" x14ac:dyDescent="0.25">
      <c r="M31"/>
      <c r="N31"/>
      <c r="O31"/>
      <c r="P31"/>
    </row>
    <row r="32" spans="13:16" x14ac:dyDescent="0.25">
      <c r="M32"/>
      <c r="N32"/>
      <c r="O32"/>
      <c r="P32"/>
    </row>
    <row r="33" spans="13:16" x14ac:dyDescent="0.25">
      <c r="M33"/>
      <c r="N33"/>
      <c r="O33"/>
      <c r="P33"/>
    </row>
    <row r="34" spans="13:16" x14ac:dyDescent="0.25">
      <c r="M34"/>
      <c r="N34"/>
      <c r="O34"/>
      <c r="P34"/>
    </row>
    <row r="35" spans="13:16" x14ac:dyDescent="0.25">
      <c r="M35"/>
      <c r="N35"/>
      <c r="O35"/>
      <c r="P35"/>
    </row>
    <row r="36" spans="13:16" x14ac:dyDescent="0.25">
      <c r="M36"/>
      <c r="N36"/>
      <c r="O36"/>
      <c r="P36"/>
    </row>
    <row r="37" spans="13:16" x14ac:dyDescent="0.25">
      <c r="M37"/>
      <c r="N37"/>
      <c r="O37"/>
      <c r="P37"/>
    </row>
    <row r="38" spans="13:16" x14ac:dyDescent="0.25">
      <c r="M38"/>
      <c r="N38"/>
      <c r="O38"/>
      <c r="P38"/>
    </row>
    <row r="39" spans="13:16" x14ac:dyDescent="0.25">
      <c r="M39"/>
      <c r="N39"/>
      <c r="O39"/>
      <c r="P39"/>
    </row>
    <row r="40" spans="13:16" x14ac:dyDescent="0.25">
      <c r="M40"/>
      <c r="N40"/>
      <c r="O40"/>
      <c r="P40"/>
    </row>
    <row r="41" spans="13:16" x14ac:dyDescent="0.25">
      <c r="M41"/>
      <c r="N41"/>
      <c r="O41"/>
      <c r="P41"/>
    </row>
    <row r="42" spans="13:16" x14ac:dyDescent="0.25">
      <c r="M42"/>
      <c r="N42"/>
      <c r="O42"/>
      <c r="P42"/>
    </row>
    <row r="43" spans="13:16" x14ac:dyDescent="0.25">
      <c r="M43"/>
      <c r="N43"/>
      <c r="O43"/>
      <c r="P43"/>
    </row>
    <row r="44" spans="13:16" x14ac:dyDescent="0.25">
      <c r="M44"/>
      <c r="N44"/>
      <c r="O44"/>
      <c r="P44"/>
    </row>
    <row r="45" spans="13:16" x14ac:dyDescent="0.25">
      <c r="M45"/>
      <c r="N45"/>
      <c r="O45"/>
      <c r="P45"/>
    </row>
    <row r="46" spans="13:16" x14ac:dyDescent="0.25">
      <c r="M46"/>
      <c r="N46"/>
      <c r="O46"/>
      <c r="P46"/>
    </row>
    <row r="47" spans="13:16" x14ac:dyDescent="0.25">
      <c r="M47"/>
      <c r="N47"/>
      <c r="O47"/>
      <c r="P47"/>
    </row>
    <row r="48" spans="13:16" x14ac:dyDescent="0.25">
      <c r="M48"/>
      <c r="N48"/>
      <c r="O48"/>
      <c r="P48"/>
    </row>
    <row r="49" spans="13:16" x14ac:dyDescent="0.25">
      <c r="M49"/>
      <c r="N49"/>
      <c r="O49"/>
      <c r="P49"/>
    </row>
    <row r="50" spans="13:16" x14ac:dyDescent="0.25">
      <c r="M50"/>
      <c r="N50"/>
      <c r="O50"/>
      <c r="P50"/>
    </row>
    <row r="51" spans="13:16" x14ac:dyDescent="0.25">
      <c r="M51"/>
      <c r="N51"/>
      <c r="O51"/>
      <c r="P51"/>
    </row>
    <row r="52" spans="13:16" x14ac:dyDescent="0.25">
      <c r="M52"/>
      <c r="N52"/>
      <c r="O52"/>
      <c r="P52"/>
    </row>
    <row r="53" spans="13:16" x14ac:dyDescent="0.25">
      <c r="M53"/>
      <c r="N53"/>
      <c r="O53"/>
      <c r="P53"/>
    </row>
    <row r="54" spans="13:16" x14ac:dyDescent="0.25">
      <c r="M54"/>
      <c r="N54"/>
      <c r="O54"/>
      <c r="P54"/>
    </row>
    <row r="55" spans="13:16" x14ac:dyDescent="0.25">
      <c r="M55"/>
      <c r="N55"/>
      <c r="O55"/>
      <c r="P55"/>
    </row>
    <row r="56" spans="13:16" x14ac:dyDescent="0.25">
      <c r="M56"/>
      <c r="N56"/>
      <c r="O56"/>
      <c r="P56"/>
    </row>
    <row r="57" spans="13:16" x14ac:dyDescent="0.25">
      <c r="M57"/>
      <c r="N57"/>
      <c r="O57"/>
      <c r="P57"/>
    </row>
    <row r="58" spans="13:16" x14ac:dyDescent="0.25">
      <c r="M58"/>
      <c r="N58"/>
      <c r="O58"/>
      <c r="P58"/>
    </row>
    <row r="59" spans="13:16" x14ac:dyDescent="0.25">
      <c r="M59"/>
      <c r="N59"/>
      <c r="O59"/>
      <c r="P59"/>
    </row>
    <row r="60" spans="13:16" x14ac:dyDescent="0.25">
      <c r="M60"/>
      <c r="N60"/>
      <c r="O60"/>
      <c r="P60"/>
    </row>
    <row r="61" spans="13:16" x14ac:dyDescent="0.25">
      <c r="M61"/>
      <c r="N61"/>
      <c r="O61"/>
      <c r="P61"/>
    </row>
    <row r="62" spans="13:16" x14ac:dyDescent="0.25">
      <c r="M62"/>
      <c r="N62"/>
      <c r="O62"/>
      <c r="P62"/>
    </row>
    <row r="63" spans="13:16" x14ac:dyDescent="0.25">
      <c r="M63"/>
      <c r="N63"/>
      <c r="O63"/>
      <c r="P63"/>
    </row>
    <row r="64" spans="13:16" x14ac:dyDescent="0.25">
      <c r="M64"/>
      <c r="N64"/>
      <c r="O64"/>
      <c r="P64"/>
    </row>
    <row r="65" spans="13:16" x14ac:dyDescent="0.25">
      <c r="M65"/>
      <c r="N65"/>
      <c r="O65"/>
      <c r="P65"/>
    </row>
    <row r="66" spans="13:16" x14ac:dyDescent="0.25">
      <c r="M66"/>
      <c r="N66"/>
      <c r="O66"/>
      <c r="P66"/>
    </row>
    <row r="67" spans="13:16" x14ac:dyDescent="0.25">
      <c r="M67"/>
      <c r="N67"/>
      <c r="O67"/>
      <c r="P67"/>
    </row>
    <row r="68" spans="13:16" x14ac:dyDescent="0.25">
      <c r="M68"/>
      <c r="N68"/>
      <c r="O68"/>
      <c r="P68"/>
    </row>
    <row r="69" spans="13:16" x14ac:dyDescent="0.25">
      <c r="M69"/>
      <c r="N69"/>
      <c r="O69"/>
      <c r="P69"/>
    </row>
    <row r="70" spans="13:16" x14ac:dyDescent="0.25">
      <c r="M70"/>
      <c r="N70"/>
      <c r="O70"/>
      <c r="P70"/>
    </row>
    <row r="71" spans="13:16" x14ac:dyDescent="0.25">
      <c r="M71"/>
      <c r="N71"/>
      <c r="O71"/>
      <c r="P71"/>
    </row>
    <row r="72" spans="13:16" x14ac:dyDescent="0.25">
      <c r="M72"/>
      <c r="N72"/>
      <c r="O72"/>
      <c r="P72"/>
    </row>
    <row r="73" spans="13:16" x14ac:dyDescent="0.25">
      <c r="M73"/>
      <c r="N73"/>
      <c r="O73"/>
      <c r="P73"/>
    </row>
    <row r="74" spans="13:16" x14ac:dyDescent="0.25">
      <c r="M74"/>
      <c r="N74"/>
      <c r="O74"/>
      <c r="P74"/>
    </row>
    <row r="75" spans="13:16" x14ac:dyDescent="0.25">
      <c r="M75"/>
      <c r="N75"/>
      <c r="O75"/>
      <c r="P75"/>
    </row>
    <row r="76" spans="13:16" x14ac:dyDescent="0.25">
      <c r="M76"/>
      <c r="N76"/>
      <c r="O76"/>
      <c r="P76"/>
    </row>
    <row r="77" spans="13:16" x14ac:dyDescent="0.25">
      <c r="M77"/>
      <c r="N77"/>
      <c r="O77"/>
      <c r="P77"/>
    </row>
    <row r="78" spans="13:16" x14ac:dyDescent="0.25">
      <c r="M78"/>
      <c r="N78"/>
      <c r="O78"/>
      <c r="P78"/>
    </row>
    <row r="79" spans="13:16" x14ac:dyDescent="0.25">
      <c r="M79"/>
      <c r="N79"/>
      <c r="O79"/>
      <c r="P79"/>
    </row>
    <row r="80" spans="13:16" x14ac:dyDescent="0.25">
      <c r="M80"/>
      <c r="N80"/>
      <c r="O80"/>
      <c r="P80"/>
    </row>
    <row r="81" spans="13:16" x14ac:dyDescent="0.25">
      <c r="M81"/>
      <c r="N81"/>
      <c r="O81"/>
      <c r="P81"/>
    </row>
    <row r="82" spans="13:16" x14ac:dyDescent="0.25">
      <c r="M82"/>
      <c r="N82"/>
      <c r="O82"/>
      <c r="P82"/>
    </row>
    <row r="83" spans="13:16" x14ac:dyDescent="0.25">
      <c r="M83"/>
      <c r="N83"/>
      <c r="O83"/>
      <c r="P83"/>
    </row>
    <row r="84" spans="13:16" x14ac:dyDescent="0.25">
      <c r="M84"/>
      <c r="N84"/>
      <c r="O84"/>
      <c r="P84"/>
    </row>
    <row r="85" spans="13:16" x14ac:dyDescent="0.25">
      <c r="M85"/>
      <c r="N85"/>
      <c r="O85"/>
      <c r="P85"/>
    </row>
    <row r="86" spans="13:16" x14ac:dyDescent="0.25">
      <c r="M86"/>
      <c r="N86"/>
      <c r="O86"/>
      <c r="P86"/>
    </row>
    <row r="87" spans="13:16" x14ac:dyDescent="0.25">
      <c r="M87"/>
      <c r="N87"/>
      <c r="O87"/>
      <c r="P87"/>
    </row>
    <row r="88" spans="13:16" x14ac:dyDescent="0.25">
      <c r="M88"/>
      <c r="N88"/>
      <c r="O88"/>
      <c r="P88"/>
    </row>
    <row r="89" spans="13:16" x14ac:dyDescent="0.25">
      <c r="M89"/>
      <c r="N89"/>
      <c r="O89"/>
      <c r="P89"/>
    </row>
    <row r="90" spans="13:16" x14ac:dyDescent="0.25">
      <c r="M90"/>
      <c r="N90"/>
      <c r="O90"/>
      <c r="P90"/>
    </row>
    <row r="91" spans="13:16" x14ac:dyDescent="0.25">
      <c r="M91"/>
      <c r="N91"/>
      <c r="O91"/>
      <c r="P91"/>
    </row>
    <row r="92" spans="13:16" x14ac:dyDescent="0.25">
      <c r="M92"/>
      <c r="N92"/>
      <c r="O92"/>
      <c r="P92"/>
    </row>
    <row r="93" spans="13:16" x14ac:dyDescent="0.25">
      <c r="M93"/>
      <c r="N93"/>
      <c r="O93"/>
      <c r="P93"/>
    </row>
    <row r="94" spans="13:16" x14ac:dyDescent="0.25">
      <c r="M94"/>
      <c r="N94"/>
      <c r="O94"/>
      <c r="P94"/>
    </row>
    <row r="95" spans="13:16" x14ac:dyDescent="0.25">
      <c r="M95"/>
      <c r="N95"/>
      <c r="O95"/>
      <c r="P95"/>
    </row>
    <row r="96" spans="13:16" x14ac:dyDescent="0.25">
      <c r="M96"/>
      <c r="N96"/>
      <c r="O96"/>
      <c r="P96"/>
    </row>
    <row r="97" spans="13:16" x14ac:dyDescent="0.25">
      <c r="M97"/>
      <c r="N97"/>
      <c r="O97"/>
      <c r="P97"/>
    </row>
    <row r="98" spans="13:16" x14ac:dyDescent="0.25">
      <c r="M98"/>
      <c r="N98"/>
      <c r="O98"/>
      <c r="P98"/>
    </row>
    <row r="99" spans="13:16" x14ac:dyDescent="0.25">
      <c r="M99"/>
      <c r="N99"/>
      <c r="O99"/>
      <c r="P99"/>
    </row>
    <row r="100" spans="13:16" x14ac:dyDescent="0.25">
      <c r="M100"/>
      <c r="N100"/>
      <c r="O100"/>
      <c r="P100"/>
    </row>
    <row r="101" spans="13:16" x14ac:dyDescent="0.25">
      <c r="M101"/>
      <c r="N101"/>
      <c r="O101"/>
      <c r="P101"/>
    </row>
    <row r="102" spans="13:16" x14ac:dyDescent="0.25">
      <c r="M102"/>
      <c r="N102"/>
      <c r="O102"/>
      <c r="P102"/>
    </row>
    <row r="103" spans="13:16" x14ac:dyDescent="0.25">
      <c r="M103"/>
      <c r="N103"/>
      <c r="O103"/>
      <c r="P103"/>
    </row>
    <row r="104" spans="13:16" x14ac:dyDescent="0.25">
      <c r="M104"/>
      <c r="N104"/>
      <c r="O104"/>
      <c r="P104"/>
    </row>
    <row r="105" spans="13:16" x14ac:dyDescent="0.25">
      <c r="M105"/>
      <c r="N105"/>
      <c r="O105"/>
      <c r="P105"/>
    </row>
    <row r="106" spans="13:16" x14ac:dyDescent="0.25">
      <c r="M106"/>
      <c r="N106"/>
      <c r="O106"/>
      <c r="P106"/>
    </row>
    <row r="107" spans="13:16" x14ac:dyDescent="0.25">
      <c r="M107"/>
      <c r="N107"/>
      <c r="O107"/>
      <c r="P107"/>
    </row>
    <row r="108" spans="13:16" x14ac:dyDescent="0.25">
      <c r="M108"/>
      <c r="N108"/>
      <c r="O108"/>
      <c r="P108"/>
    </row>
    <row r="109" spans="13:16" x14ac:dyDescent="0.25">
      <c r="M109"/>
      <c r="N109"/>
      <c r="O109"/>
      <c r="P109"/>
    </row>
    <row r="110" spans="13:16" x14ac:dyDescent="0.25">
      <c r="M110"/>
      <c r="N110"/>
      <c r="O110"/>
      <c r="P110"/>
    </row>
    <row r="111" spans="13:16" x14ac:dyDescent="0.25">
      <c r="M111"/>
      <c r="N111"/>
      <c r="O111"/>
      <c r="P111"/>
    </row>
    <row r="112" spans="13:16" x14ac:dyDescent="0.25">
      <c r="M112"/>
      <c r="N112"/>
      <c r="O112"/>
      <c r="P112"/>
    </row>
    <row r="113" spans="13:16" x14ac:dyDescent="0.25">
      <c r="M113"/>
      <c r="N113"/>
      <c r="O113"/>
      <c r="P113"/>
    </row>
    <row r="114" spans="13:16" x14ac:dyDescent="0.25">
      <c r="M114"/>
      <c r="N114"/>
      <c r="O114"/>
      <c r="P114"/>
    </row>
    <row r="115" spans="13:16" x14ac:dyDescent="0.25">
      <c r="M115"/>
      <c r="N115"/>
      <c r="O115"/>
      <c r="P115"/>
    </row>
    <row r="116" spans="13:16" x14ac:dyDescent="0.25">
      <c r="M116"/>
      <c r="N116"/>
      <c r="O116"/>
      <c r="P116"/>
    </row>
    <row r="117" spans="13:16" x14ac:dyDescent="0.25">
      <c r="M117"/>
      <c r="N117"/>
      <c r="O117"/>
      <c r="P117"/>
    </row>
    <row r="118" spans="13:16" x14ac:dyDescent="0.25">
      <c r="M118"/>
      <c r="N118"/>
      <c r="O118"/>
      <c r="P118"/>
    </row>
    <row r="119" spans="13:16" x14ac:dyDescent="0.25">
      <c r="M119"/>
      <c r="N119"/>
      <c r="O119"/>
      <c r="P119"/>
    </row>
    <row r="120" spans="13:16" x14ac:dyDescent="0.25">
      <c r="M120"/>
      <c r="N120"/>
      <c r="O120"/>
      <c r="P120"/>
    </row>
    <row r="121" spans="13:16" x14ac:dyDescent="0.25">
      <c r="M121"/>
      <c r="N121"/>
      <c r="O121"/>
      <c r="P121"/>
    </row>
    <row r="122" spans="13:16" x14ac:dyDescent="0.25">
      <c r="M122"/>
      <c r="N122"/>
      <c r="O122"/>
      <c r="P122"/>
    </row>
    <row r="123" spans="13:16" x14ac:dyDescent="0.25">
      <c r="M123"/>
      <c r="N123"/>
      <c r="O123"/>
      <c r="P123"/>
    </row>
    <row r="124" spans="13:16" x14ac:dyDescent="0.25">
      <c r="M124"/>
      <c r="N124"/>
      <c r="O124"/>
      <c r="P124"/>
    </row>
    <row r="125" spans="13:16" x14ac:dyDescent="0.25">
      <c r="M125"/>
      <c r="N125"/>
      <c r="O125"/>
      <c r="P125"/>
    </row>
    <row r="126" spans="13:16" x14ac:dyDescent="0.25">
      <c r="M126"/>
      <c r="N126"/>
      <c r="O126"/>
      <c r="P126"/>
    </row>
    <row r="127" spans="13:16" x14ac:dyDescent="0.25">
      <c r="M127"/>
      <c r="N127"/>
      <c r="O127"/>
      <c r="P127"/>
    </row>
    <row r="128" spans="13:16" x14ac:dyDescent="0.25">
      <c r="M128"/>
      <c r="N128"/>
      <c r="O128"/>
      <c r="P128"/>
    </row>
    <row r="129" spans="13:16" x14ac:dyDescent="0.25">
      <c r="M129"/>
      <c r="N129"/>
      <c r="O129"/>
      <c r="P129"/>
    </row>
    <row r="130" spans="13:16" x14ac:dyDescent="0.25">
      <c r="M130"/>
      <c r="N130"/>
      <c r="O130"/>
      <c r="P130"/>
    </row>
    <row r="131" spans="13:16" x14ac:dyDescent="0.25">
      <c r="M131"/>
      <c r="N131"/>
      <c r="O131"/>
      <c r="P131"/>
    </row>
    <row r="132" spans="13:16" x14ac:dyDescent="0.25">
      <c r="M132"/>
      <c r="N132"/>
      <c r="O132"/>
      <c r="P132"/>
    </row>
    <row r="133" spans="13:16" x14ac:dyDescent="0.25">
      <c r="M133"/>
      <c r="N133"/>
      <c r="O133"/>
      <c r="P133"/>
    </row>
    <row r="134" spans="13:16" x14ac:dyDescent="0.25">
      <c r="M134"/>
      <c r="N134"/>
      <c r="O134"/>
      <c r="P134"/>
    </row>
    <row r="135" spans="13:16" x14ac:dyDescent="0.25">
      <c r="M135"/>
      <c r="N135"/>
      <c r="O135"/>
      <c r="P135"/>
    </row>
    <row r="136" spans="13:16" x14ac:dyDescent="0.25">
      <c r="M136"/>
      <c r="N136"/>
      <c r="O136"/>
      <c r="P136"/>
    </row>
    <row r="137" spans="13:16" x14ac:dyDescent="0.25">
      <c r="M137"/>
      <c r="N137"/>
      <c r="O137"/>
      <c r="P137"/>
    </row>
    <row r="138" spans="13:16" x14ac:dyDescent="0.25">
      <c r="M138"/>
      <c r="N138"/>
      <c r="O138"/>
      <c r="P138"/>
    </row>
    <row r="139" spans="13:16" x14ac:dyDescent="0.25">
      <c r="M139"/>
      <c r="N139"/>
      <c r="O139"/>
      <c r="P139"/>
    </row>
    <row r="140" spans="13:16" x14ac:dyDescent="0.25">
      <c r="M140"/>
      <c r="N140"/>
      <c r="O140"/>
      <c r="P140"/>
    </row>
    <row r="141" spans="13:16" x14ac:dyDescent="0.25">
      <c r="M141"/>
      <c r="N141"/>
      <c r="O141"/>
      <c r="P141"/>
    </row>
    <row r="142" spans="13:16" x14ac:dyDescent="0.25">
      <c r="M142"/>
      <c r="N142"/>
      <c r="O142"/>
      <c r="P142"/>
    </row>
    <row r="143" spans="13:16" x14ac:dyDescent="0.25">
      <c r="M143"/>
      <c r="N143"/>
      <c r="O143"/>
      <c r="P143"/>
    </row>
    <row r="144" spans="13:16" x14ac:dyDescent="0.25">
      <c r="M144"/>
      <c r="N144"/>
      <c r="O144"/>
      <c r="P144"/>
    </row>
    <row r="145" spans="13:16" x14ac:dyDescent="0.25">
      <c r="M145"/>
      <c r="N145"/>
      <c r="O145"/>
      <c r="P145"/>
    </row>
    <row r="146" spans="13:16" x14ac:dyDescent="0.25">
      <c r="M146"/>
      <c r="N146"/>
      <c r="O146"/>
      <c r="P146"/>
    </row>
    <row r="147" spans="13:16" x14ac:dyDescent="0.25">
      <c r="M147"/>
      <c r="N147"/>
      <c r="O147"/>
      <c r="P147"/>
    </row>
    <row r="148" spans="13:16" x14ac:dyDescent="0.25">
      <c r="M148"/>
      <c r="N148"/>
      <c r="O148"/>
      <c r="P148"/>
    </row>
    <row r="149" spans="13:16" x14ac:dyDescent="0.25">
      <c r="M149"/>
      <c r="N149"/>
      <c r="O149"/>
      <c r="P149"/>
    </row>
    <row r="150" spans="13:16" x14ac:dyDescent="0.25">
      <c r="M150"/>
      <c r="N150"/>
      <c r="O150"/>
      <c r="P150"/>
    </row>
    <row r="151" spans="13:16" x14ac:dyDescent="0.25">
      <c r="M151"/>
      <c r="N151"/>
      <c r="O151"/>
      <c r="P151"/>
    </row>
    <row r="152" spans="13:16" x14ac:dyDescent="0.25">
      <c r="M152"/>
      <c r="N152"/>
      <c r="O152"/>
      <c r="P152"/>
    </row>
    <row r="153" spans="13:16" x14ac:dyDescent="0.25">
      <c r="M153"/>
      <c r="N153"/>
      <c r="O153"/>
      <c r="P153"/>
    </row>
    <row r="154" spans="13:16" x14ac:dyDescent="0.25">
      <c r="M154"/>
      <c r="N154"/>
      <c r="O154"/>
      <c r="P154"/>
    </row>
    <row r="155" spans="13:16" x14ac:dyDescent="0.25">
      <c r="M155"/>
      <c r="N155"/>
      <c r="O155"/>
      <c r="P155"/>
    </row>
    <row r="156" spans="13:16" x14ac:dyDescent="0.25">
      <c r="M156"/>
      <c r="N156"/>
      <c r="O156"/>
      <c r="P156"/>
    </row>
    <row r="157" spans="13:16" x14ac:dyDescent="0.25">
      <c r="M157"/>
      <c r="N157"/>
      <c r="O157"/>
      <c r="P157"/>
    </row>
    <row r="158" spans="13:16" x14ac:dyDescent="0.25">
      <c r="M158"/>
      <c r="N158"/>
      <c r="O158"/>
      <c r="P158"/>
    </row>
    <row r="159" spans="13:16" x14ac:dyDescent="0.25">
      <c r="M159"/>
      <c r="N159"/>
      <c r="O159"/>
      <c r="P159"/>
    </row>
    <row r="160" spans="13:16" x14ac:dyDescent="0.25">
      <c r="M160"/>
      <c r="N160"/>
      <c r="O160"/>
      <c r="P160"/>
    </row>
    <row r="161" spans="13:16" x14ac:dyDescent="0.25">
      <c r="M161"/>
      <c r="N161"/>
      <c r="O161"/>
      <c r="P161"/>
    </row>
    <row r="162" spans="13:16" x14ac:dyDescent="0.25">
      <c r="M162"/>
      <c r="N162"/>
      <c r="O162"/>
      <c r="P162"/>
    </row>
    <row r="163" spans="13:16" x14ac:dyDescent="0.25">
      <c r="M163"/>
      <c r="N163"/>
      <c r="O163"/>
      <c r="P163"/>
    </row>
    <row r="164" spans="13:16" x14ac:dyDescent="0.25">
      <c r="M164"/>
      <c r="N164"/>
      <c r="O164"/>
      <c r="P164"/>
    </row>
    <row r="165" spans="13:16" x14ac:dyDescent="0.25">
      <c r="M165"/>
      <c r="N165"/>
      <c r="O165"/>
      <c r="P165"/>
    </row>
    <row r="166" spans="13:16" x14ac:dyDescent="0.25">
      <c r="M166"/>
      <c r="N166"/>
      <c r="O166"/>
      <c r="P166"/>
    </row>
    <row r="167" spans="13:16" x14ac:dyDescent="0.25">
      <c r="M167"/>
      <c r="N167"/>
      <c r="O167"/>
      <c r="P167"/>
    </row>
    <row r="168" spans="13:16" x14ac:dyDescent="0.25">
      <c r="M168"/>
      <c r="N168"/>
      <c r="O168"/>
      <c r="P168"/>
    </row>
    <row r="169" spans="13:16" x14ac:dyDescent="0.25">
      <c r="M169"/>
      <c r="N169"/>
      <c r="O169"/>
      <c r="P169"/>
    </row>
    <row r="170" spans="13:16" x14ac:dyDescent="0.25">
      <c r="M170"/>
      <c r="N170"/>
      <c r="O170"/>
      <c r="P170"/>
    </row>
    <row r="171" spans="13:16" x14ac:dyDescent="0.25">
      <c r="M171"/>
      <c r="N171"/>
      <c r="O171"/>
      <c r="P171"/>
    </row>
    <row r="172" spans="13:16" x14ac:dyDescent="0.25">
      <c r="M172"/>
      <c r="N172"/>
      <c r="O172"/>
      <c r="P172"/>
    </row>
    <row r="173" spans="13:16" x14ac:dyDescent="0.25">
      <c r="M173"/>
      <c r="N173"/>
      <c r="O173"/>
      <c r="P173"/>
    </row>
    <row r="174" spans="13:16" x14ac:dyDescent="0.25">
      <c r="M174"/>
      <c r="N174"/>
      <c r="O174"/>
      <c r="P174"/>
    </row>
    <row r="175" spans="13:16" x14ac:dyDescent="0.25">
      <c r="M175"/>
      <c r="N175"/>
      <c r="O175"/>
      <c r="P175"/>
    </row>
    <row r="176" spans="13:16" x14ac:dyDescent="0.25">
      <c r="M176"/>
      <c r="N176"/>
      <c r="O176"/>
      <c r="P176"/>
    </row>
    <row r="177" spans="13:16" x14ac:dyDescent="0.25">
      <c r="M177"/>
      <c r="N177"/>
      <c r="O177"/>
      <c r="P177"/>
    </row>
    <row r="178" spans="13:16" x14ac:dyDescent="0.25">
      <c r="M178"/>
      <c r="N178"/>
      <c r="O178"/>
      <c r="P178"/>
    </row>
    <row r="179" spans="13:16" x14ac:dyDescent="0.25">
      <c r="M179"/>
      <c r="N179"/>
      <c r="O179"/>
      <c r="P179"/>
    </row>
    <row r="180" spans="13:16" x14ac:dyDescent="0.25">
      <c r="M180"/>
      <c r="N180"/>
      <c r="O180"/>
      <c r="P180"/>
    </row>
    <row r="181" spans="13:16" x14ac:dyDescent="0.25">
      <c r="M181"/>
      <c r="N181"/>
      <c r="O181"/>
      <c r="P181"/>
    </row>
    <row r="182" spans="13:16" x14ac:dyDescent="0.25">
      <c r="M182"/>
      <c r="N182"/>
      <c r="O182"/>
      <c r="P182"/>
    </row>
    <row r="183" spans="13:16" x14ac:dyDescent="0.25">
      <c r="M183"/>
      <c r="N183"/>
      <c r="O183"/>
      <c r="P183"/>
    </row>
    <row r="184" spans="13:16" x14ac:dyDescent="0.25">
      <c r="M184"/>
      <c r="N184"/>
      <c r="O184"/>
      <c r="P184"/>
    </row>
    <row r="185" spans="13:16" x14ac:dyDescent="0.25">
      <c r="M185"/>
      <c r="N185"/>
      <c r="O185"/>
      <c r="P185"/>
    </row>
    <row r="186" spans="13:16" x14ac:dyDescent="0.25">
      <c r="M186"/>
      <c r="N186"/>
      <c r="O186"/>
      <c r="P186"/>
    </row>
    <row r="187" spans="13:16" x14ac:dyDescent="0.25">
      <c r="M187"/>
      <c r="N187"/>
      <c r="O187"/>
      <c r="P187"/>
    </row>
    <row r="188" spans="13:16" x14ac:dyDescent="0.25">
      <c r="M188"/>
      <c r="N188"/>
      <c r="O188"/>
      <c r="P188"/>
    </row>
    <row r="189" spans="13:16" x14ac:dyDescent="0.25">
      <c r="M189"/>
      <c r="N189"/>
      <c r="O189"/>
      <c r="P189"/>
    </row>
    <row r="190" spans="13:16" x14ac:dyDescent="0.25">
      <c r="M190"/>
      <c r="N190"/>
      <c r="O190"/>
      <c r="P190"/>
    </row>
    <row r="191" spans="13:16" x14ac:dyDescent="0.25">
      <c r="M191"/>
      <c r="N191"/>
      <c r="O191"/>
      <c r="P191"/>
    </row>
    <row r="192" spans="13:16" x14ac:dyDescent="0.25">
      <c r="M192"/>
      <c r="N192"/>
      <c r="O192"/>
      <c r="P192"/>
    </row>
    <row r="193" spans="13:16" x14ac:dyDescent="0.25">
      <c r="M193"/>
      <c r="N193"/>
      <c r="O193"/>
      <c r="P193"/>
    </row>
    <row r="194" spans="13:16" x14ac:dyDescent="0.25">
      <c r="M194"/>
      <c r="N194"/>
      <c r="O194"/>
      <c r="P194"/>
    </row>
    <row r="195" spans="13:16" x14ac:dyDescent="0.25">
      <c r="M195"/>
      <c r="N195"/>
      <c r="O195"/>
      <c r="P195"/>
    </row>
    <row r="196" spans="13:16" x14ac:dyDescent="0.25">
      <c r="M196"/>
      <c r="N196"/>
      <c r="O196"/>
      <c r="P196"/>
    </row>
    <row r="197" spans="13:16" x14ac:dyDescent="0.25">
      <c r="M197"/>
      <c r="N197"/>
      <c r="O197"/>
      <c r="P197"/>
    </row>
    <row r="198" spans="13:16" x14ac:dyDescent="0.25">
      <c r="M198"/>
      <c r="N198"/>
      <c r="O198"/>
      <c r="P198"/>
    </row>
    <row r="199" spans="13:16" x14ac:dyDescent="0.25">
      <c r="M199"/>
      <c r="N199"/>
      <c r="O199"/>
      <c r="P199"/>
    </row>
    <row r="200" spans="13:16" x14ac:dyDescent="0.25">
      <c r="M200"/>
      <c r="N200"/>
      <c r="O200"/>
      <c r="P200"/>
    </row>
    <row r="201" spans="13:16" x14ac:dyDescent="0.25">
      <c r="M201"/>
      <c r="N201"/>
      <c r="O201"/>
      <c r="P201"/>
    </row>
    <row r="202" spans="13:16" x14ac:dyDescent="0.25">
      <c r="M202"/>
      <c r="N202"/>
      <c r="O202"/>
      <c r="P202"/>
    </row>
    <row r="203" spans="13:16" x14ac:dyDescent="0.25">
      <c r="M203"/>
      <c r="N203"/>
      <c r="O203"/>
      <c r="P203"/>
    </row>
    <row r="204" spans="13:16" x14ac:dyDescent="0.25">
      <c r="M204"/>
      <c r="N204"/>
      <c r="O204"/>
      <c r="P204"/>
    </row>
    <row r="205" spans="13:16" x14ac:dyDescent="0.25">
      <c r="M205"/>
      <c r="N205"/>
      <c r="O205"/>
      <c r="P205"/>
    </row>
    <row r="206" spans="13:16" x14ac:dyDescent="0.25">
      <c r="M206"/>
      <c r="N206"/>
      <c r="O206"/>
      <c r="P206"/>
    </row>
    <row r="207" spans="13:16" x14ac:dyDescent="0.25">
      <c r="M207"/>
      <c r="N207"/>
      <c r="O207"/>
      <c r="P207"/>
    </row>
    <row r="208" spans="13:16" x14ac:dyDescent="0.25">
      <c r="M208"/>
      <c r="N208"/>
      <c r="O208"/>
      <c r="P208"/>
    </row>
    <row r="209" spans="13:16" x14ac:dyDescent="0.25">
      <c r="M209"/>
      <c r="N209"/>
      <c r="O209"/>
      <c r="P209"/>
    </row>
    <row r="210" spans="13:16" x14ac:dyDescent="0.25">
      <c r="M210"/>
      <c r="N210"/>
      <c r="O210"/>
      <c r="P210"/>
    </row>
    <row r="211" spans="13:16" x14ac:dyDescent="0.25">
      <c r="M211"/>
      <c r="N211"/>
      <c r="O211"/>
      <c r="P211"/>
    </row>
    <row r="212" spans="13:16" x14ac:dyDescent="0.25">
      <c r="M212"/>
      <c r="N212"/>
      <c r="O212"/>
      <c r="P212"/>
    </row>
    <row r="213" spans="13:16" x14ac:dyDescent="0.25">
      <c r="M213"/>
      <c r="N213"/>
      <c r="O213"/>
      <c r="P213"/>
    </row>
    <row r="214" spans="13:16" x14ac:dyDescent="0.25">
      <c r="M214"/>
      <c r="N214"/>
      <c r="O214"/>
      <c r="P214"/>
    </row>
    <row r="215" spans="13:16" x14ac:dyDescent="0.25">
      <c r="M215"/>
      <c r="N215"/>
      <c r="O215"/>
      <c r="P215"/>
    </row>
    <row r="216" spans="13:16" x14ac:dyDescent="0.25">
      <c r="M216"/>
      <c r="N216"/>
      <c r="O216"/>
      <c r="P216"/>
    </row>
    <row r="217" spans="13:16" x14ac:dyDescent="0.25">
      <c r="M217"/>
      <c r="N217"/>
      <c r="O217"/>
      <c r="P217"/>
    </row>
    <row r="218" spans="13:16" x14ac:dyDescent="0.25">
      <c r="M218"/>
      <c r="N218"/>
      <c r="O218"/>
      <c r="P218"/>
    </row>
    <row r="219" spans="13:16" x14ac:dyDescent="0.25">
      <c r="M219"/>
      <c r="N219"/>
      <c r="O219"/>
      <c r="P219"/>
    </row>
    <row r="220" spans="13:16" x14ac:dyDescent="0.25">
      <c r="M220"/>
      <c r="N220"/>
      <c r="O220"/>
      <c r="P220"/>
    </row>
    <row r="221" spans="13:16" x14ac:dyDescent="0.25">
      <c r="M221"/>
      <c r="N221"/>
      <c r="O221"/>
      <c r="P221"/>
    </row>
    <row r="222" spans="13:16" x14ac:dyDescent="0.25">
      <c r="M222"/>
      <c r="N222"/>
      <c r="O222"/>
      <c r="P222"/>
    </row>
    <row r="223" spans="13:16" x14ac:dyDescent="0.25">
      <c r="M223"/>
      <c r="N223"/>
      <c r="O223"/>
      <c r="P223"/>
    </row>
    <row r="224" spans="13:16" x14ac:dyDescent="0.25">
      <c r="M224"/>
      <c r="N224"/>
      <c r="O224"/>
      <c r="P224"/>
    </row>
    <row r="225" spans="13:16" x14ac:dyDescent="0.25">
      <c r="M225"/>
      <c r="N225"/>
      <c r="O225"/>
      <c r="P225"/>
    </row>
    <row r="226" spans="13:16" x14ac:dyDescent="0.25">
      <c r="M226"/>
      <c r="N226"/>
      <c r="O226"/>
      <c r="P226"/>
    </row>
    <row r="227" spans="13:16" x14ac:dyDescent="0.25">
      <c r="M227"/>
      <c r="N227"/>
      <c r="O227"/>
      <c r="P227"/>
    </row>
    <row r="228" spans="13:16" x14ac:dyDescent="0.25">
      <c r="M228"/>
      <c r="N228"/>
      <c r="O228"/>
      <c r="P228"/>
    </row>
    <row r="229" spans="13:16" x14ac:dyDescent="0.25">
      <c r="M229"/>
      <c r="N229"/>
      <c r="O229"/>
      <c r="P229"/>
    </row>
    <row r="230" spans="13:16" x14ac:dyDescent="0.25">
      <c r="M230"/>
      <c r="N230"/>
      <c r="O230"/>
      <c r="P230"/>
    </row>
    <row r="231" spans="13:16" x14ac:dyDescent="0.25">
      <c r="M231"/>
      <c r="N231"/>
      <c r="O231"/>
      <c r="P231"/>
    </row>
    <row r="232" spans="13:16" x14ac:dyDescent="0.25">
      <c r="M232"/>
      <c r="N232"/>
      <c r="O232"/>
      <c r="P232"/>
    </row>
    <row r="233" spans="13:16" x14ac:dyDescent="0.25">
      <c r="M233"/>
      <c r="N233"/>
      <c r="O233"/>
      <c r="P233"/>
    </row>
    <row r="234" spans="13:16" x14ac:dyDescent="0.25">
      <c r="M234"/>
      <c r="N234"/>
      <c r="O234"/>
      <c r="P234"/>
    </row>
    <row r="235" spans="13:16" x14ac:dyDescent="0.25">
      <c r="M235"/>
      <c r="N235"/>
      <c r="O235"/>
      <c r="P235"/>
    </row>
    <row r="236" spans="13:16" x14ac:dyDescent="0.25">
      <c r="M236"/>
      <c r="N236"/>
      <c r="O236"/>
      <c r="P236"/>
    </row>
    <row r="237" spans="13:16" x14ac:dyDescent="0.25">
      <c r="M237"/>
      <c r="N237"/>
      <c r="O237"/>
      <c r="P237"/>
    </row>
    <row r="238" spans="13:16" x14ac:dyDescent="0.25">
      <c r="M238"/>
      <c r="N238"/>
      <c r="O238"/>
      <c r="P238"/>
    </row>
    <row r="239" spans="13:16" x14ac:dyDescent="0.25">
      <c r="M239"/>
      <c r="N239"/>
      <c r="O239"/>
      <c r="P239"/>
    </row>
    <row r="240" spans="13:16" x14ac:dyDescent="0.25">
      <c r="M240"/>
      <c r="N240"/>
      <c r="O240"/>
      <c r="P240"/>
    </row>
    <row r="241" spans="13:16" x14ac:dyDescent="0.25">
      <c r="M241"/>
      <c r="N241"/>
      <c r="O241"/>
      <c r="P241"/>
    </row>
    <row r="242" spans="13:16" x14ac:dyDescent="0.25">
      <c r="M242"/>
      <c r="N242"/>
      <c r="O242"/>
      <c r="P242"/>
    </row>
    <row r="243" spans="13:16" x14ac:dyDescent="0.25">
      <c r="M243"/>
      <c r="N243"/>
      <c r="O243"/>
      <c r="P243"/>
    </row>
    <row r="244" spans="13:16" x14ac:dyDescent="0.25">
      <c r="M244"/>
      <c r="N244"/>
      <c r="O244"/>
      <c r="P244"/>
    </row>
    <row r="245" spans="13:16" x14ac:dyDescent="0.25">
      <c r="M245"/>
      <c r="N245"/>
      <c r="O245"/>
      <c r="P245"/>
    </row>
    <row r="246" spans="13:16" x14ac:dyDescent="0.25">
      <c r="M246"/>
      <c r="N246"/>
      <c r="O246"/>
      <c r="P246"/>
    </row>
    <row r="247" spans="13:16" x14ac:dyDescent="0.25">
      <c r="M247"/>
      <c r="N247"/>
      <c r="O247"/>
      <c r="P247"/>
    </row>
    <row r="248" spans="13:16" x14ac:dyDescent="0.25">
      <c r="M248"/>
      <c r="N248"/>
      <c r="O248"/>
      <c r="P248"/>
    </row>
    <row r="249" spans="13:16" x14ac:dyDescent="0.25">
      <c r="M249"/>
      <c r="N249"/>
      <c r="O249"/>
      <c r="P249"/>
    </row>
    <row r="250" spans="13:16" x14ac:dyDescent="0.25">
      <c r="M250"/>
      <c r="N250"/>
      <c r="O250"/>
      <c r="P250"/>
    </row>
    <row r="251" spans="13:16" x14ac:dyDescent="0.25">
      <c r="M251"/>
      <c r="N251"/>
      <c r="O251"/>
      <c r="P251"/>
    </row>
    <row r="252" spans="13:16" x14ac:dyDescent="0.25">
      <c r="M252"/>
      <c r="N252"/>
      <c r="O252"/>
      <c r="P252"/>
    </row>
    <row r="253" spans="13:16" x14ac:dyDescent="0.25">
      <c r="M253"/>
      <c r="N253"/>
      <c r="O253"/>
      <c r="P253"/>
    </row>
    <row r="254" spans="13:16" x14ac:dyDescent="0.25">
      <c r="M254"/>
      <c r="N254"/>
      <c r="O254"/>
      <c r="P254"/>
    </row>
    <row r="255" spans="13:16" x14ac:dyDescent="0.25">
      <c r="M255"/>
      <c r="N255"/>
      <c r="O255"/>
      <c r="P255"/>
    </row>
    <row r="256" spans="13:16" x14ac:dyDescent="0.25">
      <c r="M256"/>
      <c r="N256"/>
      <c r="O256"/>
      <c r="P256"/>
    </row>
    <row r="257" spans="13:16" x14ac:dyDescent="0.25">
      <c r="M257"/>
      <c r="N257"/>
      <c r="O257"/>
      <c r="P257"/>
    </row>
    <row r="258" spans="13:16" x14ac:dyDescent="0.25">
      <c r="M258"/>
      <c r="N258"/>
      <c r="O258"/>
      <c r="P258"/>
    </row>
    <row r="259" spans="13:16" x14ac:dyDescent="0.25">
      <c r="M259"/>
      <c r="N259"/>
      <c r="O259"/>
      <c r="P259"/>
    </row>
    <row r="260" spans="13:16" x14ac:dyDescent="0.25">
      <c r="M260"/>
      <c r="N260"/>
      <c r="O260"/>
      <c r="P260"/>
    </row>
    <row r="261" spans="13:16" x14ac:dyDescent="0.25">
      <c r="M261"/>
      <c r="N261"/>
      <c r="O261"/>
      <c r="P261"/>
    </row>
    <row r="262" spans="13:16" x14ac:dyDescent="0.25">
      <c r="M262"/>
      <c r="N262"/>
      <c r="O262"/>
      <c r="P262"/>
    </row>
    <row r="263" spans="13:16" x14ac:dyDescent="0.25">
      <c r="M263"/>
      <c r="N263"/>
      <c r="O263"/>
      <c r="P263"/>
    </row>
    <row r="264" spans="13:16" x14ac:dyDescent="0.25">
      <c r="M264"/>
      <c r="N264"/>
      <c r="O264"/>
      <c r="P264"/>
    </row>
    <row r="265" spans="13:16" x14ac:dyDescent="0.25">
      <c r="M265"/>
      <c r="N265"/>
      <c r="O265"/>
      <c r="P265"/>
    </row>
    <row r="266" spans="13:16" x14ac:dyDescent="0.25">
      <c r="M266"/>
      <c r="N266"/>
      <c r="O266"/>
      <c r="P266"/>
    </row>
    <row r="267" spans="13:16" x14ac:dyDescent="0.25">
      <c r="M267"/>
      <c r="N267"/>
      <c r="O267"/>
      <c r="P267"/>
    </row>
    <row r="268" spans="13:16" x14ac:dyDescent="0.25">
      <c r="M268"/>
      <c r="N268"/>
      <c r="O268"/>
      <c r="P268"/>
    </row>
    <row r="269" spans="13:16" x14ac:dyDescent="0.25">
      <c r="M269"/>
      <c r="N269"/>
      <c r="O269"/>
      <c r="P269"/>
    </row>
    <row r="270" spans="13:16" x14ac:dyDescent="0.25">
      <c r="M270"/>
      <c r="N270"/>
      <c r="O270"/>
      <c r="P270"/>
    </row>
    <row r="271" spans="13:16" x14ac:dyDescent="0.25">
      <c r="M271"/>
      <c r="N271"/>
      <c r="O271"/>
      <c r="P271"/>
    </row>
    <row r="272" spans="13:16" x14ac:dyDescent="0.25">
      <c r="M272"/>
      <c r="N272"/>
      <c r="O272"/>
      <c r="P272"/>
    </row>
    <row r="273" spans="13:16" x14ac:dyDescent="0.25">
      <c r="M273"/>
      <c r="N273"/>
      <c r="O273"/>
      <c r="P273"/>
    </row>
    <row r="274" spans="13:16" x14ac:dyDescent="0.25">
      <c r="M274"/>
      <c r="N274"/>
      <c r="O274"/>
      <c r="P274"/>
    </row>
    <row r="275" spans="13:16" x14ac:dyDescent="0.25">
      <c r="M275"/>
      <c r="N275"/>
      <c r="O275"/>
      <c r="P275"/>
    </row>
    <row r="276" spans="13:16" x14ac:dyDescent="0.25">
      <c r="M276"/>
      <c r="N276"/>
      <c r="O276"/>
      <c r="P276"/>
    </row>
    <row r="277" spans="13:16" x14ac:dyDescent="0.25">
      <c r="M277"/>
      <c r="N277"/>
      <c r="O277"/>
      <c r="P277"/>
    </row>
    <row r="278" spans="13:16" x14ac:dyDescent="0.25">
      <c r="M278"/>
      <c r="N278"/>
      <c r="O278"/>
      <c r="P278"/>
    </row>
    <row r="279" spans="13:16" x14ac:dyDescent="0.25">
      <c r="M279"/>
      <c r="N279"/>
      <c r="O279"/>
      <c r="P279"/>
    </row>
    <row r="280" spans="13:16" x14ac:dyDescent="0.25">
      <c r="M280"/>
      <c r="N280"/>
      <c r="O280"/>
      <c r="P280"/>
    </row>
    <row r="281" spans="13:16" x14ac:dyDescent="0.25">
      <c r="M281"/>
      <c r="N281"/>
      <c r="O281"/>
      <c r="P281"/>
    </row>
    <row r="282" spans="13:16" x14ac:dyDescent="0.25">
      <c r="M282"/>
      <c r="N282"/>
      <c r="O282"/>
      <c r="P282"/>
    </row>
    <row r="283" spans="13:16" x14ac:dyDescent="0.25">
      <c r="M283"/>
      <c r="N283"/>
      <c r="O283"/>
      <c r="P283"/>
    </row>
    <row r="284" spans="13:16" x14ac:dyDescent="0.25">
      <c r="M284"/>
      <c r="N284"/>
      <c r="O284"/>
      <c r="P284"/>
    </row>
    <row r="285" spans="13:16" x14ac:dyDescent="0.25">
      <c r="M285"/>
      <c r="N285"/>
      <c r="O285"/>
      <c r="P285"/>
    </row>
    <row r="286" spans="13:16" x14ac:dyDescent="0.25">
      <c r="M286"/>
      <c r="N286"/>
      <c r="O286"/>
      <c r="P286"/>
    </row>
    <row r="287" spans="13:16" x14ac:dyDescent="0.25">
      <c r="M287"/>
      <c r="N287"/>
      <c r="O287"/>
      <c r="P287"/>
    </row>
    <row r="288" spans="13:16" x14ac:dyDescent="0.25">
      <c r="M288"/>
      <c r="N288"/>
      <c r="O288"/>
      <c r="P288"/>
    </row>
    <row r="289" spans="13:16" x14ac:dyDescent="0.25">
      <c r="M289"/>
      <c r="N289"/>
      <c r="O289"/>
      <c r="P289"/>
    </row>
    <row r="290" spans="13:16" x14ac:dyDescent="0.25">
      <c r="M290"/>
      <c r="N290"/>
      <c r="O290"/>
      <c r="P290"/>
    </row>
    <row r="291" spans="13:16" x14ac:dyDescent="0.25">
      <c r="M291"/>
      <c r="N291"/>
      <c r="O291"/>
      <c r="P291"/>
    </row>
    <row r="292" spans="13:16" x14ac:dyDescent="0.25">
      <c r="M292"/>
      <c r="N292"/>
      <c r="O292"/>
      <c r="P292"/>
    </row>
    <row r="293" spans="13:16" x14ac:dyDescent="0.25">
      <c r="M293"/>
      <c r="N293"/>
      <c r="O293"/>
      <c r="P293"/>
    </row>
    <row r="294" spans="13:16" x14ac:dyDescent="0.25">
      <c r="M294"/>
      <c r="N294"/>
      <c r="O294"/>
      <c r="P294"/>
    </row>
    <row r="295" spans="13:16" x14ac:dyDescent="0.25">
      <c r="M295"/>
      <c r="N295"/>
      <c r="O295"/>
      <c r="P295"/>
    </row>
    <row r="296" spans="13:16" x14ac:dyDescent="0.25">
      <c r="M296"/>
      <c r="N296"/>
      <c r="O296"/>
      <c r="P296"/>
    </row>
    <row r="297" spans="13:16" x14ac:dyDescent="0.25">
      <c r="M297"/>
      <c r="N297"/>
      <c r="O297"/>
      <c r="P297"/>
    </row>
    <row r="298" spans="13:16" x14ac:dyDescent="0.25">
      <c r="M298"/>
      <c r="N298"/>
      <c r="O298"/>
      <c r="P298"/>
    </row>
    <row r="299" spans="13:16" x14ac:dyDescent="0.25">
      <c r="M299"/>
      <c r="N299"/>
      <c r="O299"/>
      <c r="P299"/>
    </row>
    <row r="300" spans="13:16" x14ac:dyDescent="0.25">
      <c r="M300"/>
      <c r="N300"/>
      <c r="O300"/>
      <c r="P300"/>
    </row>
    <row r="301" spans="13:16" x14ac:dyDescent="0.25">
      <c r="M301"/>
      <c r="N301"/>
      <c r="O301"/>
      <c r="P301"/>
    </row>
    <row r="302" spans="13:16" x14ac:dyDescent="0.25">
      <c r="M302"/>
      <c r="N302"/>
      <c r="O302"/>
      <c r="P302"/>
    </row>
    <row r="303" spans="13:16" x14ac:dyDescent="0.25">
      <c r="M303"/>
      <c r="N303"/>
      <c r="O303"/>
      <c r="P303"/>
    </row>
    <row r="304" spans="13:16" x14ac:dyDescent="0.25">
      <c r="M304"/>
      <c r="N304"/>
      <c r="O304"/>
      <c r="P304"/>
    </row>
    <row r="305" spans="13:16" x14ac:dyDescent="0.25">
      <c r="M305"/>
      <c r="N305"/>
      <c r="O305"/>
      <c r="P305"/>
    </row>
    <row r="306" spans="13:16" x14ac:dyDescent="0.25">
      <c r="M306"/>
      <c r="N306"/>
      <c r="O306"/>
      <c r="P306"/>
    </row>
    <row r="307" spans="13:16" x14ac:dyDescent="0.25">
      <c r="M307"/>
      <c r="N307"/>
      <c r="O307"/>
      <c r="P307"/>
    </row>
    <row r="308" spans="13:16" x14ac:dyDescent="0.25">
      <c r="M308"/>
      <c r="N308"/>
      <c r="O308"/>
      <c r="P308"/>
    </row>
    <row r="309" spans="13:16" x14ac:dyDescent="0.25">
      <c r="M309"/>
      <c r="N309"/>
      <c r="O309"/>
      <c r="P309"/>
    </row>
    <row r="310" spans="13:16" x14ac:dyDescent="0.25">
      <c r="M310"/>
      <c r="N310"/>
      <c r="O310"/>
      <c r="P310"/>
    </row>
    <row r="311" spans="13:16" x14ac:dyDescent="0.25">
      <c r="M311"/>
      <c r="N311"/>
      <c r="O311"/>
      <c r="P311"/>
    </row>
    <row r="312" spans="13:16" x14ac:dyDescent="0.25">
      <c r="M312"/>
      <c r="N312"/>
      <c r="O312"/>
      <c r="P312"/>
    </row>
    <row r="313" spans="13:16" x14ac:dyDescent="0.25">
      <c r="M313"/>
      <c r="N313"/>
      <c r="O313"/>
      <c r="P313"/>
    </row>
    <row r="314" spans="13:16" x14ac:dyDescent="0.25">
      <c r="M314"/>
      <c r="N314"/>
      <c r="O314"/>
      <c r="P314"/>
    </row>
    <row r="315" spans="13:16" x14ac:dyDescent="0.25">
      <c r="M315"/>
      <c r="N315"/>
      <c r="O315"/>
      <c r="P315"/>
    </row>
    <row r="316" spans="13:16" x14ac:dyDescent="0.25">
      <c r="M316"/>
      <c r="N316"/>
      <c r="O316"/>
      <c r="P316"/>
    </row>
    <row r="317" spans="13:16" x14ac:dyDescent="0.25">
      <c r="M317"/>
      <c r="N317"/>
      <c r="O317"/>
      <c r="P317"/>
    </row>
    <row r="318" spans="13:16" x14ac:dyDescent="0.25">
      <c r="M318"/>
      <c r="N318"/>
      <c r="O318"/>
      <c r="P318"/>
    </row>
    <row r="319" spans="13:16" x14ac:dyDescent="0.25">
      <c r="M319"/>
      <c r="N319"/>
      <c r="O319"/>
      <c r="P319"/>
    </row>
    <row r="320" spans="13:16" x14ac:dyDescent="0.25">
      <c r="M320"/>
      <c r="N320"/>
      <c r="O320"/>
      <c r="P320"/>
    </row>
    <row r="321" spans="13:16" x14ac:dyDescent="0.25">
      <c r="M321"/>
      <c r="N321"/>
      <c r="O321"/>
      <c r="P321"/>
    </row>
    <row r="322" spans="13:16" x14ac:dyDescent="0.25">
      <c r="M322"/>
      <c r="N322"/>
      <c r="O322"/>
      <c r="P322"/>
    </row>
    <row r="323" spans="13:16" x14ac:dyDescent="0.25">
      <c r="M323"/>
      <c r="N323"/>
      <c r="O323"/>
      <c r="P323"/>
    </row>
    <row r="324" spans="13:16" x14ac:dyDescent="0.25">
      <c r="M324"/>
      <c r="N324"/>
      <c r="O324"/>
      <c r="P324"/>
    </row>
    <row r="325" spans="13:16" x14ac:dyDescent="0.25">
      <c r="M325"/>
      <c r="N325"/>
      <c r="O325"/>
      <c r="P325"/>
    </row>
    <row r="326" spans="13:16" x14ac:dyDescent="0.25">
      <c r="M326"/>
      <c r="N326"/>
      <c r="O326"/>
      <c r="P326"/>
    </row>
    <row r="327" spans="13:16" x14ac:dyDescent="0.25">
      <c r="M327"/>
      <c r="N327"/>
      <c r="O327"/>
      <c r="P327"/>
    </row>
    <row r="328" spans="13:16" x14ac:dyDescent="0.25">
      <c r="M328"/>
      <c r="N328"/>
      <c r="O328"/>
      <c r="P328"/>
    </row>
    <row r="329" spans="13:16" x14ac:dyDescent="0.25">
      <c r="M329"/>
      <c r="N329"/>
      <c r="O329"/>
      <c r="P329"/>
    </row>
    <row r="330" spans="13:16" x14ac:dyDescent="0.25">
      <c r="M330"/>
      <c r="N330"/>
      <c r="O330"/>
      <c r="P330"/>
    </row>
    <row r="331" spans="13:16" x14ac:dyDescent="0.25">
      <c r="M331"/>
      <c r="N331"/>
      <c r="O331"/>
      <c r="P331"/>
    </row>
    <row r="332" spans="13:16" x14ac:dyDescent="0.25">
      <c r="M332"/>
      <c r="N332"/>
      <c r="O332"/>
      <c r="P332"/>
    </row>
    <row r="333" spans="13:16" x14ac:dyDescent="0.25">
      <c r="M333"/>
      <c r="N333"/>
      <c r="O333"/>
      <c r="P333"/>
    </row>
    <row r="334" spans="13:16" x14ac:dyDescent="0.25">
      <c r="M334"/>
      <c r="N334"/>
      <c r="O334"/>
      <c r="P334"/>
    </row>
    <row r="335" spans="13:16" x14ac:dyDescent="0.25">
      <c r="M335"/>
      <c r="N335"/>
      <c r="O335"/>
      <c r="P335"/>
    </row>
    <row r="336" spans="13:16" x14ac:dyDescent="0.25">
      <c r="M336"/>
      <c r="N336"/>
      <c r="O336"/>
      <c r="P336"/>
    </row>
    <row r="337" spans="13:16" x14ac:dyDescent="0.25">
      <c r="M337"/>
      <c r="N337"/>
      <c r="O337"/>
      <c r="P337"/>
    </row>
    <row r="338" spans="13:16" x14ac:dyDescent="0.25">
      <c r="M338"/>
      <c r="N338"/>
      <c r="O338"/>
      <c r="P338"/>
    </row>
    <row r="339" spans="13:16" x14ac:dyDescent="0.25">
      <c r="M339"/>
      <c r="N339"/>
      <c r="O339"/>
      <c r="P339"/>
    </row>
    <row r="340" spans="13:16" x14ac:dyDescent="0.25">
      <c r="M340"/>
      <c r="N340"/>
      <c r="O340"/>
      <c r="P340"/>
    </row>
    <row r="341" spans="13:16" x14ac:dyDescent="0.25">
      <c r="M341"/>
      <c r="N341"/>
      <c r="O341"/>
      <c r="P341"/>
    </row>
    <row r="342" spans="13:16" x14ac:dyDescent="0.25">
      <c r="M342"/>
      <c r="N342"/>
      <c r="O342"/>
      <c r="P342"/>
    </row>
    <row r="343" spans="13:16" x14ac:dyDescent="0.25">
      <c r="M343"/>
      <c r="N343"/>
      <c r="O343"/>
      <c r="P343"/>
    </row>
    <row r="344" spans="13:16" x14ac:dyDescent="0.25">
      <c r="M344"/>
      <c r="N344"/>
      <c r="O344"/>
      <c r="P344"/>
    </row>
    <row r="345" spans="13:16" x14ac:dyDescent="0.25">
      <c r="M345"/>
      <c r="N345"/>
      <c r="O345"/>
      <c r="P345"/>
    </row>
    <row r="346" spans="13:16" x14ac:dyDescent="0.25">
      <c r="M346"/>
      <c r="N346"/>
      <c r="O346"/>
      <c r="P346"/>
    </row>
    <row r="347" spans="13:16" x14ac:dyDescent="0.25">
      <c r="M347"/>
      <c r="N347"/>
      <c r="O347"/>
      <c r="P347"/>
    </row>
    <row r="348" spans="13:16" x14ac:dyDescent="0.25">
      <c r="M348"/>
      <c r="N348"/>
      <c r="O348"/>
      <c r="P348"/>
    </row>
    <row r="349" spans="13:16" x14ac:dyDescent="0.25">
      <c r="M349"/>
      <c r="N349"/>
      <c r="O349"/>
      <c r="P349"/>
    </row>
    <row r="350" spans="13:16" x14ac:dyDescent="0.25">
      <c r="M350"/>
      <c r="N350"/>
      <c r="O350"/>
      <c r="P350"/>
    </row>
    <row r="351" spans="13:16" x14ac:dyDescent="0.25">
      <c r="M351"/>
      <c r="N351"/>
      <c r="O351"/>
      <c r="P351"/>
    </row>
    <row r="352" spans="13:16" x14ac:dyDescent="0.25">
      <c r="M352"/>
      <c r="N352"/>
      <c r="O352"/>
      <c r="P352"/>
    </row>
    <row r="353" spans="13:16" x14ac:dyDescent="0.25">
      <c r="M353"/>
      <c r="N353"/>
      <c r="O353"/>
      <c r="P353"/>
    </row>
    <row r="354" spans="13:16" x14ac:dyDescent="0.25">
      <c r="M354"/>
      <c r="N354"/>
      <c r="O354"/>
      <c r="P354"/>
    </row>
    <row r="355" spans="13:16" x14ac:dyDescent="0.25">
      <c r="M355"/>
      <c r="N355"/>
      <c r="O355"/>
      <c r="P355"/>
    </row>
    <row r="356" spans="13:16" x14ac:dyDescent="0.25">
      <c r="M356"/>
      <c r="N356"/>
      <c r="O356"/>
      <c r="P356"/>
    </row>
    <row r="357" spans="13:16" x14ac:dyDescent="0.25">
      <c r="M357"/>
      <c r="N357"/>
      <c r="O357"/>
      <c r="P357"/>
    </row>
    <row r="358" spans="13:16" x14ac:dyDescent="0.25">
      <c r="M358"/>
      <c r="N358"/>
      <c r="O358"/>
      <c r="P358"/>
    </row>
    <row r="359" spans="13:16" x14ac:dyDescent="0.25">
      <c r="M359"/>
      <c r="N359"/>
      <c r="O359"/>
      <c r="P359"/>
    </row>
    <row r="360" spans="13:16" x14ac:dyDescent="0.25">
      <c r="M360"/>
      <c r="N360"/>
      <c r="O360"/>
      <c r="P360"/>
    </row>
    <row r="361" spans="13:16" x14ac:dyDescent="0.25">
      <c r="M361"/>
      <c r="N361"/>
      <c r="O361"/>
      <c r="P361"/>
    </row>
    <row r="362" spans="13:16" x14ac:dyDescent="0.25">
      <c r="M362"/>
      <c r="N362"/>
      <c r="O362"/>
      <c r="P362"/>
    </row>
    <row r="363" spans="13:16" x14ac:dyDescent="0.25">
      <c r="M363"/>
      <c r="N363"/>
      <c r="O363"/>
      <c r="P363"/>
    </row>
    <row r="364" spans="13:16" x14ac:dyDescent="0.25">
      <c r="M364"/>
      <c r="N364"/>
      <c r="O364"/>
      <c r="P364"/>
    </row>
    <row r="365" spans="13:16" x14ac:dyDescent="0.25">
      <c r="M365"/>
      <c r="N365"/>
      <c r="O365"/>
      <c r="P365"/>
    </row>
    <row r="366" spans="13:16" x14ac:dyDescent="0.25">
      <c r="M366"/>
      <c r="N366"/>
      <c r="O366"/>
      <c r="P366"/>
    </row>
    <row r="367" spans="13:16" x14ac:dyDescent="0.25">
      <c r="M367"/>
      <c r="N367"/>
      <c r="O367"/>
      <c r="P367"/>
    </row>
    <row r="368" spans="13:16" x14ac:dyDescent="0.25">
      <c r="M368"/>
      <c r="N368"/>
      <c r="O368"/>
      <c r="P368"/>
    </row>
    <row r="369" spans="13:16" x14ac:dyDescent="0.25">
      <c r="M369"/>
      <c r="N369"/>
      <c r="O369"/>
      <c r="P369"/>
    </row>
    <row r="370" spans="13:16" x14ac:dyDescent="0.25">
      <c r="M370"/>
      <c r="N370"/>
      <c r="O370"/>
      <c r="P370"/>
    </row>
    <row r="371" spans="13:16" x14ac:dyDescent="0.25">
      <c r="M371"/>
      <c r="N371"/>
      <c r="O371"/>
      <c r="P371"/>
    </row>
    <row r="372" spans="13:16" x14ac:dyDescent="0.25">
      <c r="M372"/>
      <c r="N372"/>
      <c r="O372"/>
      <c r="P372"/>
    </row>
    <row r="373" spans="13:16" x14ac:dyDescent="0.25">
      <c r="M373"/>
      <c r="N373"/>
      <c r="O373"/>
      <c r="P373"/>
    </row>
    <row r="374" spans="13:16" x14ac:dyDescent="0.25">
      <c r="M374"/>
      <c r="N374"/>
      <c r="O374"/>
      <c r="P374"/>
    </row>
    <row r="375" spans="13:16" x14ac:dyDescent="0.25">
      <c r="M375"/>
      <c r="N375"/>
      <c r="O375"/>
      <c r="P375"/>
    </row>
    <row r="376" spans="13:16" x14ac:dyDescent="0.25">
      <c r="M376"/>
      <c r="N376"/>
      <c r="O376"/>
      <c r="P376"/>
    </row>
    <row r="377" spans="13:16" x14ac:dyDescent="0.25">
      <c r="M377"/>
      <c r="N377"/>
      <c r="O377"/>
      <c r="P377"/>
    </row>
    <row r="378" spans="13:16" x14ac:dyDescent="0.25">
      <c r="M378"/>
      <c r="N378"/>
      <c r="O378"/>
      <c r="P378"/>
    </row>
    <row r="379" spans="13:16" x14ac:dyDescent="0.25">
      <c r="M379"/>
      <c r="N379"/>
      <c r="O379"/>
      <c r="P379"/>
    </row>
    <row r="380" spans="13:16" x14ac:dyDescent="0.25">
      <c r="M380"/>
      <c r="N380"/>
      <c r="O380"/>
      <c r="P380"/>
    </row>
    <row r="381" spans="13:16" x14ac:dyDescent="0.25">
      <c r="M381"/>
      <c r="N381"/>
      <c r="O381"/>
      <c r="P381"/>
    </row>
    <row r="382" spans="13:16" x14ac:dyDescent="0.25">
      <c r="M382"/>
      <c r="N382"/>
      <c r="O382"/>
      <c r="P382"/>
    </row>
    <row r="383" spans="13:16" x14ac:dyDescent="0.25">
      <c r="M383"/>
      <c r="N383"/>
      <c r="O383"/>
      <c r="P383"/>
    </row>
    <row r="384" spans="13:16" x14ac:dyDescent="0.25">
      <c r="M384"/>
      <c r="N384"/>
      <c r="O384"/>
      <c r="P384"/>
    </row>
    <row r="385" spans="13:16" x14ac:dyDescent="0.25">
      <c r="M385"/>
      <c r="N385"/>
      <c r="O385"/>
      <c r="P385"/>
    </row>
    <row r="386" spans="13:16" x14ac:dyDescent="0.25">
      <c r="M386"/>
      <c r="N386"/>
      <c r="O386"/>
      <c r="P386"/>
    </row>
    <row r="387" spans="13:16" x14ac:dyDescent="0.25">
      <c r="M387"/>
      <c r="N387"/>
      <c r="O387"/>
      <c r="P387"/>
    </row>
    <row r="388" spans="13:16" x14ac:dyDescent="0.25">
      <c r="M388"/>
      <c r="N388"/>
      <c r="O388"/>
      <c r="P388"/>
    </row>
    <row r="389" spans="13:16" x14ac:dyDescent="0.25">
      <c r="M389"/>
      <c r="N389"/>
      <c r="O389"/>
      <c r="P389"/>
    </row>
    <row r="390" spans="13:16" x14ac:dyDescent="0.25">
      <c r="M390"/>
      <c r="N390"/>
      <c r="O390"/>
      <c r="P390"/>
    </row>
    <row r="391" spans="13:16" x14ac:dyDescent="0.25">
      <c r="M391"/>
      <c r="N391"/>
      <c r="O391"/>
      <c r="P391"/>
    </row>
    <row r="392" spans="13:16" x14ac:dyDescent="0.25">
      <c r="M392"/>
      <c r="N392"/>
      <c r="O392"/>
      <c r="P392"/>
    </row>
    <row r="393" spans="13:16" x14ac:dyDescent="0.25">
      <c r="M393"/>
      <c r="N393"/>
      <c r="O393"/>
      <c r="P393"/>
    </row>
    <row r="394" spans="13:16" x14ac:dyDescent="0.25">
      <c r="M394"/>
      <c r="N394"/>
      <c r="O394"/>
      <c r="P394"/>
    </row>
    <row r="395" spans="13:16" x14ac:dyDescent="0.25">
      <c r="M395"/>
      <c r="N395"/>
      <c r="O395"/>
      <c r="P395"/>
    </row>
    <row r="396" spans="13:16" x14ac:dyDescent="0.25">
      <c r="M396"/>
      <c r="N396"/>
      <c r="O396"/>
      <c r="P396"/>
    </row>
    <row r="397" spans="13:16" x14ac:dyDescent="0.25">
      <c r="M397"/>
      <c r="N397"/>
      <c r="O397"/>
      <c r="P397"/>
    </row>
    <row r="398" spans="13:16" x14ac:dyDescent="0.25">
      <c r="M398"/>
      <c r="N398"/>
      <c r="O398"/>
      <c r="P398"/>
    </row>
    <row r="399" spans="13:16" x14ac:dyDescent="0.25">
      <c r="M399"/>
      <c r="N399"/>
      <c r="O399"/>
      <c r="P399"/>
    </row>
    <row r="400" spans="13:16" x14ac:dyDescent="0.25">
      <c r="M400"/>
      <c r="N400"/>
      <c r="O400"/>
      <c r="P400"/>
    </row>
    <row r="401" spans="13:16" x14ac:dyDescent="0.25">
      <c r="M401"/>
      <c r="N401"/>
      <c r="O401"/>
      <c r="P401"/>
    </row>
    <row r="402" spans="13:16" x14ac:dyDescent="0.25">
      <c r="M402"/>
      <c r="N402"/>
      <c r="O402"/>
      <c r="P402"/>
    </row>
    <row r="403" spans="13:16" x14ac:dyDescent="0.25">
      <c r="M403"/>
      <c r="N403"/>
      <c r="O403"/>
      <c r="P403"/>
    </row>
    <row r="404" spans="13:16" x14ac:dyDescent="0.25">
      <c r="M404"/>
      <c r="N404"/>
      <c r="O404"/>
      <c r="P404"/>
    </row>
    <row r="405" spans="13:16" x14ac:dyDescent="0.25">
      <c r="M405"/>
      <c r="N405"/>
      <c r="O405"/>
      <c r="P405"/>
    </row>
    <row r="406" spans="13:16" x14ac:dyDescent="0.25">
      <c r="M406"/>
      <c r="N406"/>
      <c r="O406"/>
      <c r="P406"/>
    </row>
    <row r="407" spans="13:16" x14ac:dyDescent="0.25">
      <c r="M407"/>
      <c r="N407"/>
      <c r="O407"/>
      <c r="P407"/>
    </row>
    <row r="408" spans="13:16" x14ac:dyDescent="0.25">
      <c r="M408"/>
      <c r="N408"/>
      <c r="O408"/>
      <c r="P408"/>
    </row>
    <row r="409" spans="13:16" x14ac:dyDescent="0.25">
      <c r="M409"/>
      <c r="N409"/>
      <c r="O409"/>
      <c r="P409"/>
    </row>
    <row r="410" spans="13:16" x14ac:dyDescent="0.25">
      <c r="M410"/>
      <c r="N410"/>
      <c r="O410"/>
      <c r="P410"/>
    </row>
    <row r="411" spans="13:16" x14ac:dyDescent="0.25">
      <c r="M411"/>
      <c r="N411"/>
      <c r="O411"/>
      <c r="P411"/>
    </row>
    <row r="412" spans="13:16" x14ac:dyDescent="0.25">
      <c r="M412"/>
      <c r="N412"/>
      <c r="O412"/>
      <c r="P412"/>
    </row>
    <row r="413" spans="13:16" x14ac:dyDescent="0.25">
      <c r="M413"/>
      <c r="N413"/>
      <c r="O413"/>
      <c r="P413"/>
    </row>
    <row r="414" spans="13:16" x14ac:dyDescent="0.25">
      <c r="M414"/>
      <c r="N414"/>
      <c r="O414"/>
      <c r="P414"/>
    </row>
    <row r="415" spans="13:16" x14ac:dyDescent="0.25">
      <c r="M415"/>
      <c r="N415"/>
      <c r="O415"/>
      <c r="P415"/>
    </row>
    <row r="416" spans="13:16" x14ac:dyDescent="0.25">
      <c r="M416"/>
      <c r="N416"/>
      <c r="O416"/>
      <c r="P416"/>
    </row>
    <row r="417" spans="13:16" x14ac:dyDescent="0.25">
      <c r="M417"/>
      <c r="N417"/>
      <c r="O417"/>
      <c r="P417"/>
    </row>
    <row r="418" spans="13:16" x14ac:dyDescent="0.25">
      <c r="M418"/>
      <c r="N418"/>
      <c r="O418"/>
      <c r="P418"/>
    </row>
    <row r="419" spans="13:16" x14ac:dyDescent="0.25">
      <c r="M419"/>
      <c r="N419"/>
      <c r="O419"/>
      <c r="P419"/>
    </row>
    <row r="420" spans="13:16" x14ac:dyDescent="0.25">
      <c r="M420"/>
      <c r="N420"/>
      <c r="O420"/>
      <c r="P420"/>
    </row>
    <row r="421" spans="13:16" x14ac:dyDescent="0.25">
      <c r="M421"/>
      <c r="N421"/>
      <c r="O421"/>
      <c r="P421"/>
    </row>
    <row r="422" spans="13:16" x14ac:dyDescent="0.25">
      <c r="M422"/>
      <c r="N422"/>
      <c r="O422"/>
      <c r="P422"/>
    </row>
    <row r="423" spans="13:16" x14ac:dyDescent="0.25">
      <c r="M423"/>
      <c r="N423"/>
      <c r="O423"/>
      <c r="P423"/>
    </row>
    <row r="424" spans="13:16" x14ac:dyDescent="0.25">
      <c r="M424"/>
      <c r="N424"/>
      <c r="O424"/>
      <c r="P424"/>
    </row>
    <row r="425" spans="13:16" x14ac:dyDescent="0.25">
      <c r="M425"/>
      <c r="N425"/>
      <c r="O425"/>
      <c r="P425"/>
    </row>
    <row r="426" spans="13:16" x14ac:dyDescent="0.25">
      <c r="M426"/>
      <c r="N426"/>
      <c r="O426"/>
      <c r="P426"/>
    </row>
    <row r="427" spans="13:16" x14ac:dyDescent="0.25">
      <c r="M427"/>
      <c r="N427"/>
      <c r="O427"/>
      <c r="P427"/>
    </row>
    <row r="428" spans="13:16" x14ac:dyDescent="0.25">
      <c r="M428"/>
      <c r="N428"/>
      <c r="O428"/>
      <c r="P428"/>
    </row>
    <row r="429" spans="13:16" x14ac:dyDescent="0.25">
      <c r="M429"/>
      <c r="N429"/>
      <c r="O429"/>
      <c r="P429"/>
    </row>
    <row r="430" spans="13:16" x14ac:dyDescent="0.25">
      <c r="M430"/>
      <c r="N430"/>
      <c r="O430"/>
      <c r="P430"/>
    </row>
    <row r="431" spans="13:16" x14ac:dyDescent="0.25">
      <c r="M431"/>
      <c r="N431"/>
      <c r="O431"/>
      <c r="P431"/>
    </row>
    <row r="432" spans="13:16" x14ac:dyDescent="0.25">
      <c r="M432"/>
      <c r="N432"/>
      <c r="O432"/>
      <c r="P432"/>
    </row>
    <row r="433" spans="13:16" x14ac:dyDescent="0.25">
      <c r="M433"/>
      <c r="N433"/>
      <c r="O433"/>
      <c r="P433"/>
    </row>
    <row r="434" spans="13:16" x14ac:dyDescent="0.25">
      <c r="M434"/>
      <c r="N434"/>
      <c r="O434"/>
      <c r="P434"/>
    </row>
    <row r="435" spans="13:16" x14ac:dyDescent="0.25">
      <c r="M435"/>
      <c r="N435"/>
      <c r="O435"/>
      <c r="P435"/>
    </row>
    <row r="436" spans="13:16" x14ac:dyDescent="0.25">
      <c r="M436"/>
      <c r="N436"/>
      <c r="O436"/>
      <c r="P436"/>
    </row>
    <row r="437" spans="13:16" x14ac:dyDescent="0.25">
      <c r="M437"/>
      <c r="N437"/>
      <c r="O437"/>
      <c r="P437"/>
    </row>
    <row r="438" spans="13:16" x14ac:dyDescent="0.25">
      <c r="M438"/>
      <c r="N438"/>
      <c r="O438"/>
      <c r="P438"/>
    </row>
    <row r="439" spans="13:16" x14ac:dyDescent="0.25">
      <c r="M439"/>
      <c r="N439"/>
      <c r="O439"/>
      <c r="P439"/>
    </row>
    <row r="440" spans="13:16" x14ac:dyDescent="0.25">
      <c r="M440"/>
      <c r="N440"/>
      <c r="O440"/>
      <c r="P440"/>
    </row>
    <row r="441" spans="13:16" x14ac:dyDescent="0.25">
      <c r="M441"/>
      <c r="N441"/>
      <c r="O441"/>
      <c r="P441"/>
    </row>
    <row r="442" spans="13:16" x14ac:dyDescent="0.25">
      <c r="M442"/>
      <c r="N442"/>
      <c r="O442"/>
      <c r="P442"/>
    </row>
    <row r="443" spans="13:16" x14ac:dyDescent="0.25">
      <c r="M443"/>
      <c r="N443"/>
      <c r="O443"/>
      <c r="P443"/>
    </row>
    <row r="444" spans="13:16" x14ac:dyDescent="0.25">
      <c r="M444"/>
      <c r="N444"/>
      <c r="O444"/>
      <c r="P444"/>
    </row>
    <row r="445" spans="13:16" x14ac:dyDescent="0.25">
      <c r="M445"/>
      <c r="N445"/>
      <c r="O445"/>
      <c r="P445"/>
    </row>
    <row r="446" spans="13:16" x14ac:dyDescent="0.25">
      <c r="M446"/>
      <c r="N446"/>
      <c r="O446"/>
      <c r="P446"/>
    </row>
    <row r="447" spans="13:16" x14ac:dyDescent="0.25">
      <c r="M447"/>
      <c r="N447"/>
      <c r="O447"/>
      <c r="P447"/>
    </row>
    <row r="448" spans="13:16" x14ac:dyDescent="0.25">
      <c r="M448"/>
      <c r="N448"/>
      <c r="O448"/>
      <c r="P448"/>
    </row>
    <row r="449" spans="13:16" x14ac:dyDescent="0.25">
      <c r="M449"/>
      <c r="N449"/>
      <c r="O449"/>
      <c r="P449"/>
    </row>
    <row r="450" spans="13:16" x14ac:dyDescent="0.25">
      <c r="M450"/>
      <c r="N450"/>
      <c r="O450"/>
      <c r="P450"/>
    </row>
    <row r="451" spans="13:16" x14ac:dyDescent="0.25">
      <c r="M451"/>
      <c r="N451"/>
      <c r="O451"/>
      <c r="P451"/>
    </row>
    <row r="452" spans="13:16" x14ac:dyDescent="0.25">
      <c r="M452"/>
      <c r="N452"/>
      <c r="O452"/>
      <c r="P452"/>
    </row>
    <row r="453" spans="13:16" x14ac:dyDescent="0.25">
      <c r="M453"/>
      <c r="N453"/>
      <c r="O453"/>
      <c r="P453"/>
    </row>
    <row r="454" spans="13:16" x14ac:dyDescent="0.25">
      <c r="M454"/>
      <c r="N454"/>
      <c r="O454"/>
      <c r="P454"/>
    </row>
    <row r="455" spans="13:16" x14ac:dyDescent="0.25">
      <c r="M455"/>
      <c r="N455"/>
      <c r="O455"/>
      <c r="P455"/>
    </row>
    <row r="456" spans="13:16" x14ac:dyDescent="0.25">
      <c r="M456"/>
      <c r="N456"/>
      <c r="O456"/>
      <c r="P456"/>
    </row>
    <row r="457" spans="13:16" x14ac:dyDescent="0.25">
      <c r="M457"/>
      <c r="N457"/>
      <c r="O457"/>
      <c r="P457"/>
    </row>
    <row r="458" spans="13:16" x14ac:dyDescent="0.25">
      <c r="M458"/>
      <c r="N458"/>
      <c r="O458"/>
      <c r="P458"/>
    </row>
    <row r="459" spans="13:16" x14ac:dyDescent="0.25">
      <c r="M459"/>
      <c r="N459"/>
      <c r="O459"/>
      <c r="P459"/>
    </row>
    <row r="460" spans="13:16" x14ac:dyDescent="0.25">
      <c r="M460"/>
      <c r="N460"/>
      <c r="O460"/>
      <c r="P460"/>
    </row>
    <row r="461" spans="13:16" x14ac:dyDescent="0.25">
      <c r="M461"/>
      <c r="N461"/>
      <c r="O461"/>
      <c r="P461"/>
    </row>
    <row r="462" spans="13:16" x14ac:dyDescent="0.25">
      <c r="M462"/>
      <c r="N462"/>
      <c r="O462"/>
      <c r="P462"/>
    </row>
    <row r="463" spans="13:16" x14ac:dyDescent="0.25">
      <c r="M463"/>
      <c r="N463"/>
      <c r="O463"/>
      <c r="P463"/>
    </row>
    <row r="464" spans="13:16" x14ac:dyDescent="0.25">
      <c r="M464"/>
      <c r="N464"/>
      <c r="O464"/>
      <c r="P464"/>
    </row>
    <row r="465" spans="13:16" x14ac:dyDescent="0.25">
      <c r="M465"/>
      <c r="N465"/>
      <c r="O465"/>
      <c r="P465"/>
    </row>
    <row r="466" spans="13:16" x14ac:dyDescent="0.25">
      <c r="M466"/>
      <c r="N466"/>
      <c r="O466"/>
      <c r="P466"/>
    </row>
    <row r="467" spans="13:16" x14ac:dyDescent="0.25">
      <c r="M467"/>
      <c r="N467"/>
      <c r="O467"/>
      <c r="P467"/>
    </row>
    <row r="468" spans="13:16" x14ac:dyDescent="0.25">
      <c r="M468"/>
      <c r="N468"/>
      <c r="O468"/>
      <c r="P468"/>
    </row>
    <row r="469" spans="13:16" x14ac:dyDescent="0.25">
      <c r="M469"/>
      <c r="N469"/>
      <c r="O469"/>
      <c r="P469"/>
    </row>
    <row r="470" spans="13:16" x14ac:dyDescent="0.25">
      <c r="M470"/>
      <c r="N470"/>
      <c r="O470"/>
      <c r="P470"/>
    </row>
    <row r="471" spans="13:16" x14ac:dyDescent="0.25">
      <c r="M471"/>
      <c r="N471"/>
      <c r="O471"/>
      <c r="P471"/>
    </row>
    <row r="472" spans="13:16" x14ac:dyDescent="0.25">
      <c r="M472"/>
      <c r="N472"/>
      <c r="O472"/>
      <c r="P472"/>
    </row>
    <row r="473" spans="13:16" x14ac:dyDescent="0.25">
      <c r="M473"/>
      <c r="N473"/>
      <c r="O473"/>
      <c r="P473"/>
    </row>
    <row r="474" spans="13:16" x14ac:dyDescent="0.25">
      <c r="M474"/>
      <c r="N474"/>
      <c r="O474"/>
      <c r="P474"/>
    </row>
    <row r="475" spans="13:16" x14ac:dyDescent="0.25">
      <c r="M475"/>
      <c r="N475"/>
      <c r="O475"/>
      <c r="P475"/>
    </row>
    <row r="476" spans="13:16" x14ac:dyDescent="0.25">
      <c r="M476"/>
      <c r="N476"/>
      <c r="O476"/>
      <c r="P476"/>
    </row>
    <row r="477" spans="13:16" x14ac:dyDescent="0.25">
      <c r="M477"/>
      <c r="N477"/>
      <c r="O477"/>
      <c r="P477"/>
    </row>
    <row r="478" spans="13:16" x14ac:dyDescent="0.25">
      <c r="M478"/>
      <c r="N478"/>
      <c r="O478"/>
      <c r="P478"/>
    </row>
    <row r="479" spans="13:16" x14ac:dyDescent="0.25">
      <c r="M479"/>
      <c r="N479"/>
      <c r="O479"/>
      <c r="P479"/>
    </row>
    <row r="480" spans="13:16" x14ac:dyDescent="0.25">
      <c r="M480"/>
      <c r="N480"/>
      <c r="O480"/>
      <c r="P480"/>
    </row>
    <row r="481" spans="13:16" x14ac:dyDescent="0.25">
      <c r="M481"/>
      <c r="N481"/>
      <c r="O481"/>
      <c r="P481"/>
    </row>
    <row r="482" spans="13:16" x14ac:dyDescent="0.25">
      <c r="M482"/>
      <c r="N482"/>
      <c r="O482"/>
      <c r="P482"/>
    </row>
    <row r="483" spans="13:16" x14ac:dyDescent="0.25">
      <c r="M483"/>
      <c r="N483"/>
      <c r="O483"/>
      <c r="P483"/>
    </row>
    <row r="484" spans="13:16" x14ac:dyDescent="0.25">
      <c r="M484"/>
      <c r="N484"/>
      <c r="O484"/>
      <c r="P484"/>
    </row>
    <row r="485" spans="13:16" x14ac:dyDescent="0.25">
      <c r="M485"/>
      <c r="N485"/>
      <c r="O485"/>
      <c r="P485"/>
    </row>
    <row r="486" spans="13:16" x14ac:dyDescent="0.25">
      <c r="M486"/>
      <c r="N486"/>
      <c r="O486"/>
      <c r="P486"/>
    </row>
    <row r="487" spans="13:16" x14ac:dyDescent="0.25">
      <c r="M487"/>
      <c r="N487"/>
      <c r="O487"/>
      <c r="P487"/>
    </row>
    <row r="488" spans="13:16" x14ac:dyDescent="0.25">
      <c r="M488"/>
      <c r="N488"/>
      <c r="O488"/>
      <c r="P488"/>
    </row>
    <row r="489" spans="13:16" x14ac:dyDescent="0.25">
      <c r="M489"/>
      <c r="N489"/>
      <c r="O489"/>
      <c r="P489"/>
    </row>
    <row r="490" spans="13:16" x14ac:dyDescent="0.25">
      <c r="M490"/>
      <c r="N490"/>
      <c r="O490"/>
      <c r="P490"/>
    </row>
    <row r="491" spans="13:16" x14ac:dyDescent="0.25">
      <c r="M491"/>
      <c r="N491"/>
      <c r="O491"/>
      <c r="P491"/>
    </row>
    <row r="492" spans="13:16" x14ac:dyDescent="0.25">
      <c r="M492"/>
      <c r="N492"/>
      <c r="O492"/>
      <c r="P492"/>
    </row>
    <row r="493" spans="13:16" x14ac:dyDescent="0.25">
      <c r="M493"/>
      <c r="N493"/>
      <c r="O493"/>
      <c r="P493"/>
    </row>
    <row r="494" spans="13:16" x14ac:dyDescent="0.25">
      <c r="M494"/>
      <c r="N494"/>
      <c r="O494"/>
      <c r="P494"/>
    </row>
    <row r="495" spans="13:16" x14ac:dyDescent="0.25">
      <c r="M495"/>
      <c r="N495"/>
      <c r="O495"/>
      <c r="P495"/>
    </row>
    <row r="496" spans="13:16" x14ac:dyDescent="0.25">
      <c r="M496"/>
      <c r="N496"/>
      <c r="O496"/>
      <c r="P496"/>
    </row>
    <row r="497" spans="13:16" x14ac:dyDescent="0.25">
      <c r="M497"/>
      <c r="N497"/>
      <c r="O497"/>
      <c r="P497"/>
    </row>
    <row r="498" spans="13:16" x14ac:dyDescent="0.25">
      <c r="M498"/>
      <c r="N498"/>
      <c r="O498"/>
      <c r="P498"/>
    </row>
    <row r="499" spans="13:16" x14ac:dyDescent="0.25">
      <c r="M499"/>
      <c r="N499"/>
      <c r="O499"/>
      <c r="P499"/>
    </row>
    <row r="500" spans="13:16" x14ac:dyDescent="0.25">
      <c r="M500"/>
      <c r="N500"/>
      <c r="O500"/>
      <c r="P500"/>
    </row>
    <row r="501" spans="13:16" x14ac:dyDescent="0.25">
      <c r="M501"/>
      <c r="N501"/>
      <c r="O501"/>
      <c r="P501"/>
    </row>
    <row r="502" spans="13:16" x14ac:dyDescent="0.25">
      <c r="M502"/>
      <c r="N502"/>
      <c r="O502"/>
      <c r="P502"/>
    </row>
    <row r="503" spans="13:16" x14ac:dyDescent="0.25">
      <c r="M503"/>
      <c r="N503"/>
      <c r="O503"/>
      <c r="P503"/>
    </row>
    <row r="504" spans="13:16" x14ac:dyDescent="0.25">
      <c r="M504"/>
      <c r="N504"/>
      <c r="O504"/>
      <c r="P504"/>
    </row>
    <row r="505" spans="13:16" x14ac:dyDescent="0.25">
      <c r="M505"/>
      <c r="N505"/>
      <c r="O505"/>
      <c r="P505"/>
    </row>
    <row r="506" spans="13:16" x14ac:dyDescent="0.25">
      <c r="M506"/>
      <c r="N506"/>
      <c r="O506"/>
      <c r="P506"/>
    </row>
    <row r="507" spans="13:16" x14ac:dyDescent="0.25">
      <c r="M507"/>
      <c r="N507"/>
      <c r="O507"/>
      <c r="P507"/>
    </row>
    <row r="508" spans="13:16" x14ac:dyDescent="0.25">
      <c r="M508"/>
      <c r="N508"/>
      <c r="O508"/>
      <c r="P508"/>
    </row>
    <row r="509" spans="13:16" x14ac:dyDescent="0.25">
      <c r="M509"/>
      <c r="N509"/>
      <c r="O509"/>
      <c r="P509"/>
    </row>
    <row r="510" spans="13:16" x14ac:dyDescent="0.25">
      <c r="M510"/>
      <c r="N510"/>
      <c r="O510"/>
      <c r="P510"/>
    </row>
    <row r="511" spans="13:16" x14ac:dyDescent="0.25">
      <c r="M511"/>
      <c r="N511"/>
      <c r="O511"/>
      <c r="P511"/>
    </row>
    <row r="512" spans="13:16" x14ac:dyDescent="0.25">
      <c r="M512"/>
      <c r="N512"/>
      <c r="O512"/>
      <c r="P512"/>
    </row>
    <row r="513" spans="13:16" x14ac:dyDescent="0.25">
      <c r="M513"/>
      <c r="N513"/>
      <c r="O513"/>
      <c r="P513"/>
    </row>
    <row r="514" spans="13:16" x14ac:dyDescent="0.25">
      <c r="M514"/>
      <c r="N514"/>
      <c r="O514"/>
      <c r="P514"/>
    </row>
    <row r="515" spans="13:16" x14ac:dyDescent="0.25">
      <c r="M515"/>
      <c r="N515"/>
      <c r="O515"/>
      <c r="P515"/>
    </row>
    <row r="516" spans="13:16" x14ac:dyDescent="0.25">
      <c r="M516"/>
      <c r="N516"/>
      <c r="O516"/>
      <c r="P516"/>
    </row>
    <row r="517" spans="13:16" x14ac:dyDescent="0.25">
      <c r="M517"/>
      <c r="N517"/>
      <c r="O517"/>
      <c r="P517"/>
    </row>
    <row r="518" spans="13:16" x14ac:dyDescent="0.25">
      <c r="M518"/>
      <c r="N518"/>
      <c r="O518"/>
      <c r="P518"/>
    </row>
    <row r="519" spans="13:16" x14ac:dyDescent="0.25">
      <c r="M519"/>
      <c r="N519"/>
      <c r="O519"/>
      <c r="P519"/>
    </row>
    <row r="520" spans="13:16" x14ac:dyDescent="0.25">
      <c r="M520"/>
      <c r="N520"/>
      <c r="O520"/>
      <c r="P520"/>
    </row>
    <row r="521" spans="13:16" x14ac:dyDescent="0.25">
      <c r="M521"/>
      <c r="N521"/>
      <c r="O521"/>
      <c r="P521"/>
    </row>
    <row r="522" spans="13:16" x14ac:dyDescent="0.25">
      <c r="M522"/>
      <c r="N522"/>
      <c r="O522"/>
      <c r="P522"/>
    </row>
    <row r="523" spans="13:16" x14ac:dyDescent="0.25">
      <c r="M523"/>
      <c r="N523"/>
      <c r="O523"/>
      <c r="P523"/>
    </row>
    <row r="524" spans="13:16" x14ac:dyDescent="0.25">
      <c r="M524"/>
      <c r="N524"/>
      <c r="O524"/>
      <c r="P524"/>
    </row>
    <row r="525" spans="13:16" x14ac:dyDescent="0.25">
      <c r="M525"/>
      <c r="N525"/>
      <c r="O525"/>
      <c r="P525"/>
    </row>
    <row r="526" spans="13:16" x14ac:dyDescent="0.25">
      <c r="M526"/>
      <c r="N526"/>
      <c r="O526"/>
      <c r="P526"/>
    </row>
    <row r="527" spans="13:16" x14ac:dyDescent="0.25">
      <c r="M527"/>
      <c r="N527"/>
      <c r="O527"/>
      <c r="P527"/>
    </row>
    <row r="528" spans="13:16" x14ac:dyDescent="0.25">
      <c r="M528"/>
      <c r="N528"/>
      <c r="O528"/>
      <c r="P528"/>
    </row>
    <row r="529" spans="13:16" x14ac:dyDescent="0.25">
      <c r="M529"/>
      <c r="N529"/>
      <c r="O529"/>
      <c r="P529"/>
    </row>
    <row r="530" spans="13:16" x14ac:dyDescent="0.25">
      <c r="M530"/>
      <c r="N530"/>
      <c r="O530"/>
      <c r="P530"/>
    </row>
    <row r="531" spans="13:16" x14ac:dyDescent="0.25">
      <c r="M531"/>
      <c r="N531"/>
      <c r="O531"/>
      <c r="P531"/>
    </row>
    <row r="532" spans="13:16" x14ac:dyDescent="0.25">
      <c r="M532"/>
      <c r="N532"/>
      <c r="O532"/>
      <c r="P532"/>
    </row>
    <row r="533" spans="13:16" x14ac:dyDescent="0.25">
      <c r="M533"/>
      <c r="N533"/>
      <c r="O533"/>
      <c r="P533"/>
    </row>
    <row r="534" spans="13:16" x14ac:dyDescent="0.25">
      <c r="M534"/>
      <c r="N534"/>
      <c r="O534"/>
      <c r="P534"/>
    </row>
    <row r="535" spans="13:16" x14ac:dyDescent="0.25">
      <c r="M535"/>
      <c r="N535"/>
      <c r="O535"/>
      <c r="P535"/>
    </row>
    <row r="536" spans="13:16" x14ac:dyDescent="0.25">
      <c r="M536"/>
      <c r="N536"/>
      <c r="O536"/>
      <c r="P536"/>
    </row>
    <row r="537" spans="13:16" x14ac:dyDescent="0.25">
      <c r="M537"/>
      <c r="N537"/>
      <c r="O537"/>
      <c r="P537"/>
    </row>
    <row r="538" spans="13:16" x14ac:dyDescent="0.25">
      <c r="M538"/>
      <c r="N538"/>
      <c r="O538"/>
      <c r="P538"/>
    </row>
    <row r="539" spans="13:16" x14ac:dyDescent="0.25">
      <c r="M539"/>
      <c r="N539"/>
      <c r="O539"/>
      <c r="P539"/>
    </row>
    <row r="540" spans="13:16" x14ac:dyDescent="0.25">
      <c r="M540"/>
      <c r="N540"/>
      <c r="O540"/>
      <c r="P540"/>
    </row>
    <row r="541" spans="13:16" x14ac:dyDescent="0.25">
      <c r="M541"/>
      <c r="N541"/>
      <c r="O541"/>
      <c r="P541"/>
    </row>
    <row r="542" spans="13:16" x14ac:dyDescent="0.25">
      <c r="M542"/>
      <c r="N542"/>
      <c r="O542"/>
      <c r="P542"/>
    </row>
    <row r="543" spans="13:16" x14ac:dyDescent="0.25">
      <c r="M543"/>
      <c r="N543"/>
      <c r="O543"/>
      <c r="P543"/>
    </row>
    <row r="544" spans="13:16" x14ac:dyDescent="0.25">
      <c r="M544"/>
      <c r="N544"/>
      <c r="O544"/>
      <c r="P544"/>
    </row>
    <row r="545" spans="13:16" x14ac:dyDescent="0.25">
      <c r="M545"/>
      <c r="N545"/>
      <c r="O545"/>
      <c r="P545"/>
    </row>
    <row r="546" spans="13:16" x14ac:dyDescent="0.25">
      <c r="M546"/>
      <c r="N546"/>
      <c r="O546"/>
      <c r="P546"/>
    </row>
    <row r="547" spans="13:16" x14ac:dyDescent="0.25">
      <c r="M547"/>
      <c r="N547"/>
      <c r="O547"/>
      <c r="P547"/>
    </row>
    <row r="548" spans="13:16" x14ac:dyDescent="0.25">
      <c r="M548"/>
      <c r="N548"/>
      <c r="O548"/>
      <c r="P548"/>
    </row>
    <row r="549" spans="13:16" x14ac:dyDescent="0.25">
      <c r="M549"/>
      <c r="N549"/>
      <c r="O549"/>
      <c r="P549"/>
    </row>
    <row r="550" spans="13:16" x14ac:dyDescent="0.25">
      <c r="M550"/>
      <c r="N550"/>
      <c r="O550"/>
      <c r="P550"/>
    </row>
    <row r="551" spans="13:16" x14ac:dyDescent="0.25">
      <c r="M551"/>
      <c r="N551"/>
      <c r="O551"/>
      <c r="P551"/>
    </row>
    <row r="552" spans="13:16" x14ac:dyDescent="0.25">
      <c r="M552"/>
      <c r="N552"/>
      <c r="O552"/>
      <c r="P552"/>
    </row>
    <row r="553" spans="13:16" x14ac:dyDescent="0.25">
      <c r="M553"/>
      <c r="N553"/>
      <c r="O553"/>
      <c r="P553"/>
    </row>
    <row r="554" spans="13:16" x14ac:dyDescent="0.25">
      <c r="M554"/>
      <c r="N554"/>
      <c r="O554"/>
      <c r="P554"/>
    </row>
    <row r="555" spans="13:16" x14ac:dyDescent="0.25">
      <c r="M555"/>
      <c r="N555"/>
      <c r="O555"/>
      <c r="P555"/>
    </row>
    <row r="556" spans="13:16" x14ac:dyDescent="0.25">
      <c r="M556"/>
      <c r="N556"/>
      <c r="O556"/>
      <c r="P556"/>
    </row>
    <row r="557" spans="13:16" x14ac:dyDescent="0.25">
      <c r="M557"/>
      <c r="N557"/>
      <c r="O557"/>
      <c r="P557"/>
    </row>
    <row r="558" spans="13:16" x14ac:dyDescent="0.25">
      <c r="M558"/>
      <c r="N558"/>
      <c r="O558"/>
      <c r="P558"/>
    </row>
    <row r="559" spans="13:16" x14ac:dyDescent="0.25">
      <c r="M559"/>
      <c r="N559"/>
      <c r="O559"/>
      <c r="P559"/>
    </row>
    <row r="560" spans="13:16" x14ac:dyDescent="0.25">
      <c r="M560"/>
      <c r="N560"/>
      <c r="O560"/>
      <c r="P560"/>
    </row>
    <row r="561" spans="13:16" x14ac:dyDescent="0.25">
      <c r="M561"/>
      <c r="N561"/>
      <c r="O561"/>
      <c r="P561"/>
    </row>
    <row r="562" spans="13:16" x14ac:dyDescent="0.25">
      <c r="M562"/>
      <c r="N562"/>
      <c r="O562"/>
      <c r="P562"/>
    </row>
    <row r="563" spans="13:16" x14ac:dyDescent="0.25">
      <c r="M563"/>
      <c r="N563"/>
      <c r="O563"/>
      <c r="P563"/>
    </row>
    <row r="564" spans="13:16" x14ac:dyDescent="0.25">
      <c r="M564"/>
      <c r="N564"/>
      <c r="O564"/>
      <c r="P564"/>
    </row>
    <row r="565" spans="13:16" x14ac:dyDescent="0.25">
      <c r="M565"/>
      <c r="N565"/>
      <c r="O565"/>
      <c r="P565"/>
    </row>
    <row r="566" spans="13:16" x14ac:dyDescent="0.25">
      <c r="M566"/>
      <c r="N566"/>
      <c r="O566"/>
      <c r="P566"/>
    </row>
    <row r="567" spans="13:16" x14ac:dyDescent="0.25">
      <c r="M567"/>
      <c r="N567"/>
      <c r="O567"/>
      <c r="P567"/>
    </row>
    <row r="568" spans="13:16" x14ac:dyDescent="0.25">
      <c r="M568"/>
      <c r="N568"/>
      <c r="O568"/>
      <c r="P568"/>
    </row>
    <row r="569" spans="13:16" x14ac:dyDescent="0.25">
      <c r="M569"/>
      <c r="N569"/>
      <c r="O569"/>
      <c r="P569"/>
    </row>
    <row r="570" spans="13:16" x14ac:dyDescent="0.25">
      <c r="M570"/>
      <c r="N570"/>
      <c r="O570"/>
      <c r="P570"/>
    </row>
    <row r="571" spans="13:16" x14ac:dyDescent="0.25">
      <c r="M571"/>
      <c r="N571"/>
      <c r="O571"/>
      <c r="P571"/>
    </row>
    <row r="572" spans="13:16" x14ac:dyDescent="0.25">
      <c r="M572"/>
      <c r="N572"/>
      <c r="O572"/>
      <c r="P572"/>
    </row>
    <row r="573" spans="13:16" x14ac:dyDescent="0.25">
      <c r="M573"/>
      <c r="N573"/>
      <c r="O573"/>
      <c r="P573"/>
    </row>
    <row r="574" spans="13:16" x14ac:dyDescent="0.25">
      <c r="M574"/>
      <c r="N574"/>
      <c r="O574"/>
      <c r="P574"/>
    </row>
    <row r="575" spans="13:16" x14ac:dyDescent="0.25">
      <c r="M575"/>
      <c r="N575"/>
      <c r="O575"/>
      <c r="P575"/>
    </row>
    <row r="576" spans="13:16" x14ac:dyDescent="0.25">
      <c r="M576"/>
      <c r="N576"/>
      <c r="O576"/>
      <c r="P576"/>
    </row>
    <row r="577" spans="13:16" x14ac:dyDescent="0.25">
      <c r="M577"/>
      <c r="N577"/>
      <c r="O577"/>
      <c r="P577"/>
    </row>
    <row r="578" spans="13:16" x14ac:dyDescent="0.25">
      <c r="M578"/>
      <c r="N578"/>
      <c r="O578"/>
      <c r="P578"/>
    </row>
    <row r="579" spans="13:16" x14ac:dyDescent="0.25">
      <c r="M579"/>
      <c r="N579"/>
      <c r="O579"/>
      <c r="P579"/>
    </row>
    <row r="580" spans="13:16" x14ac:dyDescent="0.25">
      <c r="M580"/>
      <c r="N580"/>
      <c r="O580"/>
      <c r="P580"/>
    </row>
    <row r="581" spans="13:16" x14ac:dyDescent="0.25">
      <c r="M581"/>
      <c r="N581"/>
      <c r="O581"/>
      <c r="P581"/>
    </row>
    <row r="582" spans="13:16" x14ac:dyDescent="0.25">
      <c r="M582"/>
      <c r="N582"/>
      <c r="O582"/>
      <c r="P582"/>
    </row>
    <row r="583" spans="13:16" x14ac:dyDescent="0.25">
      <c r="M583"/>
      <c r="N583"/>
      <c r="O583"/>
      <c r="P583"/>
    </row>
    <row r="584" spans="13:16" x14ac:dyDescent="0.25">
      <c r="M584"/>
      <c r="N584"/>
      <c r="O584"/>
      <c r="P584"/>
    </row>
    <row r="585" spans="13:16" x14ac:dyDescent="0.25">
      <c r="M585"/>
      <c r="N585"/>
      <c r="O585"/>
      <c r="P585"/>
    </row>
    <row r="586" spans="13:16" x14ac:dyDescent="0.25">
      <c r="M586"/>
      <c r="N586"/>
      <c r="O586"/>
      <c r="P586"/>
    </row>
    <row r="587" spans="13:16" x14ac:dyDescent="0.25">
      <c r="M587"/>
      <c r="N587"/>
      <c r="O587"/>
      <c r="P587"/>
    </row>
    <row r="588" spans="13:16" x14ac:dyDescent="0.25">
      <c r="M588"/>
      <c r="N588"/>
      <c r="O588"/>
      <c r="P588"/>
    </row>
    <row r="589" spans="13:16" x14ac:dyDescent="0.25">
      <c r="M589"/>
      <c r="N589"/>
      <c r="O589"/>
      <c r="P589"/>
    </row>
    <row r="590" spans="13:16" x14ac:dyDescent="0.25">
      <c r="M590"/>
      <c r="N590"/>
      <c r="O590"/>
      <c r="P590"/>
    </row>
    <row r="591" spans="13:16" x14ac:dyDescent="0.25">
      <c r="M591"/>
      <c r="N591"/>
      <c r="O591"/>
      <c r="P591"/>
    </row>
    <row r="592" spans="13:16" x14ac:dyDescent="0.25">
      <c r="M592"/>
      <c r="N592"/>
      <c r="O592"/>
      <c r="P592"/>
    </row>
    <row r="593" spans="13:16" x14ac:dyDescent="0.25">
      <c r="M593"/>
      <c r="N593"/>
      <c r="O593"/>
      <c r="P593"/>
    </row>
    <row r="594" spans="13:16" x14ac:dyDescent="0.25">
      <c r="M594"/>
      <c r="N594"/>
      <c r="O594"/>
      <c r="P594"/>
    </row>
    <row r="595" spans="13:16" x14ac:dyDescent="0.25">
      <c r="M595"/>
      <c r="N595"/>
      <c r="O595"/>
      <c r="P595"/>
    </row>
    <row r="596" spans="13:16" x14ac:dyDescent="0.25">
      <c r="M596"/>
      <c r="N596"/>
      <c r="O596"/>
      <c r="P596"/>
    </row>
    <row r="597" spans="13:16" x14ac:dyDescent="0.25">
      <c r="M597"/>
      <c r="N597"/>
      <c r="O597"/>
      <c r="P597"/>
    </row>
    <row r="598" spans="13:16" x14ac:dyDescent="0.25">
      <c r="M598"/>
      <c r="N598"/>
      <c r="O598"/>
      <c r="P598"/>
    </row>
    <row r="599" spans="13:16" x14ac:dyDescent="0.25">
      <c r="M599"/>
      <c r="N599"/>
      <c r="O599"/>
      <c r="P599"/>
    </row>
    <row r="600" spans="13:16" x14ac:dyDescent="0.25">
      <c r="M600"/>
      <c r="N600"/>
      <c r="O600"/>
      <c r="P600"/>
    </row>
    <row r="601" spans="13:16" x14ac:dyDescent="0.25">
      <c r="M601"/>
      <c r="N601"/>
      <c r="O601"/>
      <c r="P601"/>
    </row>
    <row r="602" spans="13:16" x14ac:dyDescent="0.25">
      <c r="M602"/>
      <c r="N602"/>
      <c r="O602"/>
      <c r="P602"/>
    </row>
    <row r="603" spans="13:16" x14ac:dyDescent="0.25">
      <c r="M603"/>
      <c r="N603"/>
      <c r="O603"/>
      <c r="P603"/>
    </row>
    <row r="604" spans="13:16" x14ac:dyDescent="0.25">
      <c r="M604"/>
      <c r="N604"/>
      <c r="O604"/>
      <c r="P604"/>
    </row>
    <row r="605" spans="13:16" x14ac:dyDescent="0.25">
      <c r="M605"/>
      <c r="N605"/>
      <c r="O605"/>
      <c r="P605"/>
    </row>
    <row r="606" spans="13:16" x14ac:dyDescent="0.25">
      <c r="M606"/>
      <c r="N606"/>
      <c r="O606"/>
      <c r="P606"/>
    </row>
    <row r="607" spans="13:16" x14ac:dyDescent="0.25">
      <c r="M607"/>
      <c r="N607"/>
      <c r="O607"/>
      <c r="P607"/>
    </row>
    <row r="608" spans="13:16" x14ac:dyDescent="0.25">
      <c r="M608"/>
      <c r="N608"/>
      <c r="O608"/>
      <c r="P608"/>
    </row>
    <row r="609" spans="13:16" x14ac:dyDescent="0.25">
      <c r="M609"/>
      <c r="N609"/>
      <c r="O609"/>
      <c r="P609"/>
    </row>
    <row r="610" spans="13:16" x14ac:dyDescent="0.25">
      <c r="M610"/>
      <c r="N610"/>
      <c r="O610"/>
      <c r="P610"/>
    </row>
    <row r="611" spans="13:16" x14ac:dyDescent="0.25">
      <c r="M611"/>
      <c r="N611"/>
      <c r="O611"/>
      <c r="P611"/>
    </row>
    <row r="612" spans="13:16" x14ac:dyDescent="0.25">
      <c r="M612"/>
      <c r="N612"/>
      <c r="O612"/>
      <c r="P612"/>
    </row>
    <row r="613" spans="13:16" x14ac:dyDescent="0.25">
      <c r="M613"/>
      <c r="N613"/>
      <c r="O613"/>
      <c r="P613"/>
    </row>
    <row r="614" spans="13:16" x14ac:dyDescent="0.25">
      <c r="M614"/>
      <c r="N614"/>
      <c r="O614"/>
      <c r="P614"/>
    </row>
    <row r="615" spans="13:16" x14ac:dyDescent="0.25">
      <c r="M615"/>
      <c r="N615"/>
      <c r="O615"/>
      <c r="P615"/>
    </row>
    <row r="616" spans="13:16" x14ac:dyDescent="0.25">
      <c r="M616"/>
      <c r="N616"/>
      <c r="O616"/>
      <c r="P616"/>
    </row>
    <row r="617" spans="13:16" x14ac:dyDescent="0.25">
      <c r="M617"/>
      <c r="N617"/>
      <c r="O617"/>
      <c r="P617"/>
    </row>
    <row r="618" spans="13:16" x14ac:dyDescent="0.25">
      <c r="M618"/>
      <c r="N618"/>
      <c r="O618"/>
      <c r="P618"/>
    </row>
    <row r="619" spans="13:16" x14ac:dyDescent="0.25">
      <c r="M619"/>
      <c r="N619"/>
      <c r="O619"/>
      <c r="P619"/>
    </row>
    <row r="620" spans="13:16" x14ac:dyDescent="0.25">
      <c r="M620"/>
      <c r="N620"/>
      <c r="O620"/>
      <c r="P620"/>
    </row>
    <row r="621" spans="13:16" x14ac:dyDescent="0.25">
      <c r="M621"/>
      <c r="N621"/>
      <c r="O621"/>
      <c r="P621"/>
    </row>
    <row r="622" spans="13:16" x14ac:dyDescent="0.25">
      <c r="M622"/>
      <c r="N622"/>
      <c r="O622"/>
      <c r="P622"/>
    </row>
    <row r="623" spans="13:16" x14ac:dyDescent="0.25">
      <c r="M623"/>
      <c r="N623"/>
      <c r="O623"/>
      <c r="P623"/>
    </row>
    <row r="624" spans="13:16" x14ac:dyDescent="0.25">
      <c r="M624"/>
      <c r="N624"/>
      <c r="O624"/>
      <c r="P624"/>
    </row>
    <row r="625" spans="13:16" x14ac:dyDescent="0.25">
      <c r="M625"/>
      <c r="N625"/>
      <c r="O625"/>
      <c r="P625"/>
    </row>
    <row r="626" spans="13:16" x14ac:dyDescent="0.25">
      <c r="M626"/>
      <c r="N626"/>
      <c r="O626"/>
      <c r="P626"/>
    </row>
    <row r="627" spans="13:16" x14ac:dyDescent="0.25">
      <c r="M627"/>
      <c r="N627"/>
      <c r="O627"/>
      <c r="P627"/>
    </row>
    <row r="628" spans="13:16" x14ac:dyDescent="0.25">
      <c r="M628"/>
      <c r="N628"/>
      <c r="O628"/>
      <c r="P628"/>
    </row>
    <row r="629" spans="13:16" x14ac:dyDescent="0.25">
      <c r="M629"/>
      <c r="N629"/>
      <c r="O629"/>
      <c r="P629"/>
    </row>
    <row r="630" spans="13:16" x14ac:dyDescent="0.25">
      <c r="M630"/>
      <c r="N630"/>
      <c r="O630"/>
      <c r="P630"/>
    </row>
    <row r="631" spans="13:16" x14ac:dyDescent="0.25">
      <c r="M631"/>
      <c r="N631"/>
      <c r="O631"/>
      <c r="P631"/>
    </row>
    <row r="632" spans="13:16" x14ac:dyDescent="0.25">
      <c r="M632"/>
      <c r="N632"/>
      <c r="O632"/>
      <c r="P632"/>
    </row>
    <row r="633" spans="13:16" x14ac:dyDescent="0.25">
      <c r="M633"/>
      <c r="N633"/>
      <c r="O633"/>
      <c r="P633"/>
    </row>
    <row r="634" spans="13:16" x14ac:dyDescent="0.25">
      <c r="M634"/>
      <c r="N634"/>
      <c r="O634"/>
      <c r="P634"/>
    </row>
    <row r="635" spans="13:16" x14ac:dyDescent="0.25">
      <c r="M635"/>
      <c r="N635"/>
      <c r="O635"/>
      <c r="P635"/>
    </row>
    <row r="636" spans="13:16" x14ac:dyDescent="0.25">
      <c r="M636"/>
      <c r="N636"/>
      <c r="O636"/>
      <c r="P636"/>
    </row>
    <row r="637" spans="13:16" x14ac:dyDescent="0.25">
      <c r="M637"/>
      <c r="N637"/>
      <c r="O637"/>
      <c r="P637"/>
    </row>
    <row r="638" spans="13:16" x14ac:dyDescent="0.25">
      <c r="M638"/>
      <c r="N638"/>
      <c r="O638"/>
      <c r="P638"/>
    </row>
    <row r="639" spans="13:16" x14ac:dyDescent="0.25">
      <c r="M639"/>
      <c r="N639"/>
      <c r="O639"/>
      <c r="P639"/>
    </row>
    <row r="640" spans="13:16" x14ac:dyDescent="0.25">
      <c r="M640"/>
      <c r="N640"/>
      <c r="O640"/>
      <c r="P640"/>
    </row>
    <row r="641" spans="13:16" x14ac:dyDescent="0.25">
      <c r="M641"/>
      <c r="N641"/>
      <c r="O641"/>
      <c r="P641"/>
    </row>
    <row r="642" spans="13:16" x14ac:dyDescent="0.25">
      <c r="M642"/>
      <c r="N642"/>
      <c r="O642"/>
      <c r="P642"/>
    </row>
    <row r="643" spans="13:16" x14ac:dyDescent="0.25">
      <c r="M643"/>
      <c r="N643"/>
      <c r="O643"/>
      <c r="P643"/>
    </row>
    <row r="644" spans="13:16" x14ac:dyDescent="0.25">
      <c r="M644"/>
      <c r="N644"/>
      <c r="O644"/>
      <c r="P644"/>
    </row>
    <row r="645" spans="13:16" x14ac:dyDescent="0.25">
      <c r="M645"/>
      <c r="N645"/>
      <c r="O645"/>
      <c r="P645"/>
    </row>
    <row r="646" spans="13:16" x14ac:dyDescent="0.25">
      <c r="M646"/>
      <c r="N646"/>
      <c r="O646"/>
      <c r="P646"/>
    </row>
    <row r="647" spans="13:16" x14ac:dyDescent="0.25">
      <c r="M647"/>
      <c r="N647"/>
      <c r="O647"/>
      <c r="P647"/>
    </row>
    <row r="648" spans="13:16" x14ac:dyDescent="0.25">
      <c r="M648"/>
      <c r="N648"/>
      <c r="O648"/>
      <c r="P648"/>
    </row>
    <row r="649" spans="13:16" x14ac:dyDescent="0.25">
      <c r="M649"/>
      <c r="N649"/>
      <c r="O649"/>
      <c r="P649"/>
    </row>
    <row r="650" spans="13:16" x14ac:dyDescent="0.25">
      <c r="M650"/>
      <c r="N650"/>
      <c r="O650"/>
      <c r="P650"/>
    </row>
    <row r="651" spans="13:16" x14ac:dyDescent="0.25">
      <c r="M651"/>
      <c r="N651"/>
      <c r="O651"/>
      <c r="P651"/>
    </row>
    <row r="652" spans="13:16" x14ac:dyDescent="0.25">
      <c r="M652"/>
      <c r="N652"/>
      <c r="O652"/>
      <c r="P652"/>
    </row>
    <row r="653" spans="13:16" x14ac:dyDescent="0.25">
      <c r="M653"/>
      <c r="N653"/>
      <c r="O653"/>
      <c r="P653"/>
    </row>
    <row r="654" spans="13:16" x14ac:dyDescent="0.25">
      <c r="M654"/>
      <c r="N654"/>
      <c r="O654"/>
      <c r="P654"/>
    </row>
    <row r="655" spans="13:16" x14ac:dyDescent="0.25">
      <c r="M655"/>
      <c r="N655"/>
      <c r="O655"/>
      <c r="P655"/>
    </row>
    <row r="656" spans="13:16" x14ac:dyDescent="0.25">
      <c r="M656"/>
      <c r="N656"/>
      <c r="O656"/>
      <c r="P656"/>
    </row>
    <row r="657" spans="13:16" x14ac:dyDescent="0.25">
      <c r="M657"/>
      <c r="N657"/>
      <c r="O657"/>
      <c r="P657"/>
    </row>
    <row r="658" spans="13:16" x14ac:dyDescent="0.25">
      <c r="M658"/>
      <c r="N658"/>
      <c r="O658"/>
      <c r="P658"/>
    </row>
    <row r="659" spans="13:16" x14ac:dyDescent="0.25">
      <c r="M659"/>
      <c r="N659"/>
      <c r="O659"/>
      <c r="P659"/>
    </row>
    <row r="660" spans="13:16" x14ac:dyDescent="0.25">
      <c r="M660"/>
      <c r="N660"/>
      <c r="O660"/>
      <c r="P660"/>
    </row>
    <row r="661" spans="13:16" x14ac:dyDescent="0.25">
      <c r="M661"/>
      <c r="N661"/>
      <c r="O661"/>
      <c r="P661"/>
    </row>
    <row r="662" spans="13:16" x14ac:dyDescent="0.25">
      <c r="M662"/>
      <c r="N662"/>
      <c r="O662"/>
      <c r="P662"/>
    </row>
    <row r="663" spans="13:16" x14ac:dyDescent="0.25">
      <c r="M663"/>
      <c r="N663"/>
      <c r="O663"/>
      <c r="P663"/>
    </row>
    <row r="664" spans="13:16" x14ac:dyDescent="0.25">
      <c r="M664"/>
      <c r="N664"/>
      <c r="O664"/>
      <c r="P664"/>
    </row>
    <row r="665" spans="13:16" x14ac:dyDescent="0.25">
      <c r="M665"/>
      <c r="N665"/>
      <c r="O665"/>
      <c r="P665"/>
    </row>
    <row r="666" spans="13:16" x14ac:dyDescent="0.25">
      <c r="M666"/>
      <c r="N666"/>
      <c r="O666"/>
      <c r="P666"/>
    </row>
    <row r="667" spans="13:16" x14ac:dyDescent="0.25">
      <c r="M667"/>
      <c r="N667"/>
      <c r="O667"/>
      <c r="P667"/>
    </row>
    <row r="668" spans="13:16" x14ac:dyDescent="0.25">
      <c r="M668"/>
      <c r="N668"/>
      <c r="O668"/>
      <c r="P668"/>
    </row>
    <row r="669" spans="13:16" x14ac:dyDescent="0.25">
      <c r="M669"/>
      <c r="N669"/>
      <c r="O669"/>
      <c r="P669"/>
    </row>
    <row r="670" spans="13:16" x14ac:dyDescent="0.25">
      <c r="M670"/>
      <c r="N670"/>
      <c r="O670"/>
      <c r="P670"/>
    </row>
    <row r="671" spans="13:16" x14ac:dyDescent="0.25">
      <c r="M671"/>
      <c r="N671"/>
      <c r="O671"/>
      <c r="P671"/>
    </row>
    <row r="672" spans="13:16" x14ac:dyDescent="0.25">
      <c r="M672"/>
      <c r="N672"/>
      <c r="O672"/>
      <c r="P672"/>
    </row>
    <row r="673" spans="13:16" x14ac:dyDescent="0.25">
      <c r="M673"/>
      <c r="N673"/>
      <c r="O673"/>
      <c r="P673"/>
    </row>
    <row r="674" spans="13:16" x14ac:dyDescent="0.25">
      <c r="M674"/>
      <c r="N674"/>
      <c r="O674"/>
      <c r="P674"/>
    </row>
    <row r="675" spans="13:16" x14ac:dyDescent="0.25">
      <c r="M675"/>
      <c r="N675"/>
      <c r="O675"/>
      <c r="P675"/>
    </row>
    <row r="676" spans="13:16" x14ac:dyDescent="0.25">
      <c r="M676"/>
      <c r="N676"/>
      <c r="O676"/>
      <c r="P676"/>
    </row>
    <row r="677" spans="13:16" x14ac:dyDescent="0.25">
      <c r="M677"/>
      <c r="N677"/>
      <c r="O677"/>
      <c r="P677"/>
    </row>
    <row r="678" spans="13:16" x14ac:dyDescent="0.25">
      <c r="M678"/>
      <c r="N678"/>
      <c r="O678"/>
      <c r="P678"/>
    </row>
    <row r="679" spans="13:16" x14ac:dyDescent="0.25">
      <c r="M679"/>
      <c r="N679"/>
      <c r="O679"/>
      <c r="P679"/>
    </row>
    <row r="680" spans="13:16" x14ac:dyDescent="0.25">
      <c r="M680"/>
      <c r="N680"/>
      <c r="O680"/>
      <c r="P680"/>
    </row>
    <row r="681" spans="13:16" x14ac:dyDescent="0.25">
      <c r="M681"/>
      <c r="N681"/>
      <c r="O681"/>
      <c r="P681"/>
    </row>
    <row r="682" spans="13:16" x14ac:dyDescent="0.25">
      <c r="M682"/>
      <c r="N682"/>
      <c r="O682"/>
      <c r="P682"/>
    </row>
    <row r="683" spans="13:16" x14ac:dyDescent="0.25">
      <c r="M683"/>
      <c r="N683"/>
      <c r="O683"/>
      <c r="P683"/>
    </row>
    <row r="684" spans="13:16" x14ac:dyDescent="0.25">
      <c r="M684"/>
      <c r="N684"/>
      <c r="O684"/>
      <c r="P684"/>
    </row>
    <row r="685" spans="13:16" x14ac:dyDescent="0.25">
      <c r="M685"/>
      <c r="N685"/>
      <c r="O685"/>
      <c r="P685"/>
    </row>
    <row r="686" spans="13:16" x14ac:dyDescent="0.25">
      <c r="M686"/>
      <c r="N686"/>
      <c r="O686"/>
      <c r="P686"/>
    </row>
    <row r="687" spans="13:16" x14ac:dyDescent="0.25">
      <c r="M687"/>
      <c r="N687"/>
      <c r="O687"/>
      <c r="P687"/>
    </row>
    <row r="688" spans="13:16" x14ac:dyDescent="0.25">
      <c r="M688"/>
      <c r="N688"/>
      <c r="O688"/>
      <c r="P688"/>
    </row>
    <row r="689" spans="13:16" x14ac:dyDescent="0.25">
      <c r="M689"/>
      <c r="N689"/>
      <c r="O689"/>
      <c r="P689"/>
    </row>
    <row r="690" spans="13:16" x14ac:dyDescent="0.25">
      <c r="M690"/>
      <c r="N690"/>
      <c r="O690"/>
      <c r="P690"/>
    </row>
    <row r="691" spans="13:16" x14ac:dyDescent="0.25">
      <c r="M691"/>
      <c r="N691"/>
      <c r="O691"/>
      <c r="P691"/>
    </row>
    <row r="692" spans="13:16" x14ac:dyDescent="0.25">
      <c r="M692"/>
      <c r="N692"/>
      <c r="O692"/>
      <c r="P692"/>
    </row>
    <row r="693" spans="13:16" x14ac:dyDescent="0.25">
      <c r="M693"/>
      <c r="N693"/>
      <c r="O693"/>
      <c r="P693"/>
    </row>
    <row r="694" spans="13:16" x14ac:dyDescent="0.25">
      <c r="M694"/>
      <c r="N694"/>
      <c r="O694"/>
      <c r="P694"/>
    </row>
    <row r="695" spans="13:16" x14ac:dyDescent="0.25">
      <c r="M695"/>
      <c r="N695"/>
      <c r="O695"/>
      <c r="P695"/>
    </row>
    <row r="696" spans="13:16" x14ac:dyDescent="0.25">
      <c r="M696"/>
      <c r="N696"/>
      <c r="O696"/>
      <c r="P696"/>
    </row>
    <row r="697" spans="13:16" x14ac:dyDescent="0.25">
      <c r="M697"/>
      <c r="N697"/>
      <c r="O697"/>
      <c r="P697"/>
    </row>
    <row r="698" spans="13:16" x14ac:dyDescent="0.25">
      <c r="M698"/>
      <c r="N698"/>
      <c r="O698"/>
      <c r="P698"/>
    </row>
    <row r="699" spans="13:16" x14ac:dyDescent="0.25">
      <c r="M699"/>
      <c r="N699"/>
      <c r="O699"/>
      <c r="P699"/>
    </row>
    <row r="700" spans="13:16" x14ac:dyDescent="0.25">
      <c r="M700"/>
      <c r="N700"/>
      <c r="O700"/>
      <c r="P700"/>
    </row>
    <row r="701" spans="13:16" x14ac:dyDescent="0.25">
      <c r="M701"/>
      <c r="N701"/>
      <c r="O701"/>
      <c r="P701"/>
    </row>
    <row r="702" spans="13:16" x14ac:dyDescent="0.25">
      <c r="M702"/>
      <c r="N702"/>
      <c r="O702"/>
      <c r="P702"/>
    </row>
    <row r="703" spans="13:16" x14ac:dyDescent="0.25">
      <c r="M703"/>
      <c r="N703"/>
      <c r="O703"/>
      <c r="P703"/>
    </row>
    <row r="704" spans="13:16" x14ac:dyDescent="0.25">
      <c r="M704"/>
      <c r="N704"/>
      <c r="O704"/>
      <c r="P704"/>
    </row>
    <row r="705" spans="13:16" x14ac:dyDescent="0.25">
      <c r="M705"/>
      <c r="N705"/>
      <c r="O705"/>
      <c r="P705"/>
    </row>
    <row r="706" spans="13:16" x14ac:dyDescent="0.25">
      <c r="M706"/>
      <c r="N706"/>
      <c r="O706"/>
      <c r="P706"/>
    </row>
    <row r="707" spans="13:16" x14ac:dyDescent="0.25">
      <c r="M707"/>
      <c r="N707"/>
      <c r="O707"/>
      <c r="P707"/>
    </row>
    <row r="708" spans="13:16" x14ac:dyDescent="0.25">
      <c r="M708"/>
      <c r="N708"/>
      <c r="O708"/>
      <c r="P708"/>
    </row>
    <row r="709" spans="13:16" x14ac:dyDescent="0.25">
      <c r="M709"/>
      <c r="N709"/>
      <c r="O709"/>
      <c r="P709"/>
    </row>
    <row r="710" spans="13:16" x14ac:dyDescent="0.25">
      <c r="M710"/>
      <c r="N710"/>
      <c r="O710"/>
      <c r="P710"/>
    </row>
    <row r="711" spans="13:16" x14ac:dyDescent="0.25">
      <c r="M711"/>
      <c r="N711"/>
      <c r="O711"/>
      <c r="P711"/>
    </row>
    <row r="712" spans="13:16" x14ac:dyDescent="0.25">
      <c r="M712"/>
      <c r="N712"/>
      <c r="O712"/>
      <c r="P712"/>
    </row>
    <row r="713" spans="13:16" x14ac:dyDescent="0.25">
      <c r="M713"/>
      <c r="N713"/>
      <c r="O713"/>
      <c r="P713"/>
    </row>
    <row r="714" spans="13:16" x14ac:dyDescent="0.25">
      <c r="M714"/>
      <c r="N714"/>
      <c r="O714"/>
      <c r="P714"/>
    </row>
    <row r="715" spans="13:16" x14ac:dyDescent="0.25">
      <c r="M715"/>
      <c r="N715"/>
      <c r="O715"/>
      <c r="P715"/>
    </row>
    <row r="716" spans="13:16" x14ac:dyDescent="0.25">
      <c r="M716"/>
      <c r="N716"/>
      <c r="O716"/>
      <c r="P716"/>
    </row>
    <row r="717" spans="13:16" x14ac:dyDescent="0.25">
      <c r="M717"/>
      <c r="N717"/>
      <c r="O717"/>
      <c r="P717"/>
    </row>
    <row r="718" spans="13:16" x14ac:dyDescent="0.25">
      <c r="M718"/>
      <c r="N718"/>
      <c r="O718"/>
      <c r="P718"/>
    </row>
    <row r="719" spans="13:16" x14ac:dyDescent="0.25">
      <c r="M719"/>
      <c r="N719"/>
      <c r="O719"/>
      <c r="P719"/>
    </row>
    <row r="720" spans="13:16" x14ac:dyDescent="0.25">
      <c r="M720"/>
      <c r="N720"/>
      <c r="O720"/>
      <c r="P720"/>
    </row>
    <row r="721" spans="13:16" x14ac:dyDescent="0.25">
      <c r="M721"/>
      <c r="N721"/>
      <c r="O721"/>
      <c r="P721"/>
    </row>
    <row r="722" spans="13:16" x14ac:dyDescent="0.25">
      <c r="M722"/>
      <c r="N722"/>
      <c r="O722"/>
      <c r="P722"/>
    </row>
  </sheetData>
  <dataConsolidate/>
  <mergeCells count="13">
    <mergeCell ref="A1:A2"/>
    <mergeCell ref="D1:G1"/>
    <mergeCell ref="H1:J1"/>
    <mergeCell ref="L1:N1"/>
    <mergeCell ref="P1:S1"/>
    <mergeCell ref="B1:B2"/>
    <mergeCell ref="C1:C2"/>
    <mergeCell ref="A3:A5"/>
    <mergeCell ref="B3:B5"/>
    <mergeCell ref="C3:C5"/>
    <mergeCell ref="A6:A9"/>
    <mergeCell ref="B6:B9"/>
    <mergeCell ref="C6:C9"/>
  </mergeCells>
  <conditionalFormatting sqref="O3:O10 O723:O1048576">
    <cfRule type="cellIs" dxfId="10" priority="9" operator="greaterThan">
      <formula>24</formula>
    </cfRule>
    <cfRule type="cellIs" dxfId="9" priority="10" operator="between">
      <formula>7</formula>
      <formula>19</formula>
    </cfRule>
    <cfRule type="cellIs" dxfId="8" priority="11" operator="lessThan">
      <formula>7</formula>
    </cfRule>
  </conditionalFormatting>
  <conditionalFormatting sqref="O3:O10 O723:O1048576">
    <cfRule type="cellIs" dxfId="7" priority="1" operator="greaterThan">
      <formula>37</formula>
    </cfRule>
    <cfRule type="cellIs" dxfId="6" priority="2" operator="between">
      <formula>19</formula>
      <formula>37</formula>
    </cfRule>
    <cfRule type="cellIs" dxfId="5" priority="3" operator="between">
      <formula>7</formula>
      <formula>19</formula>
    </cfRule>
    <cfRule type="cellIs" dxfId="4" priority="4" operator="lessThan">
      <formula>7</formula>
    </cfRule>
    <cfRule type="cellIs" dxfId="3" priority="5" operator="between">
      <formula>16</formula>
      <formula>48</formula>
    </cfRule>
    <cfRule type="cellIs" dxfId="2" priority="6" operator="between">
      <formula>19</formula>
      <formula>24</formula>
    </cfRule>
    <cfRule type="cellIs" dxfId="1" priority="7" operator="between">
      <formula>19</formula>
      <formula>24</formula>
    </cfRule>
    <cfRule type="cellIs" dxfId="0" priority="8" operator="between">
      <formula>19</formula>
      <formula>24</formula>
    </cfRule>
  </conditionalFormatting>
  <dataValidations count="1">
    <dataValidation type="list" allowBlank="1" showInputMessage="1" showErrorMessage="1" sqref="E3:E10" xr:uid="{8EABA8E6-4A07-485E-8923-5FE3385C670E}">
      <formula1>INDIRECT(D3)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600-000004000000}">
          <x14:formula1>
            <xm:f>'Risques présents sur le site'!$B$2:$B$20</xm:f>
          </x14:formula1>
          <xm:sqref>D1:D1048576</xm:sqref>
        </x14:dataValidation>
        <x14:dataValidation type="list" allowBlank="1" showInputMessage="1" showErrorMessage="1" xr:uid="{00000000-0002-0000-0600-000005000000}">
          <x14:formula1>
            <xm:f>tabelpkhafevb!$I$4:$I$10</xm:f>
          </x14:formula1>
          <xm:sqref>L1:L2 K18:K42 L43:L1048576</xm:sqref>
        </x14:dataValidation>
        <x14:dataValidation type="list" allowBlank="1" showInputMessage="1" showErrorMessage="1" xr:uid="{00000000-0002-0000-0600-000008000000}">
          <x14:formula1>
            <xm:f>#REF!</xm:f>
          </x14:formula1>
          <xm:sqref>A1:A3 A6 A10:A1048576</xm:sqref>
        </x14:dataValidation>
        <x14:dataValidation type="list" allowBlank="1" showInputMessage="1" showErrorMessage="1" xr:uid="{00000000-0002-0000-0600-000009000000}">
          <x14:formula1>
            <xm:f>#REF!</xm:f>
          </x14:formula1>
          <xm:sqref>B1:B3 B6 B10:B1048576</xm:sqref>
        </x14:dataValidation>
        <x14:dataValidation type="list" allowBlank="1" showInputMessage="1" showErrorMessage="1" xr:uid="{00000000-0002-0000-0600-00000A000000}">
          <x14:formula1>
            <xm:f>#REF!</xm:f>
          </x14:formula1>
          <xm:sqref>C1:C3 C6 C10:C1048576</xm:sqref>
        </x14:dataValidation>
        <x14:dataValidation type="list" allowBlank="1" showInputMessage="1" showErrorMessage="1" xr:uid="{00000000-0002-0000-0600-000001000000}">
          <x14:formula1>
            <xm:f>'Cotation utilisée'!$E$7:$E$10</xm:f>
          </x14:formula1>
          <xm:sqref>H1:H10 H43:H1048576 G11:G42</xm:sqref>
        </x14:dataValidation>
        <x14:dataValidation type="list" allowBlank="1" showInputMessage="1" showErrorMessage="1" xr:uid="{00000000-0002-0000-0600-000002000000}">
          <x14:formula1>
            <xm:f>'Cotation utilisée'!$D$44:$D$45</xm:f>
          </x14:formula1>
          <xm:sqref>G1:G10 G43:G1048576 F11:F42</xm:sqref>
        </x14:dataValidation>
        <x14:dataValidation type="list" allowBlank="1" showInputMessage="1" showErrorMessage="1" xr:uid="{00000000-0002-0000-0600-000003000000}">
          <x14:formula1>
            <xm:f>'Cotation utilisée'!$K$7:$K$10</xm:f>
          </x14:formula1>
          <xm:sqref>I1:I10 I43:I1048576 H11:H42</xm:sqref>
        </x14:dataValidation>
        <x14:dataValidation type="list" allowBlank="1" showInputMessage="1" showErrorMessage="1" xr:uid="{00000000-0002-0000-0600-000006000000}">
          <x14:formula1>
            <xm:f>'Cotation utilisée'!$D$19:$F$19</xm:f>
          </x14:formula1>
          <xm:sqref>M1:M10 L14:L42 K11:K13 M723:M1048576</xm:sqref>
        </x14:dataValidation>
        <x14:dataValidation type="list" allowBlank="1" showInputMessage="1" showErrorMessage="1" xr:uid="{00000000-0002-0000-0600-000007000000}">
          <x14:formula1>
            <xm:f>'Cotation utilisée'!$C$15:$C$18</xm:f>
          </x14:formula1>
          <xm:sqref>L3:L10 J11:J13 K14:K17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U150"/>
  <sheetViews>
    <sheetView topLeftCell="I2" zoomScale="85" zoomScaleNormal="85" workbookViewId="0">
      <selection activeCell="F9" sqref="F9"/>
    </sheetView>
  </sheetViews>
  <sheetFormatPr baseColWidth="10" defaultColWidth="27" defaultRowHeight="15" x14ac:dyDescent="0.25"/>
  <cols>
    <col min="1" max="8" width="27" style="1"/>
    <col min="9" max="9" width="39" style="1" customWidth="1"/>
    <col min="10" max="16384" width="27" style="1"/>
  </cols>
  <sheetData>
    <row r="1" spans="1:99" ht="15" customHeight="1" thickBot="1" x14ac:dyDescent="0.3">
      <c r="A1" s="17" t="s">
        <v>50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99" ht="105" x14ac:dyDescent="0.25">
      <c r="A2" s="17" t="s">
        <v>0</v>
      </c>
      <c r="B2" s="17" t="s">
        <v>51</v>
      </c>
      <c r="C2" s="17"/>
      <c r="D2" s="17"/>
      <c r="E2" s="17"/>
      <c r="F2" s="17" t="s">
        <v>52</v>
      </c>
      <c r="G2" s="17"/>
      <c r="H2" s="17"/>
      <c r="I2" s="1" t="s">
        <v>5</v>
      </c>
      <c r="J2" s="17" t="s">
        <v>55</v>
      </c>
      <c r="K2" s="17"/>
      <c r="L2" s="17"/>
      <c r="M2" s="1" t="s">
        <v>59</v>
      </c>
      <c r="N2" s="17" t="s">
        <v>65</v>
      </c>
      <c r="O2" s="17"/>
      <c r="P2" s="17"/>
      <c r="Q2" s="17"/>
      <c r="U2" s="92" t="s">
        <v>72</v>
      </c>
      <c r="V2" s="28" t="s">
        <v>73</v>
      </c>
      <c r="W2" s="29" t="s">
        <v>76</v>
      </c>
      <c r="Y2" s="92" t="s">
        <v>84</v>
      </c>
      <c r="Z2" s="28" t="s">
        <v>85</v>
      </c>
      <c r="AA2" s="29" t="s">
        <v>87</v>
      </c>
      <c r="AC2" s="92" t="s">
        <v>100</v>
      </c>
      <c r="AD2" s="28" t="s">
        <v>101</v>
      </c>
      <c r="AE2" s="29" t="s">
        <v>104</v>
      </c>
      <c r="AG2" s="92" t="s">
        <v>108</v>
      </c>
      <c r="AH2" s="28" t="s">
        <v>109</v>
      </c>
      <c r="AI2" s="29" t="s">
        <v>113</v>
      </c>
      <c r="AK2" s="92" t="s">
        <v>119</v>
      </c>
      <c r="AL2" s="28" t="s">
        <v>120</v>
      </c>
      <c r="AM2" s="29" t="s">
        <v>125</v>
      </c>
      <c r="AO2" s="92" t="s">
        <v>131</v>
      </c>
      <c r="AP2" s="28" t="s">
        <v>132</v>
      </c>
      <c r="AQ2" s="29" t="s">
        <v>138</v>
      </c>
      <c r="AS2" s="92" t="s">
        <v>140</v>
      </c>
      <c r="AT2" s="27" t="s">
        <v>141</v>
      </c>
      <c r="AU2" s="30" t="s">
        <v>79</v>
      </c>
      <c r="AW2" s="92" t="s">
        <v>147</v>
      </c>
      <c r="AX2" s="28" t="s">
        <v>148</v>
      </c>
      <c r="AY2" s="29" t="s">
        <v>138</v>
      </c>
      <c r="BA2" s="92" t="s">
        <v>163</v>
      </c>
      <c r="BB2" s="28" t="s">
        <v>164</v>
      </c>
      <c r="BC2" s="29" t="s">
        <v>166</v>
      </c>
      <c r="BE2" s="92" t="s">
        <v>168</v>
      </c>
      <c r="BF2" s="28" t="s">
        <v>169</v>
      </c>
      <c r="BG2" s="29" t="s">
        <v>176</v>
      </c>
      <c r="BI2" s="92" t="s">
        <v>181</v>
      </c>
      <c r="BJ2" s="28" t="s">
        <v>182</v>
      </c>
      <c r="BK2" s="29" t="s">
        <v>176</v>
      </c>
      <c r="BM2" s="92" t="s">
        <v>194</v>
      </c>
      <c r="BN2" s="28" t="s">
        <v>195</v>
      </c>
      <c r="BO2" s="29" t="s">
        <v>198</v>
      </c>
      <c r="BQ2" s="92" t="s">
        <v>200</v>
      </c>
      <c r="BR2" s="28" t="s">
        <v>201</v>
      </c>
      <c r="BS2" s="29" t="s">
        <v>213</v>
      </c>
      <c r="BU2" s="92" t="s">
        <v>214</v>
      </c>
      <c r="BV2" s="28" t="s">
        <v>215</v>
      </c>
      <c r="BW2" s="29" t="s">
        <v>176</v>
      </c>
      <c r="BY2" s="92" t="s">
        <v>220</v>
      </c>
      <c r="BZ2" s="28" t="s">
        <v>221</v>
      </c>
      <c r="CA2" s="29" t="s">
        <v>80</v>
      </c>
      <c r="CC2" s="92" t="s">
        <v>227</v>
      </c>
      <c r="CD2" s="28" t="s">
        <v>228</v>
      </c>
      <c r="CE2" s="29" t="s">
        <v>80</v>
      </c>
      <c r="CG2" s="92" t="s">
        <v>237</v>
      </c>
      <c r="CH2" s="28" t="s">
        <v>238</v>
      </c>
      <c r="CI2" s="29" t="s">
        <v>240</v>
      </c>
      <c r="CK2" s="92" t="s">
        <v>242</v>
      </c>
      <c r="CL2" s="28" t="s">
        <v>243</v>
      </c>
      <c r="CM2" s="29" t="s">
        <v>166</v>
      </c>
      <c r="CO2" s="92" t="s">
        <v>254</v>
      </c>
      <c r="CP2" s="28" t="s">
        <v>255</v>
      </c>
      <c r="CQ2" s="29" t="s">
        <v>263</v>
      </c>
      <c r="CS2" s="92" t="s">
        <v>267</v>
      </c>
      <c r="CT2" s="28" t="s">
        <v>268</v>
      </c>
      <c r="CU2" s="29"/>
    </row>
    <row r="3" spans="1:99" ht="86.25" customHeight="1" thickBot="1" x14ac:dyDescent="0.3">
      <c r="A3" s="17"/>
      <c r="B3" s="1" t="s">
        <v>1</v>
      </c>
      <c r="C3" s="1" t="s">
        <v>2</v>
      </c>
      <c r="D3" s="1" t="s">
        <v>3</v>
      </c>
      <c r="E3" s="1" t="s">
        <v>66</v>
      </c>
      <c r="F3" s="1" t="s">
        <v>6</v>
      </c>
      <c r="G3" s="1" t="s">
        <v>23</v>
      </c>
      <c r="H3" s="1" t="s">
        <v>53</v>
      </c>
      <c r="I3" s="1" t="s">
        <v>54</v>
      </c>
      <c r="J3" s="1" t="s">
        <v>56</v>
      </c>
      <c r="K3" s="1" t="s">
        <v>57</v>
      </c>
      <c r="L3" s="1" t="s">
        <v>58</v>
      </c>
      <c r="M3" s="1" t="s">
        <v>60</v>
      </c>
      <c r="N3" s="1" t="s">
        <v>61</v>
      </c>
      <c r="O3" s="1" t="s">
        <v>62</v>
      </c>
      <c r="P3" s="1" t="s">
        <v>63</v>
      </c>
      <c r="Q3" s="1" t="s">
        <v>64</v>
      </c>
      <c r="U3" s="93"/>
      <c r="V3" s="27" t="s">
        <v>74</v>
      </c>
      <c r="W3" s="30" t="s">
        <v>77</v>
      </c>
      <c r="Y3" s="93"/>
      <c r="Z3" s="34" t="s">
        <v>86</v>
      </c>
      <c r="AA3" s="30" t="s">
        <v>88</v>
      </c>
      <c r="AC3" s="93"/>
      <c r="AD3" s="27" t="s">
        <v>102</v>
      </c>
      <c r="AE3" s="30" t="s">
        <v>105</v>
      </c>
      <c r="AG3" s="93"/>
      <c r="AH3" s="27" t="s">
        <v>110</v>
      </c>
      <c r="AI3" s="30" t="s">
        <v>114</v>
      </c>
      <c r="AK3" s="93"/>
      <c r="AL3" s="27" t="s">
        <v>121</v>
      </c>
      <c r="AM3" s="30" t="s">
        <v>80</v>
      </c>
      <c r="AO3" s="93"/>
      <c r="AP3" s="27" t="s">
        <v>133</v>
      </c>
      <c r="AQ3" s="30" t="s">
        <v>136</v>
      </c>
      <c r="AS3" s="93"/>
      <c r="AT3" s="31" t="s">
        <v>142</v>
      </c>
      <c r="AU3" s="30" t="s">
        <v>143</v>
      </c>
      <c r="AW3" s="93"/>
      <c r="AX3" s="27" t="s">
        <v>149</v>
      </c>
      <c r="AY3" s="30" t="s">
        <v>136</v>
      </c>
      <c r="BA3" s="93"/>
      <c r="BB3" s="31" t="s">
        <v>165</v>
      </c>
      <c r="BC3" s="30" t="s">
        <v>167</v>
      </c>
      <c r="BE3" s="93"/>
      <c r="BF3" s="27" t="s">
        <v>170</v>
      </c>
      <c r="BG3" s="30" t="s">
        <v>177</v>
      </c>
      <c r="BI3" s="93"/>
      <c r="BJ3" s="27" t="s">
        <v>183</v>
      </c>
      <c r="BK3" s="30" t="s">
        <v>177</v>
      </c>
      <c r="BM3" s="93"/>
      <c r="BN3" s="27" t="s">
        <v>196</v>
      </c>
      <c r="BO3" s="30" t="s">
        <v>178</v>
      </c>
      <c r="BQ3" s="93"/>
      <c r="BR3" s="27" t="s">
        <v>202</v>
      </c>
      <c r="BS3" s="30" t="s">
        <v>207</v>
      </c>
      <c r="BU3" s="93"/>
      <c r="BV3" s="27" t="s">
        <v>216</v>
      </c>
      <c r="BW3" s="30" t="s">
        <v>177</v>
      </c>
      <c r="BY3" s="93"/>
      <c r="BZ3" s="27" t="s">
        <v>222</v>
      </c>
      <c r="CA3" s="30" t="s">
        <v>225</v>
      </c>
      <c r="CC3" s="93"/>
      <c r="CD3" s="27" t="s">
        <v>229</v>
      </c>
      <c r="CE3" s="30" t="s">
        <v>233</v>
      </c>
      <c r="CG3" s="93"/>
      <c r="CH3" s="95" t="s">
        <v>239</v>
      </c>
      <c r="CI3" s="30" t="s">
        <v>241</v>
      </c>
      <c r="CK3" s="93"/>
      <c r="CL3" s="27" t="s">
        <v>244</v>
      </c>
      <c r="CM3" s="30" t="s">
        <v>167</v>
      </c>
      <c r="CO3" s="93"/>
      <c r="CP3" s="27" t="s">
        <v>256</v>
      </c>
      <c r="CQ3" s="30" t="s">
        <v>264</v>
      </c>
      <c r="CS3" s="93"/>
      <c r="CT3" s="27" t="s">
        <v>269</v>
      </c>
      <c r="CU3" s="30"/>
    </row>
    <row r="4" spans="1:99" ht="45.75" thickBot="1" x14ac:dyDescent="0.3">
      <c r="A4" s="1" t="s">
        <v>71</v>
      </c>
      <c r="B4" s="97" t="s">
        <v>72</v>
      </c>
      <c r="C4" s="18" t="s">
        <v>73</v>
      </c>
      <c r="D4" s="19" t="s">
        <v>76</v>
      </c>
      <c r="E4" s="1" t="s">
        <v>68</v>
      </c>
      <c r="F4" s="1">
        <v>0</v>
      </c>
      <c r="G4" s="1">
        <v>0</v>
      </c>
      <c r="I4" s="1" t="s">
        <v>276</v>
      </c>
      <c r="L4" s="1">
        <v>0</v>
      </c>
      <c r="U4" s="93"/>
      <c r="V4" s="27" t="s">
        <v>75</v>
      </c>
      <c r="W4" s="30" t="s">
        <v>78</v>
      </c>
      <c r="Y4" s="93"/>
      <c r="Z4" s="31" t="s">
        <v>99</v>
      </c>
      <c r="AA4" s="30" t="s">
        <v>89</v>
      </c>
      <c r="AC4" s="93"/>
      <c r="AD4" s="31" t="s">
        <v>103</v>
      </c>
      <c r="AE4" s="30" t="s">
        <v>88</v>
      </c>
      <c r="AG4" s="93"/>
      <c r="AH4" s="27" t="s">
        <v>111</v>
      </c>
      <c r="AI4" s="30" t="s">
        <v>115</v>
      </c>
      <c r="AK4" s="93"/>
      <c r="AL4" s="27" t="s">
        <v>122</v>
      </c>
      <c r="AM4" s="30" t="s">
        <v>126</v>
      </c>
      <c r="AO4" s="93"/>
      <c r="AP4" s="27" t="s">
        <v>134</v>
      </c>
      <c r="AQ4" s="30" t="s">
        <v>137</v>
      </c>
      <c r="AS4" s="93"/>
      <c r="AT4" s="31"/>
      <c r="AU4" s="30" t="s">
        <v>144</v>
      </c>
      <c r="AW4" s="93"/>
      <c r="AX4" s="27" t="s">
        <v>150</v>
      </c>
      <c r="AY4" s="30" t="s">
        <v>160</v>
      </c>
      <c r="BA4" s="94"/>
      <c r="BB4" s="32"/>
      <c r="BC4" s="33" t="s">
        <v>118</v>
      </c>
      <c r="BE4" s="93"/>
      <c r="BF4" s="27" t="s">
        <v>171</v>
      </c>
      <c r="BG4" s="30" t="s">
        <v>178</v>
      </c>
      <c r="BI4" s="93"/>
      <c r="BJ4" s="27" t="s">
        <v>184</v>
      </c>
      <c r="BK4" s="30" t="s">
        <v>178</v>
      </c>
      <c r="BM4" s="93"/>
      <c r="BN4" s="31" t="s">
        <v>197</v>
      </c>
      <c r="BO4" s="30" t="s">
        <v>199</v>
      </c>
      <c r="BQ4" s="93"/>
      <c r="BR4" s="27" t="s">
        <v>203</v>
      </c>
      <c r="BS4" s="30" t="s">
        <v>208</v>
      </c>
      <c r="BU4" s="93"/>
      <c r="BV4" s="27" t="s">
        <v>217</v>
      </c>
      <c r="BW4" s="30" t="s">
        <v>180</v>
      </c>
      <c r="BY4" s="93"/>
      <c r="BZ4" s="27" t="s">
        <v>223</v>
      </c>
      <c r="CA4" s="36" t="s">
        <v>226</v>
      </c>
      <c r="CC4" s="93"/>
      <c r="CD4" s="27" t="s">
        <v>230</v>
      </c>
      <c r="CE4" s="30" t="s">
        <v>234</v>
      </c>
      <c r="CG4" s="94"/>
      <c r="CH4" s="96"/>
      <c r="CI4" s="33" t="s">
        <v>118</v>
      </c>
      <c r="CK4" s="93"/>
      <c r="CL4" s="27" t="s">
        <v>245</v>
      </c>
      <c r="CM4" s="90" t="s">
        <v>118</v>
      </c>
      <c r="CO4" s="93"/>
      <c r="CP4" s="27" t="s">
        <v>257</v>
      </c>
      <c r="CQ4" s="30" t="s">
        <v>265</v>
      </c>
      <c r="CS4" s="93"/>
      <c r="CT4" s="27" t="s">
        <v>270</v>
      </c>
      <c r="CU4" s="30"/>
    </row>
    <row r="5" spans="1:99" ht="45.75" thickBot="1" x14ac:dyDescent="0.3">
      <c r="A5" s="1" t="s">
        <v>70</v>
      </c>
      <c r="B5" s="98"/>
      <c r="C5" s="1" t="s">
        <v>74</v>
      </c>
      <c r="D5" s="20" t="s">
        <v>77</v>
      </c>
      <c r="E5" s="1" t="s">
        <v>67</v>
      </c>
      <c r="F5" s="1">
        <v>1</v>
      </c>
      <c r="G5" s="1">
        <v>2</v>
      </c>
      <c r="I5" s="1" t="s">
        <v>289</v>
      </c>
      <c r="L5" s="1">
        <v>0.125</v>
      </c>
      <c r="U5" s="93"/>
      <c r="V5" s="31" t="s">
        <v>75</v>
      </c>
      <c r="W5" s="30" t="s">
        <v>79</v>
      </c>
      <c r="Y5" s="93"/>
      <c r="Z5" s="31"/>
      <c r="AA5" s="30" t="s">
        <v>90</v>
      </c>
      <c r="AC5" s="93"/>
      <c r="AD5" s="31"/>
      <c r="AE5" s="30" t="s">
        <v>106</v>
      </c>
      <c r="AG5" s="93"/>
      <c r="AH5" s="31" t="s">
        <v>112</v>
      </c>
      <c r="AI5" s="30" t="s">
        <v>116</v>
      </c>
      <c r="AK5" s="93"/>
      <c r="AL5" s="27" t="s">
        <v>123</v>
      </c>
      <c r="AM5" s="30" t="s">
        <v>127</v>
      </c>
      <c r="AO5" s="94"/>
      <c r="AP5" s="35" t="s">
        <v>135</v>
      </c>
      <c r="AQ5" s="33" t="s">
        <v>139</v>
      </c>
      <c r="AS5" s="93"/>
      <c r="AT5" s="31"/>
      <c r="AU5" s="30" t="s">
        <v>82</v>
      </c>
      <c r="AW5" s="93"/>
      <c r="AX5" s="34" t="s">
        <v>152</v>
      </c>
      <c r="AY5" s="30" t="s">
        <v>161</v>
      </c>
      <c r="BE5" s="93"/>
      <c r="BF5" s="27" t="s">
        <v>172</v>
      </c>
      <c r="BG5" s="30" t="s">
        <v>179</v>
      </c>
      <c r="BI5" s="93"/>
      <c r="BJ5" s="27" t="s">
        <v>185</v>
      </c>
      <c r="BK5" s="30" t="s">
        <v>179</v>
      </c>
      <c r="BM5" s="94"/>
      <c r="BN5" s="31"/>
      <c r="BO5" s="30" t="s">
        <v>118</v>
      </c>
      <c r="BQ5" s="93"/>
      <c r="BR5" s="27" t="s">
        <v>204</v>
      </c>
      <c r="BS5" s="30" t="s">
        <v>209</v>
      </c>
      <c r="BU5" s="93"/>
      <c r="BV5" s="27" t="s">
        <v>218</v>
      </c>
      <c r="BW5" s="30" t="s">
        <v>212</v>
      </c>
      <c r="BY5" s="94"/>
      <c r="BZ5" s="37" t="s">
        <v>224</v>
      </c>
      <c r="CA5" s="38"/>
      <c r="CC5" s="93"/>
      <c r="CD5" s="27" t="s">
        <v>231</v>
      </c>
      <c r="CE5" s="30" t="s">
        <v>212</v>
      </c>
      <c r="CK5" s="93"/>
      <c r="CL5" s="27" t="s">
        <v>246</v>
      </c>
      <c r="CM5" s="90"/>
      <c r="CO5" s="93"/>
      <c r="CP5" s="27" t="s">
        <v>257</v>
      </c>
      <c r="CQ5" s="30" t="s">
        <v>266</v>
      </c>
      <c r="CS5" s="93"/>
      <c r="CT5" s="27" t="s">
        <v>271</v>
      </c>
      <c r="CU5" s="30"/>
    </row>
    <row r="6" spans="1:99" ht="45.75" thickBot="1" x14ac:dyDescent="0.3">
      <c r="A6" s="1" t="s">
        <v>69</v>
      </c>
      <c r="B6" s="98"/>
      <c r="C6" s="1" t="s">
        <v>75</v>
      </c>
      <c r="D6" s="20" t="s">
        <v>78</v>
      </c>
      <c r="F6" s="1">
        <v>2</v>
      </c>
      <c r="G6" s="1">
        <v>4</v>
      </c>
      <c r="I6" s="1" t="s">
        <v>277</v>
      </c>
      <c r="L6" s="1">
        <v>0.5</v>
      </c>
      <c r="U6" s="93"/>
      <c r="V6" s="31"/>
      <c r="W6" s="30" t="s">
        <v>80</v>
      </c>
      <c r="Y6" s="93"/>
      <c r="Z6" s="31"/>
      <c r="AA6" s="30" t="s">
        <v>91</v>
      </c>
      <c r="AC6" s="94"/>
      <c r="AD6" s="32"/>
      <c r="AE6" s="33" t="s">
        <v>107</v>
      </c>
      <c r="AG6" s="93"/>
      <c r="AH6" s="31"/>
      <c r="AI6" s="30" t="s">
        <v>117</v>
      </c>
      <c r="AK6" s="93"/>
      <c r="AL6" s="31" t="s">
        <v>124</v>
      </c>
      <c r="AM6" s="30" t="s">
        <v>128</v>
      </c>
      <c r="AS6" s="93"/>
      <c r="AT6" s="31"/>
      <c r="AU6" s="30" t="s">
        <v>145</v>
      </c>
      <c r="AW6" s="93"/>
      <c r="AX6" s="34" t="s">
        <v>153</v>
      </c>
      <c r="AY6" s="30" t="s">
        <v>162</v>
      </c>
      <c r="BE6" s="93"/>
      <c r="BF6" s="27" t="s">
        <v>173</v>
      </c>
      <c r="BG6" s="36" t="s">
        <v>180</v>
      </c>
      <c r="BI6" s="93"/>
      <c r="BJ6" s="27" t="s">
        <v>186</v>
      </c>
      <c r="BK6" s="30" t="s">
        <v>180</v>
      </c>
      <c r="BQ6" s="93"/>
      <c r="BR6" s="27" t="s">
        <v>205</v>
      </c>
      <c r="BS6" s="30" t="s">
        <v>210</v>
      </c>
      <c r="BU6" s="94"/>
      <c r="BV6" s="37" t="s">
        <v>219</v>
      </c>
      <c r="BW6" s="33" t="s">
        <v>118</v>
      </c>
      <c r="CC6" s="93"/>
      <c r="CD6" s="31" t="s">
        <v>232</v>
      </c>
      <c r="CE6" s="30" t="s">
        <v>235</v>
      </c>
      <c r="CK6" s="93"/>
      <c r="CL6" s="27" t="s">
        <v>247</v>
      </c>
      <c r="CM6" s="90"/>
      <c r="CO6" s="93"/>
      <c r="CP6" s="27" t="s">
        <v>258</v>
      </c>
      <c r="CQ6" s="90" t="s">
        <v>118</v>
      </c>
      <c r="CS6" s="93"/>
      <c r="CT6" s="27" t="s">
        <v>272</v>
      </c>
      <c r="CU6" s="30"/>
    </row>
    <row r="7" spans="1:99" ht="45" customHeight="1" thickBot="1" x14ac:dyDescent="0.3">
      <c r="B7" s="98"/>
      <c r="C7" s="17" t="s">
        <v>75</v>
      </c>
      <c r="D7" s="20" t="s">
        <v>79</v>
      </c>
      <c r="F7" s="1">
        <v>3</v>
      </c>
      <c r="G7" s="1">
        <v>8</v>
      </c>
      <c r="I7" s="1" t="s">
        <v>278</v>
      </c>
      <c r="L7" s="1">
        <v>0.75</v>
      </c>
      <c r="U7" s="93"/>
      <c r="V7" s="31"/>
      <c r="W7" s="30" t="s">
        <v>81</v>
      </c>
      <c r="Y7" s="93"/>
      <c r="Z7" s="31"/>
      <c r="AA7" s="30" t="s">
        <v>92</v>
      </c>
      <c r="AG7" s="94"/>
      <c r="AH7" s="32"/>
      <c r="AI7" s="33" t="s">
        <v>118</v>
      </c>
      <c r="AK7" s="93"/>
      <c r="AL7" s="31"/>
      <c r="AM7" s="30" t="s">
        <v>129</v>
      </c>
      <c r="AS7" s="93"/>
      <c r="AT7" s="31"/>
      <c r="AU7" s="30" t="s">
        <v>146</v>
      </c>
      <c r="AW7" s="93"/>
      <c r="AX7" s="34" t="s">
        <v>154</v>
      </c>
      <c r="AY7" s="36" t="s">
        <v>139</v>
      </c>
      <c r="BE7" s="93"/>
      <c r="BF7" s="27" t="s">
        <v>174</v>
      </c>
      <c r="BG7" s="36"/>
      <c r="BI7" s="93"/>
      <c r="BJ7" s="27" t="s">
        <v>187</v>
      </c>
      <c r="BK7" s="36" t="s">
        <v>118</v>
      </c>
      <c r="BQ7" s="93"/>
      <c r="BR7" s="31" t="s">
        <v>206</v>
      </c>
      <c r="BS7" s="30" t="s">
        <v>211</v>
      </c>
      <c r="CC7" s="94"/>
      <c r="CD7" s="32"/>
      <c r="CE7" s="33" t="s">
        <v>236</v>
      </c>
      <c r="CK7" s="93"/>
      <c r="CL7" s="27" t="s">
        <v>248</v>
      </c>
      <c r="CM7" s="90"/>
      <c r="CO7" s="93"/>
      <c r="CP7" s="27" t="s">
        <v>259</v>
      </c>
      <c r="CQ7" s="90"/>
      <c r="CS7" s="93"/>
      <c r="CT7" s="27" t="s">
        <v>273</v>
      </c>
      <c r="CU7" s="30"/>
    </row>
    <row r="8" spans="1:99" ht="60.75" thickBot="1" x14ac:dyDescent="0.3">
      <c r="B8" s="98"/>
      <c r="C8" s="17"/>
      <c r="D8" s="20" t="s">
        <v>80</v>
      </c>
      <c r="F8" s="1">
        <v>4</v>
      </c>
      <c r="G8" s="1">
        <v>16</v>
      </c>
      <c r="I8" s="1" t="s">
        <v>279</v>
      </c>
      <c r="L8" s="1">
        <v>1</v>
      </c>
      <c r="U8" s="93"/>
      <c r="V8" s="31"/>
      <c r="W8" s="30" t="s">
        <v>82</v>
      </c>
      <c r="Y8" s="93"/>
      <c r="Z8" s="31"/>
      <c r="AA8" s="30" t="s">
        <v>93</v>
      </c>
      <c r="AK8" s="93"/>
      <c r="AL8" s="31"/>
      <c r="AM8" s="30" t="s">
        <v>130</v>
      </c>
      <c r="AS8" s="94"/>
      <c r="AT8" s="32"/>
      <c r="AU8" s="33" t="s">
        <v>118</v>
      </c>
      <c r="AW8" s="93"/>
      <c r="AX8" s="34" t="s">
        <v>155</v>
      </c>
      <c r="AY8" s="36"/>
      <c r="BE8" s="94"/>
      <c r="BF8" s="37" t="s">
        <v>175</v>
      </c>
      <c r="BG8" s="38"/>
      <c r="BI8" s="93"/>
      <c r="BJ8" s="27" t="s">
        <v>188</v>
      </c>
      <c r="BK8" s="36"/>
      <c r="BQ8" s="93"/>
      <c r="BR8" s="31"/>
      <c r="BS8" s="30" t="s">
        <v>176</v>
      </c>
      <c r="CK8" s="93"/>
      <c r="CL8" s="34" t="s">
        <v>249</v>
      </c>
      <c r="CM8" s="90"/>
      <c r="CO8" s="93"/>
      <c r="CP8" s="27" t="s">
        <v>260</v>
      </c>
      <c r="CQ8" s="90"/>
      <c r="CS8" s="93"/>
      <c r="CT8" s="27" t="s">
        <v>274</v>
      </c>
      <c r="CU8" s="30"/>
    </row>
    <row r="9" spans="1:99" ht="105.75" thickBot="1" x14ac:dyDescent="0.3">
      <c r="B9" s="98"/>
      <c r="C9" s="17"/>
      <c r="D9" s="20" t="s">
        <v>81</v>
      </c>
      <c r="I9" s="1" t="s">
        <v>280</v>
      </c>
      <c r="U9" s="94"/>
      <c r="V9" s="32"/>
      <c r="W9" s="33" t="s">
        <v>83</v>
      </c>
      <c r="Y9" s="93"/>
      <c r="Z9" s="31"/>
      <c r="AA9" s="30" t="s">
        <v>94</v>
      </c>
      <c r="AK9" s="93"/>
      <c r="AL9" s="31"/>
      <c r="AM9" s="30" t="s">
        <v>116</v>
      </c>
      <c r="AW9" s="93"/>
      <c r="AX9" s="34" t="s">
        <v>157</v>
      </c>
      <c r="AY9" s="36"/>
      <c r="BI9" s="93"/>
      <c r="BJ9" s="27" t="s">
        <v>189</v>
      </c>
      <c r="BK9" s="36"/>
      <c r="BQ9" s="93"/>
      <c r="BR9" s="31"/>
      <c r="BS9" s="30" t="s">
        <v>177</v>
      </c>
      <c r="CK9" s="93"/>
      <c r="CL9" s="34" t="s">
        <v>250</v>
      </c>
      <c r="CM9" s="90"/>
      <c r="CO9" s="93"/>
      <c r="CP9" s="27" t="s">
        <v>261</v>
      </c>
      <c r="CQ9" s="90"/>
      <c r="CS9" s="94"/>
      <c r="CT9" s="37" t="s">
        <v>275</v>
      </c>
      <c r="CU9" s="33"/>
    </row>
    <row r="10" spans="1:99" ht="60.75" thickBot="1" x14ac:dyDescent="0.3">
      <c r="B10" s="98"/>
      <c r="C10" s="17"/>
      <c r="D10" s="20" t="s">
        <v>82</v>
      </c>
      <c r="I10" s="1" t="s">
        <v>281</v>
      </c>
      <c r="Y10" s="93"/>
      <c r="Z10" s="31"/>
      <c r="AA10" s="30" t="s">
        <v>95</v>
      </c>
      <c r="AK10" s="93"/>
      <c r="AL10" s="31"/>
      <c r="AM10" s="30" t="s">
        <v>117</v>
      </c>
      <c r="AW10" s="93"/>
      <c r="AX10" s="34" t="s">
        <v>156</v>
      </c>
      <c r="AY10" s="36"/>
      <c r="BI10" s="93"/>
      <c r="BJ10" s="27" t="s">
        <v>190</v>
      </c>
      <c r="BK10" s="36"/>
      <c r="BQ10" s="93"/>
      <c r="BR10" s="31"/>
      <c r="BS10" s="30" t="s">
        <v>180</v>
      </c>
      <c r="CK10" s="93"/>
      <c r="CL10" s="27" t="s">
        <v>251</v>
      </c>
      <c r="CM10" s="90"/>
      <c r="CO10" s="94"/>
      <c r="CP10" s="37" t="s">
        <v>262</v>
      </c>
      <c r="CQ10" s="91"/>
    </row>
    <row r="11" spans="1:99" ht="45.75" thickBot="1" x14ac:dyDescent="0.3">
      <c r="B11" s="99"/>
      <c r="C11" s="24"/>
      <c r="D11" s="22" t="s">
        <v>83</v>
      </c>
      <c r="Y11" s="93"/>
      <c r="Z11" s="31"/>
      <c r="AA11" s="30" t="s">
        <v>96</v>
      </c>
      <c r="AK11" s="94"/>
      <c r="AL11" s="32"/>
      <c r="AM11" s="33" t="s">
        <v>118</v>
      </c>
      <c r="AW11" s="93"/>
      <c r="AX11" s="34" t="s">
        <v>151</v>
      </c>
      <c r="AY11" s="36"/>
      <c r="BI11" s="93"/>
      <c r="BJ11" s="27" t="s">
        <v>191</v>
      </c>
      <c r="BK11" s="36"/>
      <c r="BQ11" s="93"/>
      <c r="BR11" s="31"/>
      <c r="BS11" s="30" t="s">
        <v>212</v>
      </c>
      <c r="CK11" s="93"/>
      <c r="CL11" s="34" t="s">
        <v>252</v>
      </c>
      <c r="CM11" s="90"/>
    </row>
    <row r="12" spans="1:99" ht="90.75" thickBot="1" x14ac:dyDescent="0.3">
      <c r="B12" s="97" t="s">
        <v>84</v>
      </c>
      <c r="C12" s="18" t="s">
        <v>85</v>
      </c>
      <c r="D12" s="19" t="s">
        <v>87</v>
      </c>
      <c r="Y12" s="93"/>
      <c r="Z12" s="31"/>
      <c r="AA12" s="30" t="s">
        <v>97</v>
      </c>
      <c r="AW12" s="93"/>
      <c r="AX12" s="27" t="s">
        <v>158</v>
      </c>
      <c r="AY12" s="36"/>
      <c r="BI12" s="93"/>
      <c r="BJ12" s="27" t="s">
        <v>192</v>
      </c>
      <c r="BK12" s="36"/>
      <c r="BQ12" s="94"/>
      <c r="BR12" s="32"/>
      <c r="BS12" s="33" t="s">
        <v>118</v>
      </c>
      <c r="CK12" s="94"/>
      <c r="CL12" s="35" t="s">
        <v>253</v>
      </c>
      <c r="CM12" s="91"/>
    </row>
    <row r="13" spans="1:99" ht="30.75" thickBot="1" x14ac:dyDescent="0.3">
      <c r="B13" s="98"/>
      <c r="C13" s="10" t="s">
        <v>86</v>
      </c>
      <c r="D13" s="20" t="s">
        <v>88</v>
      </c>
      <c r="Y13" s="94"/>
      <c r="Z13" s="32"/>
      <c r="AA13" s="33" t="s">
        <v>98</v>
      </c>
      <c r="AW13" s="94"/>
      <c r="AX13" s="37" t="s">
        <v>159</v>
      </c>
      <c r="AY13" s="38"/>
      <c r="BI13" s="94"/>
      <c r="BJ13" s="37" t="s">
        <v>193</v>
      </c>
      <c r="BK13" s="38"/>
    </row>
    <row r="14" spans="1:99" ht="45" customHeight="1" x14ac:dyDescent="0.25">
      <c r="B14" s="98"/>
      <c r="C14" s="17" t="s">
        <v>99</v>
      </c>
      <c r="D14" s="20" t="s">
        <v>89</v>
      </c>
    </row>
    <row r="15" spans="1:99" x14ac:dyDescent="0.25">
      <c r="B15" s="98"/>
      <c r="C15" s="17"/>
      <c r="D15" s="20" t="s">
        <v>90</v>
      </c>
    </row>
    <row r="16" spans="1:99" x14ac:dyDescent="0.25">
      <c r="B16" s="98"/>
      <c r="C16" s="17"/>
      <c r="D16" s="20" t="s">
        <v>91</v>
      </c>
    </row>
    <row r="17" spans="2:4" x14ac:dyDescent="0.25">
      <c r="B17" s="98"/>
      <c r="C17" s="17"/>
      <c r="D17" s="20" t="s">
        <v>92</v>
      </c>
    </row>
    <row r="18" spans="2:4" x14ac:dyDescent="0.25">
      <c r="B18" s="98"/>
      <c r="C18" s="17"/>
      <c r="D18" s="20" t="s">
        <v>93</v>
      </c>
    </row>
    <row r="19" spans="2:4" x14ac:dyDescent="0.25">
      <c r="B19" s="98"/>
      <c r="C19" s="17"/>
      <c r="D19" s="20" t="s">
        <v>94</v>
      </c>
    </row>
    <row r="20" spans="2:4" x14ac:dyDescent="0.25">
      <c r="B20" s="98"/>
      <c r="C20" s="17"/>
      <c r="D20" s="20" t="s">
        <v>95</v>
      </c>
    </row>
    <row r="21" spans="2:4" x14ac:dyDescent="0.25">
      <c r="B21" s="98"/>
      <c r="C21" s="17"/>
      <c r="D21" s="20" t="s">
        <v>96</v>
      </c>
    </row>
    <row r="22" spans="2:4" ht="30" x14ac:dyDescent="0.25">
      <c r="B22" s="98"/>
      <c r="C22" s="17"/>
      <c r="D22" s="20" t="s">
        <v>97</v>
      </c>
    </row>
    <row r="23" spans="2:4" ht="15.75" thickBot="1" x14ac:dyDescent="0.3">
      <c r="B23" s="99"/>
      <c r="C23" s="24"/>
      <c r="D23" s="22" t="s">
        <v>98</v>
      </c>
    </row>
    <row r="24" spans="2:4" ht="30" x14ac:dyDescent="0.25">
      <c r="B24" s="97" t="s">
        <v>100</v>
      </c>
      <c r="C24" s="18" t="s">
        <v>101</v>
      </c>
      <c r="D24" s="19" t="s">
        <v>104</v>
      </c>
    </row>
    <row r="25" spans="2:4" ht="30" x14ac:dyDescent="0.25">
      <c r="B25" s="98"/>
      <c r="C25" s="1" t="s">
        <v>102</v>
      </c>
      <c r="D25" s="20" t="s">
        <v>105</v>
      </c>
    </row>
    <row r="26" spans="2:4" ht="75" customHeight="1" x14ac:dyDescent="0.25">
      <c r="B26" s="98"/>
      <c r="C26" s="17" t="s">
        <v>103</v>
      </c>
      <c r="D26" s="20" t="s">
        <v>88</v>
      </c>
    </row>
    <row r="27" spans="2:4" x14ac:dyDescent="0.25">
      <c r="B27" s="98"/>
      <c r="C27" s="17"/>
      <c r="D27" s="20" t="s">
        <v>106</v>
      </c>
    </row>
    <row r="28" spans="2:4" ht="15.75" thickBot="1" x14ac:dyDescent="0.3">
      <c r="B28" s="99"/>
      <c r="C28" s="24"/>
      <c r="D28" s="22" t="s">
        <v>107</v>
      </c>
    </row>
    <row r="29" spans="2:4" ht="15" customHeight="1" x14ac:dyDescent="0.25">
      <c r="B29" s="97" t="s">
        <v>108</v>
      </c>
      <c r="C29" s="18" t="s">
        <v>109</v>
      </c>
      <c r="D29" s="19" t="s">
        <v>113</v>
      </c>
    </row>
    <row r="30" spans="2:4" x14ac:dyDescent="0.25">
      <c r="B30" s="98"/>
      <c r="C30" s="1" t="s">
        <v>110</v>
      </c>
      <c r="D30" s="20" t="s">
        <v>114</v>
      </c>
    </row>
    <row r="31" spans="2:4" ht="30" x14ac:dyDescent="0.25">
      <c r="B31" s="98"/>
      <c r="C31" s="1" t="s">
        <v>111</v>
      </c>
      <c r="D31" s="20" t="s">
        <v>115</v>
      </c>
    </row>
    <row r="32" spans="2:4" ht="45" customHeight="1" x14ac:dyDescent="0.25">
      <c r="B32" s="98"/>
      <c r="C32" s="17" t="s">
        <v>112</v>
      </c>
      <c r="D32" s="20" t="s">
        <v>116</v>
      </c>
    </row>
    <row r="33" spans="2:4" ht="30" x14ac:dyDescent="0.25">
      <c r="B33" s="98"/>
      <c r="C33" s="17"/>
      <c r="D33" s="20" t="s">
        <v>117</v>
      </c>
    </row>
    <row r="34" spans="2:4" ht="15.75" thickBot="1" x14ac:dyDescent="0.3">
      <c r="B34" s="99"/>
      <c r="C34" s="24"/>
      <c r="D34" s="22" t="s">
        <v>118</v>
      </c>
    </row>
    <row r="35" spans="2:4" ht="45" x14ac:dyDescent="0.25">
      <c r="B35" s="97" t="s">
        <v>119</v>
      </c>
      <c r="C35" s="18" t="s">
        <v>120</v>
      </c>
      <c r="D35" s="19" t="s">
        <v>125</v>
      </c>
    </row>
    <row r="36" spans="2:4" ht="30" x14ac:dyDescent="0.25">
      <c r="B36" s="98"/>
      <c r="C36" s="1" t="s">
        <v>121</v>
      </c>
      <c r="D36" s="20" t="s">
        <v>80</v>
      </c>
    </row>
    <row r="37" spans="2:4" ht="30" x14ac:dyDescent="0.25">
      <c r="B37" s="98"/>
      <c r="C37" s="1" t="s">
        <v>122</v>
      </c>
      <c r="D37" s="20" t="s">
        <v>126</v>
      </c>
    </row>
    <row r="38" spans="2:4" ht="30" x14ac:dyDescent="0.25">
      <c r="B38" s="98"/>
      <c r="C38" s="1" t="s">
        <v>123</v>
      </c>
      <c r="D38" s="20" t="s">
        <v>127</v>
      </c>
    </row>
    <row r="39" spans="2:4" ht="105" customHeight="1" x14ac:dyDescent="0.25">
      <c r="B39" s="98"/>
      <c r="C39" s="17" t="s">
        <v>124</v>
      </c>
      <c r="D39" s="20" t="s">
        <v>128</v>
      </c>
    </row>
    <row r="40" spans="2:4" x14ac:dyDescent="0.25">
      <c r="B40" s="98"/>
      <c r="C40" s="17"/>
      <c r="D40" s="20" t="s">
        <v>129</v>
      </c>
    </row>
    <row r="41" spans="2:4" x14ac:dyDescent="0.25">
      <c r="B41" s="98"/>
      <c r="C41" s="17"/>
      <c r="D41" s="20" t="s">
        <v>130</v>
      </c>
    </row>
    <row r="42" spans="2:4" x14ac:dyDescent="0.25">
      <c r="B42" s="98"/>
      <c r="C42" s="17"/>
      <c r="D42" s="20" t="s">
        <v>116</v>
      </c>
    </row>
    <row r="43" spans="2:4" ht="30" x14ac:dyDescent="0.25">
      <c r="B43" s="98"/>
      <c r="C43" s="17"/>
      <c r="D43" s="20" t="s">
        <v>117</v>
      </c>
    </row>
    <row r="44" spans="2:4" ht="15.75" thickBot="1" x14ac:dyDescent="0.3">
      <c r="B44" s="99"/>
      <c r="C44" s="24"/>
      <c r="D44" s="22" t="s">
        <v>118</v>
      </c>
    </row>
    <row r="45" spans="2:4" x14ac:dyDescent="0.25">
      <c r="B45" s="97" t="s">
        <v>131</v>
      </c>
      <c r="C45" s="18" t="s">
        <v>132</v>
      </c>
      <c r="D45" s="19" t="s">
        <v>138</v>
      </c>
    </row>
    <row r="46" spans="2:4" x14ac:dyDescent="0.25">
      <c r="B46" s="98"/>
      <c r="C46" s="1" t="s">
        <v>133</v>
      </c>
      <c r="D46" s="20" t="s">
        <v>136</v>
      </c>
    </row>
    <row r="47" spans="2:4" x14ac:dyDescent="0.25">
      <c r="B47" s="98"/>
      <c r="C47" s="1" t="s">
        <v>134</v>
      </c>
      <c r="D47" s="20" t="s">
        <v>137</v>
      </c>
    </row>
    <row r="48" spans="2:4" ht="30.75" thickBot="1" x14ac:dyDescent="0.3">
      <c r="B48" s="99"/>
      <c r="C48" s="23" t="s">
        <v>135</v>
      </c>
      <c r="D48" s="22" t="s">
        <v>139</v>
      </c>
    </row>
    <row r="49" spans="2:4" ht="60" customHeight="1" x14ac:dyDescent="0.25">
      <c r="B49" s="97" t="s">
        <v>140</v>
      </c>
      <c r="C49" s="1" t="s">
        <v>141</v>
      </c>
      <c r="D49" s="20" t="s">
        <v>79</v>
      </c>
    </row>
    <row r="50" spans="2:4" ht="30" customHeight="1" x14ac:dyDescent="0.25">
      <c r="B50" s="98"/>
      <c r="C50" s="17" t="s">
        <v>142</v>
      </c>
      <c r="D50" s="20" t="s">
        <v>143</v>
      </c>
    </row>
    <row r="51" spans="2:4" x14ac:dyDescent="0.25">
      <c r="B51" s="98"/>
      <c r="C51" s="17"/>
      <c r="D51" s="20" t="s">
        <v>144</v>
      </c>
    </row>
    <row r="52" spans="2:4" x14ac:dyDescent="0.25">
      <c r="B52" s="98"/>
      <c r="C52" s="17"/>
      <c r="D52" s="20" t="s">
        <v>82</v>
      </c>
    </row>
    <row r="53" spans="2:4" x14ac:dyDescent="0.25">
      <c r="B53" s="98"/>
      <c r="C53" s="17"/>
      <c r="D53" s="20" t="s">
        <v>145</v>
      </c>
    </row>
    <row r="54" spans="2:4" x14ac:dyDescent="0.25">
      <c r="B54" s="98"/>
      <c r="C54" s="17"/>
      <c r="D54" s="20" t="s">
        <v>146</v>
      </c>
    </row>
    <row r="55" spans="2:4" ht="15.75" thickBot="1" x14ac:dyDescent="0.3">
      <c r="B55" s="99"/>
      <c r="C55" s="24"/>
      <c r="D55" s="22" t="s">
        <v>118</v>
      </c>
    </row>
    <row r="56" spans="2:4" ht="105" customHeight="1" x14ac:dyDescent="0.25">
      <c r="B56" s="97" t="s">
        <v>147</v>
      </c>
      <c r="C56" s="18" t="s">
        <v>148</v>
      </c>
      <c r="D56" s="19" t="s">
        <v>138</v>
      </c>
    </row>
    <row r="57" spans="2:4" ht="60" customHeight="1" x14ac:dyDescent="0.25">
      <c r="B57" s="98"/>
      <c r="C57" s="1" t="s">
        <v>149</v>
      </c>
      <c r="D57" s="20" t="s">
        <v>136</v>
      </c>
    </row>
    <row r="58" spans="2:4" ht="60" customHeight="1" x14ac:dyDescent="0.25">
      <c r="B58" s="98"/>
      <c r="C58" s="1" t="s">
        <v>150</v>
      </c>
      <c r="D58" s="20" t="s">
        <v>160</v>
      </c>
    </row>
    <row r="59" spans="2:4" ht="75" customHeight="1" x14ac:dyDescent="0.25">
      <c r="B59" s="98"/>
      <c r="C59" s="10" t="s">
        <v>152</v>
      </c>
      <c r="D59" s="20" t="s">
        <v>161</v>
      </c>
    </row>
    <row r="60" spans="2:4" ht="60" customHeight="1" x14ac:dyDescent="0.25">
      <c r="B60" s="98"/>
      <c r="C60" s="10" t="s">
        <v>153</v>
      </c>
      <c r="D60" s="20" t="s">
        <v>162</v>
      </c>
    </row>
    <row r="61" spans="2:4" ht="90" customHeight="1" x14ac:dyDescent="0.25">
      <c r="B61" s="98"/>
      <c r="C61" s="10" t="s">
        <v>154</v>
      </c>
      <c r="D61" s="25" t="s">
        <v>139</v>
      </c>
    </row>
    <row r="62" spans="2:4" ht="90" customHeight="1" x14ac:dyDescent="0.25">
      <c r="B62" s="98"/>
      <c r="C62" s="10" t="s">
        <v>155</v>
      </c>
      <c r="D62" s="25"/>
    </row>
    <row r="63" spans="2:4" ht="180" customHeight="1" x14ac:dyDescent="0.25">
      <c r="B63" s="98"/>
      <c r="C63" s="10" t="s">
        <v>157</v>
      </c>
      <c r="D63" s="25"/>
    </row>
    <row r="64" spans="2:4" ht="60" x14ac:dyDescent="0.25">
      <c r="B64" s="98"/>
      <c r="C64" s="10" t="s">
        <v>156</v>
      </c>
      <c r="D64" s="25"/>
    </row>
    <row r="65" spans="2:4" ht="45" x14ac:dyDescent="0.25">
      <c r="B65" s="98"/>
      <c r="C65" s="10" t="s">
        <v>151</v>
      </c>
      <c r="D65" s="25"/>
    </row>
    <row r="66" spans="2:4" ht="188.25" customHeight="1" x14ac:dyDescent="0.25">
      <c r="B66" s="98"/>
      <c r="C66" s="1" t="s">
        <v>158</v>
      </c>
      <c r="D66" s="25"/>
    </row>
    <row r="67" spans="2:4" ht="15.75" thickBot="1" x14ac:dyDescent="0.3">
      <c r="B67" s="99"/>
      <c r="C67" s="21" t="s">
        <v>159</v>
      </c>
      <c r="D67" s="26"/>
    </row>
    <row r="68" spans="2:4" ht="30" x14ac:dyDescent="0.25">
      <c r="B68" s="97" t="s">
        <v>163</v>
      </c>
      <c r="C68" s="18" t="s">
        <v>164</v>
      </c>
      <c r="D68" s="19" t="s">
        <v>166</v>
      </c>
    </row>
    <row r="69" spans="2:4" ht="45" customHeight="1" x14ac:dyDescent="0.25">
      <c r="B69" s="98"/>
      <c r="C69" s="17" t="s">
        <v>165</v>
      </c>
      <c r="D69" s="20" t="s">
        <v>167</v>
      </c>
    </row>
    <row r="70" spans="2:4" ht="15.75" thickBot="1" x14ac:dyDescent="0.3">
      <c r="B70" s="99"/>
      <c r="C70" s="24"/>
      <c r="D70" s="22" t="s">
        <v>118</v>
      </c>
    </row>
    <row r="71" spans="2:4" x14ac:dyDescent="0.25">
      <c r="B71" s="97" t="s">
        <v>168</v>
      </c>
      <c r="C71" s="18" t="s">
        <v>169</v>
      </c>
      <c r="D71" s="19" t="s">
        <v>176</v>
      </c>
    </row>
    <row r="72" spans="2:4" x14ac:dyDescent="0.25">
      <c r="B72" s="98"/>
      <c r="C72" s="1" t="s">
        <v>170</v>
      </c>
      <c r="D72" s="20" t="s">
        <v>177</v>
      </c>
    </row>
    <row r="73" spans="2:4" x14ac:dyDescent="0.25">
      <c r="B73" s="98"/>
      <c r="C73" s="1" t="s">
        <v>171</v>
      </c>
      <c r="D73" s="20" t="s">
        <v>178</v>
      </c>
    </row>
    <row r="74" spans="2:4" x14ac:dyDescent="0.25">
      <c r="B74" s="98"/>
      <c r="C74" s="1" t="s">
        <v>172</v>
      </c>
      <c r="D74" s="20" t="s">
        <v>179</v>
      </c>
    </row>
    <row r="75" spans="2:4" x14ac:dyDescent="0.25">
      <c r="B75" s="98"/>
      <c r="C75" s="1" t="s">
        <v>173</v>
      </c>
      <c r="D75" s="25" t="s">
        <v>180</v>
      </c>
    </row>
    <row r="76" spans="2:4" x14ac:dyDescent="0.25">
      <c r="B76" s="98"/>
      <c r="C76" s="1" t="s">
        <v>174</v>
      </c>
      <c r="D76" s="25"/>
    </row>
    <row r="77" spans="2:4" ht="15.75" thickBot="1" x14ac:dyDescent="0.3">
      <c r="B77" s="99"/>
      <c r="C77" s="21" t="s">
        <v>175</v>
      </c>
      <c r="D77" s="26"/>
    </row>
    <row r="78" spans="2:4" ht="30" x14ac:dyDescent="0.25">
      <c r="B78" s="97" t="s">
        <v>181</v>
      </c>
      <c r="C78" s="18" t="s">
        <v>182</v>
      </c>
      <c r="D78" s="19" t="s">
        <v>176</v>
      </c>
    </row>
    <row r="79" spans="2:4" ht="30" x14ac:dyDescent="0.25">
      <c r="B79" s="98"/>
      <c r="C79" s="1" t="s">
        <v>183</v>
      </c>
      <c r="D79" s="20" t="s">
        <v>177</v>
      </c>
    </row>
    <row r="80" spans="2:4" x14ac:dyDescent="0.25">
      <c r="B80" s="98"/>
      <c r="C80" s="1" t="s">
        <v>184</v>
      </c>
      <c r="D80" s="20" t="s">
        <v>178</v>
      </c>
    </row>
    <row r="81" spans="2:4" x14ac:dyDescent="0.25">
      <c r="B81" s="98"/>
      <c r="C81" s="1" t="s">
        <v>185</v>
      </c>
      <c r="D81" s="20" t="s">
        <v>179</v>
      </c>
    </row>
    <row r="82" spans="2:4" x14ac:dyDescent="0.25">
      <c r="B82" s="98"/>
      <c r="C82" s="1" t="s">
        <v>186</v>
      </c>
      <c r="D82" s="20" t="s">
        <v>180</v>
      </c>
    </row>
    <row r="83" spans="2:4" ht="30" x14ac:dyDescent="0.25">
      <c r="B83" s="98"/>
      <c r="C83" s="1" t="s">
        <v>187</v>
      </c>
      <c r="D83" s="25" t="s">
        <v>118</v>
      </c>
    </row>
    <row r="84" spans="2:4" x14ac:dyDescent="0.25">
      <c r="B84" s="98"/>
      <c r="C84" s="1" t="s">
        <v>188</v>
      </c>
      <c r="D84" s="25"/>
    </row>
    <row r="85" spans="2:4" x14ac:dyDescent="0.25">
      <c r="B85" s="98"/>
      <c r="C85" s="1" t="s">
        <v>189</v>
      </c>
      <c r="D85" s="25"/>
    </row>
    <row r="86" spans="2:4" x14ac:dyDescent="0.25">
      <c r="B86" s="98"/>
      <c r="C86" s="1" t="s">
        <v>190</v>
      </c>
      <c r="D86" s="25"/>
    </row>
    <row r="87" spans="2:4" ht="30" x14ac:dyDescent="0.25">
      <c r="B87" s="98"/>
      <c r="C87" s="1" t="s">
        <v>191</v>
      </c>
      <c r="D87" s="25"/>
    </row>
    <row r="88" spans="2:4" ht="30" x14ac:dyDescent="0.25">
      <c r="B88" s="98"/>
      <c r="C88" s="1" t="s">
        <v>192</v>
      </c>
      <c r="D88" s="25"/>
    </row>
    <row r="89" spans="2:4" ht="30.75" thickBot="1" x14ac:dyDescent="0.3">
      <c r="B89" s="99"/>
      <c r="C89" s="21" t="s">
        <v>193</v>
      </c>
      <c r="D89" s="26"/>
    </row>
    <row r="90" spans="2:4" x14ac:dyDescent="0.25">
      <c r="B90" s="97" t="s">
        <v>194</v>
      </c>
      <c r="C90" s="18" t="s">
        <v>195</v>
      </c>
      <c r="D90" s="19" t="s">
        <v>198</v>
      </c>
    </row>
    <row r="91" spans="2:4" x14ac:dyDescent="0.25">
      <c r="B91" s="98"/>
      <c r="C91" s="1" t="s">
        <v>196</v>
      </c>
      <c r="D91" s="20" t="s">
        <v>178</v>
      </c>
    </row>
    <row r="92" spans="2:4" ht="30" customHeight="1" x14ac:dyDescent="0.25">
      <c r="B92" s="98"/>
      <c r="C92" s="17" t="s">
        <v>197</v>
      </c>
      <c r="D92" s="20" t="s">
        <v>199</v>
      </c>
    </row>
    <row r="93" spans="2:4" ht="15.75" thickBot="1" x14ac:dyDescent="0.3">
      <c r="B93" s="99"/>
      <c r="C93" s="17"/>
      <c r="D93" s="20" t="s">
        <v>118</v>
      </c>
    </row>
    <row r="94" spans="2:4" ht="45" customHeight="1" x14ac:dyDescent="0.25">
      <c r="B94" s="97" t="s">
        <v>200</v>
      </c>
      <c r="C94" s="18" t="s">
        <v>201</v>
      </c>
      <c r="D94" s="19" t="s">
        <v>213</v>
      </c>
    </row>
    <row r="95" spans="2:4" ht="30" x14ac:dyDescent="0.25">
      <c r="B95" s="98"/>
      <c r="C95" s="1" t="s">
        <v>202</v>
      </c>
      <c r="D95" s="20" t="s">
        <v>207</v>
      </c>
    </row>
    <row r="96" spans="2:4" x14ac:dyDescent="0.25">
      <c r="B96" s="98"/>
      <c r="C96" s="1" t="s">
        <v>203</v>
      </c>
      <c r="D96" s="20" t="s">
        <v>208</v>
      </c>
    </row>
    <row r="97" spans="2:4" x14ac:dyDescent="0.25">
      <c r="B97" s="98"/>
      <c r="C97" s="1" t="s">
        <v>204</v>
      </c>
      <c r="D97" s="20" t="s">
        <v>209</v>
      </c>
    </row>
    <row r="98" spans="2:4" x14ac:dyDescent="0.25">
      <c r="B98" s="98"/>
      <c r="C98" s="1" t="s">
        <v>205</v>
      </c>
      <c r="D98" s="20" t="s">
        <v>210</v>
      </c>
    </row>
    <row r="99" spans="2:4" x14ac:dyDescent="0.25">
      <c r="B99" s="98"/>
      <c r="C99" s="17" t="s">
        <v>206</v>
      </c>
      <c r="D99" s="20" t="s">
        <v>211</v>
      </c>
    </row>
    <row r="100" spans="2:4" x14ac:dyDescent="0.25">
      <c r="B100" s="98"/>
      <c r="C100" s="17"/>
      <c r="D100" s="20" t="s">
        <v>176</v>
      </c>
    </row>
    <row r="101" spans="2:4" x14ac:dyDescent="0.25">
      <c r="B101" s="98"/>
      <c r="C101" s="17"/>
      <c r="D101" s="20" t="s">
        <v>177</v>
      </c>
    </row>
    <row r="102" spans="2:4" x14ac:dyDescent="0.25">
      <c r="B102" s="98"/>
      <c r="C102" s="17"/>
      <c r="D102" s="20" t="s">
        <v>180</v>
      </c>
    </row>
    <row r="103" spans="2:4" x14ac:dyDescent="0.25">
      <c r="B103" s="98"/>
      <c r="C103" s="17"/>
      <c r="D103" s="20" t="s">
        <v>212</v>
      </c>
    </row>
    <row r="104" spans="2:4" ht="15.75" thickBot="1" x14ac:dyDescent="0.3">
      <c r="B104" s="99"/>
      <c r="C104" s="24"/>
      <c r="D104" s="22" t="s">
        <v>118</v>
      </c>
    </row>
    <row r="105" spans="2:4" ht="45" customHeight="1" x14ac:dyDescent="0.25">
      <c r="B105" s="97" t="s">
        <v>214</v>
      </c>
      <c r="C105" s="18" t="s">
        <v>215</v>
      </c>
      <c r="D105" s="19" t="s">
        <v>176</v>
      </c>
    </row>
    <row r="106" spans="2:4" x14ac:dyDescent="0.25">
      <c r="B106" s="98"/>
      <c r="C106" s="1" t="s">
        <v>216</v>
      </c>
      <c r="D106" s="20" t="s">
        <v>177</v>
      </c>
    </row>
    <row r="107" spans="2:4" x14ac:dyDescent="0.25">
      <c r="B107" s="98"/>
      <c r="C107" s="1" t="s">
        <v>217</v>
      </c>
      <c r="D107" s="20" t="s">
        <v>180</v>
      </c>
    </row>
    <row r="108" spans="2:4" x14ac:dyDescent="0.25">
      <c r="B108" s="98"/>
      <c r="C108" s="1" t="s">
        <v>218</v>
      </c>
      <c r="D108" s="20" t="s">
        <v>212</v>
      </c>
    </row>
    <row r="109" spans="2:4" ht="15.75" thickBot="1" x14ac:dyDescent="0.3">
      <c r="B109" s="99"/>
      <c r="C109" s="21" t="s">
        <v>219</v>
      </c>
      <c r="D109" s="22" t="s">
        <v>118</v>
      </c>
    </row>
    <row r="110" spans="2:4" ht="30" x14ac:dyDescent="0.25">
      <c r="B110" s="97" t="s">
        <v>220</v>
      </c>
      <c r="C110" s="18" t="s">
        <v>221</v>
      </c>
      <c r="D110" s="19" t="s">
        <v>80</v>
      </c>
    </row>
    <row r="111" spans="2:4" ht="30" x14ac:dyDescent="0.25">
      <c r="B111" s="98"/>
      <c r="C111" s="1" t="s">
        <v>222</v>
      </c>
      <c r="D111" s="20" t="s">
        <v>225</v>
      </c>
    </row>
    <row r="112" spans="2:4" ht="45" x14ac:dyDescent="0.25">
      <c r="B112" s="98"/>
      <c r="C112" s="1" t="s">
        <v>223</v>
      </c>
      <c r="D112" s="25" t="s">
        <v>226</v>
      </c>
    </row>
    <row r="113" spans="2:4" ht="45.75" thickBot="1" x14ac:dyDescent="0.3">
      <c r="B113" s="99"/>
      <c r="C113" s="21" t="s">
        <v>224</v>
      </c>
      <c r="D113" s="26"/>
    </row>
    <row r="114" spans="2:4" ht="45" x14ac:dyDescent="0.25">
      <c r="B114" s="97" t="s">
        <v>227</v>
      </c>
      <c r="C114" s="18" t="s">
        <v>228</v>
      </c>
      <c r="D114" s="19" t="s">
        <v>80</v>
      </c>
    </row>
    <row r="115" spans="2:4" ht="30" x14ac:dyDescent="0.25">
      <c r="B115" s="98"/>
      <c r="C115" s="1" t="s">
        <v>229</v>
      </c>
      <c r="D115" s="20" t="s">
        <v>233</v>
      </c>
    </row>
    <row r="116" spans="2:4" ht="30" x14ac:dyDescent="0.25">
      <c r="B116" s="98"/>
      <c r="C116" s="1" t="s">
        <v>230</v>
      </c>
      <c r="D116" s="20" t="s">
        <v>234</v>
      </c>
    </row>
    <row r="117" spans="2:4" ht="30" x14ac:dyDescent="0.25">
      <c r="B117" s="98"/>
      <c r="C117" s="1" t="s">
        <v>231</v>
      </c>
      <c r="D117" s="20" t="s">
        <v>212</v>
      </c>
    </row>
    <row r="118" spans="2:4" ht="45" customHeight="1" x14ac:dyDescent="0.25">
      <c r="B118" s="98"/>
      <c r="C118" s="17" t="s">
        <v>232</v>
      </c>
      <c r="D118" s="20" t="s">
        <v>235</v>
      </c>
    </row>
    <row r="119" spans="2:4" ht="15.75" thickBot="1" x14ac:dyDescent="0.3">
      <c r="B119" s="99"/>
      <c r="C119" s="24"/>
      <c r="D119" s="22" t="s">
        <v>236</v>
      </c>
    </row>
    <row r="120" spans="2:4" ht="105" x14ac:dyDescent="0.25">
      <c r="B120" s="97" t="s">
        <v>237</v>
      </c>
      <c r="C120" s="18" t="s">
        <v>238</v>
      </c>
      <c r="D120" s="19" t="s">
        <v>240</v>
      </c>
    </row>
    <row r="121" spans="2:4" ht="132" customHeight="1" x14ac:dyDescent="0.25">
      <c r="B121" s="98"/>
      <c r="C121" s="100" t="s">
        <v>239</v>
      </c>
      <c r="D121" s="20" t="s">
        <v>241</v>
      </c>
    </row>
    <row r="122" spans="2:4" ht="15.75" thickBot="1" x14ac:dyDescent="0.3">
      <c r="B122" s="99"/>
      <c r="C122" s="101"/>
      <c r="D122" s="22" t="s">
        <v>118</v>
      </c>
    </row>
    <row r="123" spans="2:4" ht="45" customHeight="1" x14ac:dyDescent="0.25">
      <c r="B123" s="97" t="s">
        <v>242</v>
      </c>
      <c r="C123" s="18" t="s">
        <v>243</v>
      </c>
      <c r="D123" s="19" t="s">
        <v>166</v>
      </c>
    </row>
    <row r="124" spans="2:4" ht="60" x14ac:dyDescent="0.25">
      <c r="B124" s="98"/>
      <c r="C124" s="1" t="s">
        <v>244</v>
      </c>
      <c r="D124" s="20" t="s">
        <v>167</v>
      </c>
    </row>
    <row r="125" spans="2:4" ht="30" x14ac:dyDescent="0.25">
      <c r="B125" s="98"/>
      <c r="C125" s="1" t="s">
        <v>245</v>
      </c>
      <c r="D125" s="102" t="s">
        <v>118</v>
      </c>
    </row>
    <row r="126" spans="2:4" ht="30" x14ac:dyDescent="0.25">
      <c r="B126" s="98"/>
      <c r="C126" s="1" t="s">
        <v>246</v>
      </c>
      <c r="D126" s="102"/>
    </row>
    <row r="127" spans="2:4" x14ac:dyDescent="0.25">
      <c r="B127" s="98"/>
      <c r="C127" s="1" t="s">
        <v>247</v>
      </c>
      <c r="D127" s="102"/>
    </row>
    <row r="128" spans="2:4" ht="45" x14ac:dyDescent="0.25">
      <c r="B128" s="98"/>
      <c r="C128" s="1" t="s">
        <v>248</v>
      </c>
      <c r="D128" s="102"/>
    </row>
    <row r="129" spans="2:4" x14ac:dyDescent="0.25">
      <c r="B129" s="98"/>
      <c r="C129" s="10" t="s">
        <v>249</v>
      </c>
      <c r="D129" s="102"/>
    </row>
    <row r="130" spans="2:4" ht="30" x14ac:dyDescent="0.25">
      <c r="B130" s="98"/>
      <c r="C130" s="10" t="s">
        <v>250</v>
      </c>
      <c r="D130" s="102"/>
    </row>
    <row r="131" spans="2:4" ht="30" x14ac:dyDescent="0.25">
      <c r="B131" s="98"/>
      <c r="C131" s="1" t="s">
        <v>251</v>
      </c>
      <c r="D131" s="102"/>
    </row>
    <row r="132" spans="2:4" ht="30" x14ac:dyDescent="0.25">
      <c r="B132" s="98"/>
      <c r="C132" s="10" t="s">
        <v>252</v>
      </c>
      <c r="D132" s="102"/>
    </row>
    <row r="133" spans="2:4" ht="30.75" thickBot="1" x14ac:dyDescent="0.3">
      <c r="B133" s="99"/>
      <c r="C133" s="23" t="s">
        <v>253</v>
      </c>
      <c r="D133" s="103"/>
    </row>
    <row r="134" spans="2:4" ht="30" x14ac:dyDescent="0.25">
      <c r="B134" s="97" t="s">
        <v>254</v>
      </c>
      <c r="C134" s="18" t="s">
        <v>255</v>
      </c>
      <c r="D134" s="19" t="s">
        <v>263</v>
      </c>
    </row>
    <row r="135" spans="2:4" ht="30" x14ac:dyDescent="0.25">
      <c r="B135" s="98"/>
      <c r="C135" s="1" t="s">
        <v>256</v>
      </c>
      <c r="D135" s="20" t="s">
        <v>264</v>
      </c>
    </row>
    <row r="136" spans="2:4" ht="30" x14ac:dyDescent="0.25">
      <c r="B136" s="98"/>
      <c r="C136" s="1" t="s">
        <v>257</v>
      </c>
      <c r="D136" s="20" t="s">
        <v>265</v>
      </c>
    </row>
    <row r="137" spans="2:4" ht="30" x14ac:dyDescent="0.25">
      <c r="B137" s="98"/>
      <c r="C137" s="1" t="s">
        <v>257</v>
      </c>
      <c r="D137" s="20" t="s">
        <v>266</v>
      </c>
    </row>
    <row r="138" spans="2:4" ht="30" x14ac:dyDescent="0.25">
      <c r="B138" s="98"/>
      <c r="C138" s="1" t="s">
        <v>258</v>
      </c>
      <c r="D138" s="102" t="s">
        <v>118</v>
      </c>
    </row>
    <row r="139" spans="2:4" ht="45" x14ac:dyDescent="0.25">
      <c r="B139" s="98"/>
      <c r="C139" s="1" t="s">
        <v>259</v>
      </c>
      <c r="D139" s="102"/>
    </row>
    <row r="140" spans="2:4" ht="30" x14ac:dyDescent="0.25">
      <c r="B140" s="98"/>
      <c r="C140" s="1" t="s">
        <v>260</v>
      </c>
      <c r="D140" s="102"/>
    </row>
    <row r="141" spans="2:4" ht="30" x14ac:dyDescent="0.25">
      <c r="B141" s="98"/>
      <c r="C141" s="1" t="s">
        <v>261</v>
      </c>
      <c r="D141" s="102"/>
    </row>
    <row r="142" spans="2:4" ht="15.75" thickBot="1" x14ac:dyDescent="0.3">
      <c r="B142" s="99"/>
      <c r="C142" s="21" t="s">
        <v>262</v>
      </c>
      <c r="D142" s="103"/>
    </row>
    <row r="143" spans="2:4" ht="30" x14ac:dyDescent="0.25">
      <c r="B143" s="97" t="s">
        <v>267</v>
      </c>
      <c r="C143" s="18" t="s">
        <v>268</v>
      </c>
      <c r="D143" s="19"/>
    </row>
    <row r="144" spans="2:4" x14ac:dyDescent="0.25">
      <c r="B144" s="98"/>
      <c r="C144" s="1" t="s">
        <v>269</v>
      </c>
      <c r="D144" s="20"/>
    </row>
    <row r="145" spans="2:4" ht="45" x14ac:dyDescent="0.25">
      <c r="B145" s="98"/>
      <c r="C145" s="1" t="s">
        <v>270</v>
      </c>
      <c r="D145" s="20"/>
    </row>
    <row r="146" spans="2:4" ht="30" x14ac:dyDescent="0.25">
      <c r="B146" s="98"/>
      <c r="C146" s="1" t="s">
        <v>271</v>
      </c>
      <c r="D146" s="20"/>
    </row>
    <row r="147" spans="2:4" ht="30" x14ac:dyDescent="0.25">
      <c r="B147" s="98"/>
      <c r="C147" s="1" t="s">
        <v>272</v>
      </c>
      <c r="D147" s="20"/>
    </row>
    <row r="148" spans="2:4" x14ac:dyDescent="0.25">
      <c r="B148" s="98"/>
      <c r="C148" s="1" t="s">
        <v>273</v>
      </c>
      <c r="D148" s="20"/>
    </row>
    <row r="149" spans="2:4" ht="30" x14ac:dyDescent="0.25">
      <c r="B149" s="98"/>
      <c r="C149" s="1" t="s">
        <v>274</v>
      </c>
      <c r="D149" s="20"/>
    </row>
    <row r="150" spans="2:4" ht="30.75" thickBot="1" x14ac:dyDescent="0.3">
      <c r="B150" s="99"/>
      <c r="C150" s="21" t="s">
        <v>275</v>
      </c>
      <c r="D150" s="22"/>
    </row>
  </sheetData>
  <mergeCells count="46">
    <mergeCell ref="B143:B150"/>
    <mergeCell ref="C121:C122"/>
    <mergeCell ref="B120:B122"/>
    <mergeCell ref="B123:B133"/>
    <mergeCell ref="D125:D133"/>
    <mergeCell ref="B134:B142"/>
    <mergeCell ref="D138:D142"/>
    <mergeCell ref="B105:B109"/>
    <mergeCell ref="B110:B113"/>
    <mergeCell ref="B114:B119"/>
    <mergeCell ref="B78:B89"/>
    <mergeCell ref="B90:B93"/>
    <mergeCell ref="B94:B104"/>
    <mergeCell ref="B56:B67"/>
    <mergeCell ref="B68:B70"/>
    <mergeCell ref="B71:B77"/>
    <mergeCell ref="B35:B44"/>
    <mergeCell ref="B45:B48"/>
    <mergeCell ref="B49:B55"/>
    <mergeCell ref="B24:B28"/>
    <mergeCell ref="B29:B34"/>
    <mergeCell ref="B4:B11"/>
    <mergeCell ref="B12:B23"/>
    <mergeCell ref="U2:U9"/>
    <mergeCell ref="Y2:Y13"/>
    <mergeCell ref="AC2:AC6"/>
    <mergeCell ref="AG2:AG7"/>
    <mergeCell ref="AK2:AK11"/>
    <mergeCell ref="AO2:AO5"/>
    <mergeCell ref="AS2:AS8"/>
    <mergeCell ref="AW2:AW13"/>
    <mergeCell ref="BA2:BA4"/>
    <mergeCell ref="BE2:BE8"/>
    <mergeCell ref="BI2:BI13"/>
    <mergeCell ref="BM2:BM5"/>
    <mergeCell ref="BQ2:BQ12"/>
    <mergeCell ref="BU2:BU6"/>
    <mergeCell ref="BY2:BY5"/>
    <mergeCell ref="CC2:CC7"/>
    <mergeCell ref="CQ6:CQ10"/>
    <mergeCell ref="CS2:CS9"/>
    <mergeCell ref="CG2:CG4"/>
    <mergeCell ref="CH3:CH4"/>
    <mergeCell ref="CK2:CK12"/>
    <mergeCell ref="CM4:CM12"/>
    <mergeCell ref="CO2:CO10"/>
  </mergeCells>
  <dataValidations count="2">
    <dataValidation type="list" allowBlank="1" showInputMessage="1" showErrorMessage="1" sqref="E1:E3" xr:uid="{00000000-0002-0000-0800-000000000000}">
      <formula1>#REF!</formula1>
    </dataValidation>
    <dataValidation type="list" allowBlank="1" showInputMessage="1" showErrorMessage="1" sqref="G1:G1048576" xr:uid="{00000000-0002-0000-0800-000001000000}">
      <formula1>$G$4:$G$8</formula1>
    </dataValidation>
  </dataValidation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30</vt:i4>
      </vt:variant>
    </vt:vector>
  </HeadingPairs>
  <TitlesOfParts>
    <vt:vector size="34" baseType="lpstr">
      <vt:lpstr>Cotation utilisée</vt:lpstr>
      <vt:lpstr>Risques présents sur le site</vt:lpstr>
      <vt:lpstr>Evaluation risque</vt:lpstr>
      <vt:lpstr>tabelpkhafevb</vt:lpstr>
      <vt:lpstr>deuxptam</vt:lpstr>
      <vt:lpstr>effapartous</vt:lpstr>
      <vt:lpstr>Efficacite</vt:lpstr>
      <vt:lpstr>inouna</vt:lpstr>
      <vt:lpstr>Listefamillerisques</vt:lpstr>
      <vt:lpstr>Maitrise</vt:lpstr>
      <vt:lpstr>mesin</vt:lpstr>
      <vt:lpstr>OTHpap</vt:lpstr>
      <vt:lpstr>pefoup</vt:lpstr>
      <vt:lpstr>Risque_chute_de_hauteur</vt:lpstr>
      <vt:lpstr>Risque_chute_de_plein_pied</vt:lpstr>
      <vt:lpstr>Risque_d_explosion__d_incendie</vt:lpstr>
      <vt:lpstr>Risque_d_explosion_d_incendie</vt:lpstr>
      <vt:lpstr>Risque_de_chute_d_objets</vt:lpstr>
      <vt:lpstr>Risque_électrique</vt:lpstr>
      <vt:lpstr>Risque_infectieux_ou_parasite</vt:lpstr>
      <vt:lpstr>Risque_lié_à_la_coactivité</vt:lpstr>
      <vt:lpstr>Risques_liés_à_l_activité_physique</vt:lpstr>
      <vt:lpstr>Risques_liés_à_l_utilisation_d_engins_et_d_appareils_de_levage</vt:lpstr>
      <vt:lpstr>Risques_liés_au_travail_isolé</vt:lpstr>
      <vt:lpstr>Risques_liés_aux_ambiances_lumineuses</vt:lpstr>
      <vt:lpstr>Risques_liés_aux_ambiances_sonores</vt:lpstr>
      <vt:lpstr>Risques_liés_aux_ambiances_thermiques</vt:lpstr>
      <vt:lpstr>Risques_liés_aux_circulations_et_aux_déplacements_routiers</vt:lpstr>
      <vt:lpstr>Risques_liés_aux_environements_sous_pression_atmosphérique</vt:lpstr>
      <vt:lpstr>Risques_liés_aux_machines_dangereuses_et_outils_manuels</vt:lpstr>
      <vt:lpstr>Risques_liés_aux_produits_chimiques_et_substances_dangereuses</vt:lpstr>
      <vt:lpstr>Risques_liés_aux_rayonnements</vt:lpstr>
      <vt:lpstr>Risques_liés_aux_vibrations</vt:lpstr>
      <vt:lpstr>tjrsap</vt:lpstr>
    </vt:vector>
  </TitlesOfParts>
  <Company>IUT DE CAEN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Louison PIAU</dc:creator>
  <cp:lastModifiedBy>Louison Piau</cp:lastModifiedBy>
  <dcterms:created xsi:type="dcterms:W3CDTF">2017-12-12T12:53:50Z</dcterms:created>
  <dcterms:modified xsi:type="dcterms:W3CDTF">2019-04-07T13:25:38Z</dcterms:modified>
</cp:coreProperties>
</file>